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esupuesto\CICLO PRESUPUESTARIO\01-Elaboraciones\PRESUPUESTOS 2018\05-Solicitudes\FICHAS Y GUÍAS PARA BLOG\"/>
    </mc:Choice>
  </mc:AlternateContent>
  <bookViews>
    <workbookView xWindow="0" yWindow="0" windowWidth="21840" windowHeight="12300" tabRatio="916"/>
  </bookViews>
  <sheets>
    <sheet name="FICHA ACUMULADA" sheetId="9" r:id="rId1"/>
    <sheet name="FICHA-1 OBJETIVOS" sheetId="1" r:id="rId2"/>
    <sheet name="FICHA-2 NORMATIVA" sheetId="2" r:id="rId3"/>
    <sheet name="FICHA 3 - PRECIOS Y TARIFAS" sheetId="3" r:id="rId4"/>
    <sheet name="FICHA 4 - INGRESOS" sheetId="4" r:id="rId5"/>
    <sheet name="FICHA 5 - BECAS" sheetId="5" r:id="rId6"/>
    <sheet name="FICHA 6 - CAPÍTULO IV-VII" sheetId="6" r:id="rId7"/>
    <sheet name="FICHA 7- ACTIVIDAD AUTOFINANCIA" sheetId="7" r:id="rId8"/>
    <sheet name="FICHA 8 PLANIFICACIÓN PLURIANUA" sheetId="8" r:id="rId9"/>
    <sheet name="Hoja1" sheetId="10" r:id="rId10"/>
    <sheet name="Hoja2" sheetId="11" r:id="rId11"/>
    <sheet name="Hoja5" sheetId="14" r:id="rId12"/>
  </sheets>
  <definedNames>
    <definedName name="_xlnm.Print_Area" localSheetId="6">'FICHA 6 - CAPÍTULO IV-VII'!$A$1:$N$20</definedName>
    <definedName name="_xlnm.Print_Area" localSheetId="8">'FICHA 8 PLANIFICACIÓN PLURIANUA'!$A$1:$L$22</definedName>
  </definedNames>
  <calcPr calcId="162913"/>
</workbook>
</file>

<file path=xl/calcChain.xml><?xml version="1.0" encoding="utf-8"?>
<calcChain xmlns="http://schemas.openxmlformats.org/spreadsheetml/2006/main">
  <c r="B6" i="2" l="1"/>
  <c r="B11" i="8"/>
  <c r="B12" i="8"/>
  <c r="B13" i="8"/>
  <c r="B14" i="8"/>
  <c r="B15" i="8"/>
  <c r="B16" i="8"/>
  <c r="B17" i="8"/>
  <c r="B18" i="8"/>
  <c r="B19" i="8"/>
  <c r="B20" i="8"/>
  <c r="B10" i="8"/>
  <c r="K12" i="7"/>
  <c r="K13" i="7"/>
  <c r="K14" i="7"/>
  <c r="K15" i="7"/>
  <c r="K16" i="7"/>
  <c r="K17" i="7"/>
  <c r="K18" i="7"/>
  <c r="K19" i="7"/>
  <c r="K20" i="7"/>
  <c r="K21" i="7"/>
  <c r="K11" i="7"/>
  <c r="B12" i="7"/>
  <c r="B13" i="7"/>
  <c r="B14" i="7"/>
  <c r="B15" i="7"/>
  <c r="B16" i="7"/>
  <c r="B17" i="7"/>
  <c r="B18" i="7"/>
  <c r="B19" i="7"/>
  <c r="B20" i="7"/>
  <c r="B21" i="7"/>
  <c r="B11" i="7"/>
  <c r="A10" i="6"/>
  <c r="A11" i="6"/>
  <c r="A12" i="6"/>
  <c r="A13" i="6"/>
  <c r="A14" i="6"/>
  <c r="A15" i="6"/>
  <c r="A16" i="6"/>
  <c r="A17" i="6"/>
  <c r="A18" i="6"/>
  <c r="A9" i="6"/>
  <c r="A24" i="5"/>
  <c r="A25" i="5"/>
  <c r="A26" i="5"/>
  <c r="A27" i="5"/>
  <c r="A28" i="5"/>
  <c r="A29" i="5"/>
  <c r="A23" i="5"/>
  <c r="A13" i="5"/>
  <c r="A14" i="5"/>
  <c r="A15" i="5"/>
  <c r="A16" i="5"/>
  <c r="A17" i="5"/>
  <c r="A18" i="5"/>
  <c r="A12" i="5"/>
  <c r="A9" i="4"/>
  <c r="A10" i="4"/>
  <c r="A11" i="4"/>
  <c r="A12" i="4"/>
  <c r="A13" i="4"/>
  <c r="A14" i="4"/>
  <c r="A15" i="4"/>
  <c r="A16" i="4"/>
  <c r="A17" i="4"/>
  <c r="A18" i="4"/>
  <c r="A19" i="4"/>
  <c r="A8" i="4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8" i="3"/>
  <c r="C10" i="1" l="1"/>
  <c r="C26" i="1"/>
  <c r="C18" i="1"/>
  <c r="C19" i="1"/>
  <c r="C20" i="1"/>
  <c r="C21" i="1"/>
  <c r="C22" i="1"/>
  <c r="C23" i="1"/>
  <c r="C24" i="1"/>
  <c r="C17" i="1"/>
  <c r="C8" i="1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F6" i="9"/>
  <c r="F4" i="1" l="1"/>
  <c r="B3" i="2" s="1"/>
  <c r="E4" i="8"/>
  <c r="C4" i="4"/>
  <c r="F5" i="7"/>
  <c r="E4" i="3"/>
  <c r="E4" i="6"/>
  <c r="E4" i="5"/>
  <c r="L10" i="1"/>
  <c r="I10" i="1"/>
  <c r="H10" i="1"/>
  <c r="L22" i="8" l="1"/>
  <c r="K22" i="8"/>
  <c r="J22" i="8"/>
  <c r="I22" i="8"/>
  <c r="H22" i="8"/>
  <c r="H21" i="4" l="1"/>
  <c r="N20" i="6"/>
  <c r="I19" i="5"/>
  <c r="I30" i="5"/>
  <c r="P24" i="1"/>
  <c r="P23" i="1"/>
  <c r="P22" i="1"/>
  <c r="P18" i="1"/>
  <c r="P19" i="1"/>
  <c r="P20" i="1"/>
  <c r="P21" i="1"/>
  <c r="P17" i="1"/>
  <c r="M26" i="1"/>
  <c r="N26" i="1"/>
  <c r="O26" i="1"/>
  <c r="P26" i="1" l="1"/>
</calcChain>
</file>

<file path=xl/sharedStrings.xml><?xml version="1.0" encoding="utf-8"?>
<sst xmlns="http://schemas.openxmlformats.org/spreadsheetml/2006/main" count="333" uniqueCount="289">
  <si>
    <t>LÍNEAS DE ACTUACIÓN</t>
  </si>
  <si>
    <t>UNIDAD ORGÁNICA</t>
  </si>
  <si>
    <t>FICHA 1  OBJETIVOS Y ACTUACIONES</t>
  </si>
  <si>
    <t>PARTIDA PRESUPUESTARIA</t>
  </si>
  <si>
    <t>INDICADOR</t>
  </si>
  <si>
    <t>DESCRIPCIÓN OBJETIVOS</t>
  </si>
  <si>
    <t>1</t>
  </si>
  <si>
    <t>2</t>
  </si>
  <si>
    <t>Nº</t>
  </si>
  <si>
    <t>META</t>
  </si>
  <si>
    <t>3</t>
  </si>
  <si>
    <t>EVALUACIÓN OBJETIVOS- RESULTADOS</t>
  </si>
  <si>
    <t>TOTAL</t>
  </si>
  <si>
    <t>4</t>
  </si>
  <si>
    <t>5</t>
  </si>
  <si>
    <t>DIFERENCIAS (a-b)</t>
  </si>
  <si>
    <t>6</t>
  </si>
  <si>
    <t>7</t>
  </si>
  <si>
    <t>8</t>
  </si>
  <si>
    <t>SOLICITUD  (b)</t>
  </si>
  <si>
    <t>JUSTIFICACIÓN ( SI ES NUEVA O HAY INCREMENTO)</t>
  </si>
  <si>
    <t>2018-2017</t>
  </si>
  <si>
    <t>RESULTADO A 1/09/2017</t>
  </si>
  <si>
    <t>IMPORTE CONCEDIDO EN 2017  (a)</t>
  </si>
  <si>
    <t>Anteproyecto Presupuesto 2018</t>
  </si>
  <si>
    <t>ARTÍCULO / ANEXO A MODIFICAR</t>
  </si>
  <si>
    <t>RESUMEN NORMATIVA</t>
  </si>
  <si>
    <t>TEXTO PROPUESTO:</t>
  </si>
  <si>
    <t>CENTRO DE FACTURACIÓN</t>
  </si>
  <si>
    <t xml:space="preserve">ANEXO DEL PRESUPUESTO </t>
  </si>
  <si>
    <t>REFERENCIA SERVICIO/ARTÍCULO</t>
  </si>
  <si>
    <t>DESCRIPCIÓN  SERVICIO/ARTÍCULO</t>
  </si>
  <si>
    <t>OBSERVACIÓN</t>
  </si>
  <si>
    <t>UNIDAD DE MEDIDA / REFERENCIA</t>
  </si>
  <si>
    <t>PRECIO UNITARIO</t>
  </si>
  <si>
    <t xml:space="preserve">MOTIVACIÓN ESTABLECIMIENTO O VARIACIÓN AÑO ANTERIOR </t>
  </si>
  <si>
    <t>FICHA 4 INGRESOS</t>
  </si>
  <si>
    <t>INGRESO FINALISTA (SOLO EN EL CASO DE FINANCIAR DIRECTAMENTE GASTO)</t>
  </si>
  <si>
    <t>ECONÓMICO DE INGRESOS</t>
  </si>
  <si>
    <t>DENOMINACIÓN DEL INGRESO</t>
  </si>
  <si>
    <t>ORGANISMO FINANCIADOR</t>
  </si>
  <si>
    <t>ACCIONES FINANCIADAS POR EL INGRESO</t>
  </si>
  <si>
    <t>FECHA PREVISTA INGRESO</t>
  </si>
  <si>
    <t>IMPORTE INGRESO PREVISTO</t>
  </si>
  <si>
    <t>PARTIDA PRESUPUESTARIA DE GASTO VINCULADA</t>
  </si>
  <si>
    <t>DENOMINACIÓN PARTIDA PRESUPUESTARIA</t>
  </si>
  <si>
    <t>FICHA 5 BECAS</t>
  </si>
  <si>
    <t>DESTINO</t>
  </si>
  <si>
    <t>DESCRIPCIÓN ACCIONES</t>
  </si>
  <si>
    <t>OBJETIVOS</t>
  </si>
  <si>
    <t>NÚMERO DE HORAS</t>
  </si>
  <si>
    <t>IMPORTE ESTIMADO TOTAL AYUDA</t>
  </si>
  <si>
    <t>FICHA 6 Capítulo IV-VII: TRANSFERENCIAS, AYUDAS, SUBVENCIONES</t>
  </si>
  <si>
    <t>BENEFICIARIO (*)</t>
  </si>
  <si>
    <t>FECHA ESTIMADA CONVOCATORIA (*)</t>
  </si>
  <si>
    <t>(*) Deberá indicarse la fecha de la Convocatoria para su concesión, o en su caso Beneficiario Nominativo.</t>
  </si>
  <si>
    <t>FICHA: MEMORIA ECONÓMICA FINALISTA</t>
  </si>
  <si>
    <t>Ficha 7: Actividades Autofinanciadas Finalistas</t>
  </si>
  <si>
    <t>Ingresos</t>
  </si>
  <si>
    <t>Gastos</t>
  </si>
  <si>
    <t>Línea de Ingreso Prevista</t>
  </si>
  <si>
    <t>Tercero Financiador</t>
  </si>
  <si>
    <t xml:space="preserve">Importes Unitarios </t>
  </si>
  <si>
    <t>Importe Total Previsto</t>
  </si>
  <si>
    <t>Fecha de Ingreso Prevista</t>
  </si>
  <si>
    <t>Detalle de Gasto Previsto</t>
  </si>
  <si>
    <t>Importe Unitario</t>
  </si>
  <si>
    <t>Importe Total</t>
  </si>
  <si>
    <t>Perceptor</t>
  </si>
  <si>
    <t>Fecha de Gasto Prevista</t>
  </si>
  <si>
    <t>Total Ingresos Previstos</t>
  </si>
  <si>
    <t>Total Gastos Previstos</t>
  </si>
  <si>
    <t>Solicitud Ayuda Universidad en Presupuestos:</t>
  </si>
  <si>
    <t>PLANIFICACIÓN PLURIANUAL</t>
  </si>
  <si>
    <t>DESCRIPCIÓN PARTIDA PRESUPUESTARIA</t>
  </si>
  <si>
    <t>IMPORTE TOTAL GASTO</t>
  </si>
  <si>
    <t>Planificación 2020</t>
  </si>
  <si>
    <t xml:space="preserve"> Planificación 2021</t>
  </si>
  <si>
    <t>FICHA 8 PLANIFICACIÓN PLURIANUAL</t>
  </si>
  <si>
    <t>PRESUPUESTO 2018</t>
  </si>
  <si>
    <t xml:space="preserve">EJECUTADO </t>
  </si>
  <si>
    <t>Unidad orgánica</t>
  </si>
  <si>
    <t>Unidad Suborgánica</t>
  </si>
  <si>
    <t>Unidad Orgánica Elaboración</t>
  </si>
  <si>
    <t>Actividad Finalista</t>
  </si>
  <si>
    <t>CAPÍTULO</t>
  </si>
  <si>
    <t>PROPIOS</t>
  </si>
  <si>
    <t>AJENOS</t>
  </si>
  <si>
    <t>SUBVENCIONES</t>
  </si>
  <si>
    <t>AYUDAS</t>
  </si>
  <si>
    <t>BECAS</t>
  </si>
  <si>
    <t>PREMIOS</t>
  </si>
  <si>
    <t>SUBVENCIÓN</t>
  </si>
  <si>
    <t>NOMINATIVA</t>
  </si>
  <si>
    <t>GENÉRICA</t>
  </si>
  <si>
    <t>PUBLICIDAD</t>
  </si>
  <si>
    <t>NO PUBLICIDAD</t>
  </si>
  <si>
    <t>FORMA OBTENCIÓN INGRESOS</t>
  </si>
  <si>
    <t>CONVENIO</t>
  </si>
  <si>
    <t>CONTRATO</t>
  </si>
  <si>
    <t>Partida Presupuestaria de Gasto</t>
  </si>
  <si>
    <t>TIPO FONDOS (PROPIOS/AJENOS)</t>
  </si>
  <si>
    <t>SUBVENCIÓN (NOMINATIVA/GENÉRICA)</t>
  </si>
  <si>
    <t>OTRAS</t>
  </si>
  <si>
    <t>Personal del Servicio/Oficina/Unidad Administrativa</t>
  </si>
  <si>
    <t>2. Actividades Especíifcas a desarrollar:</t>
  </si>
  <si>
    <t>FICHA 2 : ACTUALIZACIÓN NORMATIVA</t>
  </si>
  <si>
    <t>CONCEPTO DEL GASTO</t>
  </si>
  <si>
    <t xml:space="preserve"> Presupuesto 2018</t>
  </si>
  <si>
    <t>Planificación: 2019</t>
  </si>
  <si>
    <t>*Indicar partida presupuestaria adscrita a su Unidad Orgánica</t>
  </si>
  <si>
    <t>** Serán acumuladas en una única partida presupuestaria central</t>
  </si>
  <si>
    <r>
      <t xml:space="preserve">2. Becas de Colaboración: </t>
    </r>
    <r>
      <rPr>
        <i/>
        <sz val="12"/>
        <rFont val="Calibri"/>
        <family val="2"/>
        <scheme val="minor"/>
      </rPr>
      <t>(*)</t>
    </r>
  </si>
  <si>
    <r>
      <t>3. Becas Titulados:</t>
    </r>
    <r>
      <rPr>
        <b/>
        <i/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(**)</t>
    </r>
  </si>
  <si>
    <r>
      <t xml:space="preserve">1. Alumnos en Práctica: </t>
    </r>
    <r>
      <rPr>
        <i/>
        <sz val="10"/>
        <rFont val="Calibri"/>
        <family val="2"/>
        <scheme val="minor"/>
      </rPr>
      <t>Serán solicitadas directamente por el Vicerrector de Estudiantes y Deportes</t>
    </r>
  </si>
  <si>
    <t>Sub- Unidad Orgánica</t>
  </si>
  <si>
    <t>Código</t>
  </si>
  <si>
    <t>(4 dígitos)</t>
  </si>
  <si>
    <t>Denominación</t>
  </si>
  <si>
    <t>Fecha de Presentación</t>
  </si>
  <si>
    <t>(*) Indicar Personal Adscrito a su Unidad Administrativa (Personal de Plantilla Propia)</t>
  </si>
  <si>
    <t>1. Dotación Gastos de Funcionamiento: Asignación Óptima Básica (*)</t>
  </si>
  <si>
    <t>Nº De Efectivos</t>
  </si>
  <si>
    <t>NÚMERO DE EFECTIVOS</t>
  </si>
  <si>
    <t xml:space="preserve">ASIGNACIÓN MÓDULO </t>
  </si>
  <si>
    <t>POR PERSONA</t>
  </si>
  <si>
    <t>ASIGNACIÓN FIJA</t>
  </si>
  <si>
    <t>Diferencia</t>
  </si>
  <si>
    <t>Apellidos y Nombre</t>
  </si>
  <si>
    <t>Dotación por Efectivo</t>
  </si>
  <si>
    <t>Dotación Estructura</t>
  </si>
  <si>
    <t>Total Dotación Óptima Básica</t>
  </si>
  <si>
    <t>0100</t>
  </si>
  <si>
    <t>OFICINA DEL RECTOR</t>
  </si>
  <si>
    <t>0101</t>
  </si>
  <si>
    <t>UNIDAD DE PROTOCOLO</t>
  </si>
  <si>
    <t>0103</t>
  </si>
  <si>
    <t>SERVICIO DE CONTROL INTERNO</t>
  </si>
  <si>
    <t>0200</t>
  </si>
  <si>
    <t>0300</t>
  </si>
  <si>
    <t>VICERRECTORADO DE ESTUDIOS</t>
  </si>
  <si>
    <t>0400</t>
  </si>
  <si>
    <t>VICERRECTORADO INVESTIGACION E INNOVACIÓN</t>
  </si>
  <si>
    <t>0401</t>
  </si>
  <si>
    <t>BIBLIOTECAS</t>
  </si>
  <si>
    <t>0402</t>
  </si>
  <si>
    <t>OFICINA EVALUADORA DE PROYECTOS</t>
  </si>
  <si>
    <t>0403</t>
  </si>
  <si>
    <t>SERVICIO DE GESTIÓN DE LA INVESTIGACIÓN - OTRI</t>
  </si>
  <si>
    <t>SERVICIO DE EXPERIMENTACION ANIMAL</t>
  </si>
  <si>
    <t>SERVICIO DE INNOVACION Y APOYO TÉCNICO A LA DOCENCIA Y A LA INVESTIGACIÓN</t>
  </si>
  <si>
    <t>0500</t>
  </si>
  <si>
    <t>VICERRECTORADO DE ECONOMIA Y EMPRESA</t>
  </si>
  <si>
    <t>OBSERVATORIO OCUPACIONAL</t>
  </si>
  <si>
    <t>0600</t>
  </si>
  <si>
    <t>VICERRECTORADO DE INFRAESTRUCTURAS</t>
  </si>
  <si>
    <t>0601</t>
  </si>
  <si>
    <t>SERVICIO DE INFRAESTRUCTURAS</t>
  </si>
  <si>
    <t>0602</t>
  </si>
  <si>
    <t>OFICINA AMBIENTAL</t>
  </si>
  <si>
    <t>CAMPUS DE ALTEA</t>
  </si>
  <si>
    <t>CAMPUS DE ELCHE</t>
  </si>
  <si>
    <t>CAMPUS DE ORIHUELA</t>
  </si>
  <si>
    <t>0700</t>
  </si>
  <si>
    <t>VICERRECTORADO DE PROFESORADO</t>
  </si>
  <si>
    <t>0800</t>
  </si>
  <si>
    <t>VICERRECTORADO DE ESTUDIANTES Y DEPORTES</t>
  </si>
  <si>
    <t>0801</t>
  </si>
  <si>
    <t>OFICINA DE DEPORTES</t>
  </si>
  <si>
    <t>0802</t>
  </si>
  <si>
    <t>ACTIVIDADES DEL PUEBLO CIENTIFICO</t>
  </si>
  <si>
    <t>0803</t>
  </si>
  <si>
    <t>ESCUELA DE VERANO Y AULA JUNIOR</t>
  </si>
  <si>
    <t>DELEGACIÓN DE ESTUDIANTES</t>
  </si>
  <si>
    <t>0900</t>
  </si>
  <si>
    <t>VICERRECTORADO DE RELACIONES INSTITUCIONALES</t>
  </si>
  <si>
    <t>SERVICIO DE CALIDAD</t>
  </si>
  <si>
    <t>SERVICIO DE COMUNICACIÓN</t>
  </si>
  <si>
    <t>VICERRECTORADO DE CULTURA Y EXTENSIÓN UNIVERSITARIA</t>
  </si>
  <si>
    <t>ACTIVIDADES DE CULTURA Y EXTENSION UNIVERSITARIA</t>
  </si>
  <si>
    <t>SABIEX</t>
  </si>
  <si>
    <t>PROMOCIÓ DEL VALENCIÀ</t>
  </si>
  <si>
    <t>UNIDAD DE IGUALDAD</t>
  </si>
  <si>
    <t>VICERRECTORADO DE RELACIONES INTERNACIONALES</t>
  </si>
  <si>
    <t>SERVICIO DE RELACIONES INTERNACIONALES  Y COOPERACIÓN AL DESARROLLO Y VOLUNTARIADO</t>
  </si>
  <si>
    <t>VICERRECTORADO DE PLANIFICACIÓN</t>
  </si>
  <si>
    <t>SECRETARIA GENERAL</t>
  </si>
  <si>
    <t>SERVICIO JURIDÍCO</t>
  </si>
  <si>
    <t>SERVICIO DE ABOGACÍA</t>
  </si>
  <si>
    <t>SERVICIO DE INFORMACIÓN CONTABLE, GESTIÓN ECONÓMICA Y FINANCIERA</t>
  </si>
  <si>
    <t>SERVICIO DE GESTIÓN DE ESTUDIOS</t>
  </si>
  <si>
    <t>SERVICIO DE CONTRATACIÓN</t>
  </si>
  <si>
    <t xml:space="preserve">SERVICIO DE GESTIÓN PRESUPUESTARIA Y PATRIMONIAL   </t>
  </si>
  <si>
    <t>SERVICIO DE PERSONAL DE ADMINISTRACIÓN Y SERVICIOS</t>
  </si>
  <si>
    <t>SERVICIO DE PERSONAL DOCENTE E INVESTIGADOR Y DE GESTIÓN ECONÓMICA DE LOS RECURSOS HUMANOS</t>
  </si>
  <si>
    <t>CENTRO DE GESTIÓN DE CAMPUS DE ALTEA</t>
  </si>
  <si>
    <t>CENTRO DE GESTIÓN DE CAMPUS DE ELCHE</t>
  </si>
  <si>
    <t>CENTRO DE GESTIÓN DE CAMPUS DE ORIHUELA</t>
  </si>
  <si>
    <t>CENTRO DE GESTIÓN DE CAMPUS DE SAN JUAN</t>
  </si>
  <si>
    <t>DEFENSOR UNIVERSITARIO</t>
  </si>
  <si>
    <t>VICERRECTORADO DE TECNOLOGÍAS DE LA INFORMACIÓN</t>
  </si>
  <si>
    <t>SERVICIOS INFORMÁTICOS</t>
  </si>
  <si>
    <t>SERVICIO INSTRUMENTACION CIENTIFICA</t>
  </si>
  <si>
    <t>CAMUS DE SANT JOAN D´ALACANT</t>
  </si>
  <si>
    <t>OFICINA DE CULTURA Y EXTENSION UNIVERSITARIA</t>
  </si>
  <si>
    <t>OFICINA DE DOCUMENTACION, ARCHIVO Y REGISTRO</t>
  </si>
  <si>
    <t>0104</t>
  </si>
  <si>
    <t>='FICHA ACUMULADA'!$E$6</t>
  </si>
  <si>
    <t>='FICHA ACUMULADA'!$E$7</t>
  </si>
  <si>
    <t>='FICHA ACUMULADA'!$E$8</t>
  </si>
  <si>
    <t>='FICHA ACUMULADA'!$E$9</t>
  </si>
  <si>
    <t>='FICHA ACUMULADA'!$E$10</t>
  </si>
  <si>
    <t>='FICHA ACUMULADA'!$E$11</t>
  </si>
  <si>
    <t>='FICHA ACUMULADA'!$E$12</t>
  </si>
  <si>
    <t>='FICHA ACUMULADA'!$E$13</t>
  </si>
  <si>
    <t>='FICHA ACUMULADA'!$E$14</t>
  </si>
  <si>
    <t>='FICHA ACUMULADA'!$E$15</t>
  </si>
  <si>
    <t>='FICHA ACUMULADA'!$E$16</t>
  </si>
  <si>
    <t>='FICHA ACUMULADA'!$E$17</t>
  </si>
  <si>
    <t>='FICHA ACUMULADA'!$E$18</t>
  </si>
  <si>
    <t>='FICHA ACUMULADA'!$E$19</t>
  </si>
  <si>
    <t>='FICHA ACUMULADA'!$E$20</t>
  </si>
  <si>
    <t>='FICHA ACUMULADA'!$E$21</t>
  </si>
  <si>
    <t>='FICHA ACUMULADA'!$E$22</t>
  </si>
  <si>
    <t>='FICHA ACUMULADA'!$E$23</t>
  </si>
  <si>
    <t>='FICHA ACUMULADA'!$E$24</t>
  </si>
  <si>
    <t>='FICHA ACUMULADA'!$E$25</t>
  </si>
  <si>
    <t>='FICHA ACUMULADA'!$E$26</t>
  </si>
  <si>
    <t>='FICHA ACUMULADA'!$E$27</t>
  </si>
  <si>
    <t>='FICHA ACUMULADA'!$E$28</t>
  </si>
  <si>
    <t>='FICHA ACUMULADA'!$E$29</t>
  </si>
  <si>
    <t>='FICHA ACUMULADA'!$E$30</t>
  </si>
  <si>
    <t>='FICHA ACUMULADA'!$E$31</t>
  </si>
  <si>
    <t>='FICHA ACUMULADA'!$E$32</t>
  </si>
  <si>
    <t>='FICHA ACUMULADA'!$E$33</t>
  </si>
  <si>
    <t>='FICHA ACUMULADA'!$E$34</t>
  </si>
  <si>
    <t>='FICHA ACUMULADA'!$E$35</t>
  </si>
  <si>
    <t>(*) Indicar Efectivos Plantilla Personal Propio</t>
  </si>
  <si>
    <t>TIPO DE FINANCIACIÓN (**)</t>
  </si>
  <si>
    <t>AE</t>
  </si>
  <si>
    <t>Actividad Específica</t>
  </si>
  <si>
    <t>DM</t>
  </si>
  <si>
    <t>Dotación para Mejora Administrativa</t>
  </si>
  <si>
    <t>(**) Indicar si es Actividad Específica (AE), o Dotación para la Mejora Administrativa  financiada Modelo Eficiencia Presupuestación (DM)</t>
  </si>
  <si>
    <t>IMPORTES</t>
  </si>
  <si>
    <t>TIPO (SUBVENCIONES/AYUDAS/BECAS/PREMIOS/ CONVENIOS)</t>
  </si>
  <si>
    <t>CONVENIOS</t>
  </si>
  <si>
    <t>FICHA 3 PRECIOS Y TARIFAS*</t>
  </si>
  <si>
    <t>* Toda Tasa o Precio Público debe reflejarse en este formato establecido.</t>
  </si>
  <si>
    <t>Cálculo Automático según Número de Efectivos</t>
  </si>
  <si>
    <t>ACCIONES DE CALIDAD</t>
  </si>
  <si>
    <t>CONSEJO SOCIAL</t>
  </si>
  <si>
    <t>7300</t>
  </si>
  <si>
    <t>1000</t>
  </si>
  <si>
    <t>1001</t>
  </si>
  <si>
    <t>1002</t>
  </si>
  <si>
    <t>1003</t>
  </si>
  <si>
    <t>1004</t>
  </si>
  <si>
    <t>1005</t>
  </si>
  <si>
    <t>1100</t>
  </si>
  <si>
    <t>1101</t>
  </si>
  <si>
    <t>1200</t>
  </si>
  <si>
    <t>1300</t>
  </si>
  <si>
    <t>1301</t>
  </si>
  <si>
    <t>1302</t>
  </si>
  <si>
    <t>1401</t>
  </si>
  <si>
    <t>1403</t>
  </si>
  <si>
    <t>1404</t>
  </si>
  <si>
    <t>1406</t>
  </si>
  <si>
    <t>1407</t>
  </si>
  <si>
    <t>1409</t>
  </si>
  <si>
    <t>1410</t>
  </si>
  <si>
    <t>1500</t>
  </si>
  <si>
    <t>1502</t>
  </si>
  <si>
    <t>1600</t>
  </si>
  <si>
    <t>1602</t>
  </si>
  <si>
    <t>1700</t>
  </si>
  <si>
    <t>1702</t>
  </si>
  <si>
    <t>1800</t>
  </si>
  <si>
    <t>1802</t>
  </si>
  <si>
    <t>3900</t>
  </si>
  <si>
    <t>4000</t>
  </si>
  <si>
    <t>4100</t>
  </si>
  <si>
    <t>4300</t>
  </si>
  <si>
    <t>4400</t>
  </si>
  <si>
    <t>4700</t>
  </si>
  <si>
    <t>5600</t>
  </si>
  <si>
    <t>6100</t>
  </si>
  <si>
    <t>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</si>
</sst>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20"/>
      <color theme="3" tint="0.59999389629810485"/>
      <name val="Calibri"/>
      <family val="2"/>
    </font>
    <font>
      <b/>
      <sz val="20"/>
      <color theme="3" tint="0.59999389629810485"/>
      <name val="Calibri"/>
      <family val="2"/>
    </font>
    <font>
      <b/>
      <i/>
      <sz val="18"/>
      <color theme="0" tint="-0.3499862666707357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0" tint="-0.34998626667073579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i/>
      <sz val="20"/>
      <color theme="3" tint="0.39997558519241921"/>
      <name val="Calibri"/>
      <family val="2"/>
      <scheme val="minor"/>
    </font>
    <font>
      <sz val="10"/>
      <color theme="1"/>
      <name val="Times New Roman"/>
      <family val="1"/>
    </font>
    <font>
      <sz val="10"/>
      <color rgb="FF8DB3E2"/>
      <name val="Times New Roman"/>
      <family val="1"/>
    </font>
    <font>
      <b/>
      <sz val="14"/>
      <color rgb="FFA6A6A6"/>
      <name val="Times New Roman"/>
      <family val="1"/>
    </font>
    <font>
      <b/>
      <i/>
      <sz val="18"/>
      <color rgb="FF538ED5"/>
      <name val="Calibri"/>
      <family val="2"/>
    </font>
    <font>
      <b/>
      <i/>
      <sz val="12"/>
      <color rgb="FFA6A6A6"/>
      <name val="Calibri"/>
      <family val="2"/>
    </font>
    <font>
      <b/>
      <i/>
      <sz val="20"/>
      <color rgb="FF538ED5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DBDB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medium">
        <color indexed="64"/>
      </top>
      <bottom style="hair">
        <color theme="1" tint="0.24994659260841701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ck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n">
        <color theme="3" tint="0.39994506668294322"/>
      </left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/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hair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 style="hair">
        <color theme="3" tint="0.39988402966399123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88402966399123"/>
      </bottom>
      <diagonal/>
    </border>
    <border>
      <left style="hair">
        <color theme="3" tint="0.39988402966399123"/>
      </left>
      <right style="thick">
        <color theme="3" tint="0.39988402966399123"/>
      </right>
      <top/>
      <bottom style="hair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/>
      <bottom/>
      <diagonal/>
    </border>
    <border>
      <left style="thick">
        <color theme="3" tint="0.39988402966399123"/>
      </left>
      <right style="thick">
        <color theme="3" tint="0.39985351115451523"/>
      </right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thick">
        <color theme="3" tint="0.39991454817346722"/>
      </right>
      <top style="hair">
        <color theme="3" tint="0.39991454817346722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 style="thick">
        <color theme="3" tint="0.39988402966399123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91454817346722"/>
      </left>
      <right/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91454817346722"/>
      </bottom>
      <diagonal/>
    </border>
    <border>
      <left/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/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thick">
        <color theme="3" tint="0.39985351115451523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thick">
        <color theme="3" tint="0.39985351115451523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5351115451523"/>
      </bottom>
      <diagonal/>
    </border>
    <border>
      <left style="hair">
        <color theme="3" tint="0.39991454817346722"/>
      </left>
      <right style="thick">
        <color theme="3" tint="0.39985351115451523"/>
      </right>
      <top/>
      <bottom style="thick">
        <color theme="3" tint="0.399853511154515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53511154515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5351115451523"/>
      </top>
      <bottom style="thick">
        <color theme="3" tint="0.39988402966399123"/>
      </bottom>
      <diagonal/>
    </border>
    <border>
      <left style="thick">
        <color theme="3" tint="0.399853511154515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/>
      <top style="thick">
        <color theme="3" tint="0.39982299264503923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82299264503923"/>
      </top>
      <bottom style="thick">
        <color theme="3" tint="0.39988402966399123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2299264503923"/>
      </top>
      <bottom style="thick">
        <color theme="3" tint="0.39988402966399123"/>
      </bottom>
      <diagonal/>
    </border>
    <border>
      <left/>
      <right/>
      <top/>
      <bottom style="thick">
        <color theme="3" tint="0.39985351115451523"/>
      </bottom>
      <diagonal/>
    </border>
    <border>
      <left/>
      <right/>
      <top/>
      <bottom style="thick">
        <color theme="3" tint="0.39982299264503923"/>
      </bottom>
      <diagonal/>
    </border>
    <border>
      <left style="thick">
        <color theme="3" tint="0.39982299264503923"/>
      </left>
      <right/>
      <top style="thick">
        <color theme="3" tint="0.39985351115451523"/>
      </top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 style="thick">
        <color rgb="FFD9D9D9"/>
      </left>
      <right style="thick">
        <color rgb="FFD9D9D9"/>
      </right>
      <top/>
      <bottom style="thick">
        <color rgb="FFD9D9D9"/>
      </bottom>
      <diagonal/>
    </border>
    <border>
      <left/>
      <right style="thick">
        <color rgb="FFD9D9D9"/>
      </right>
      <top/>
      <bottom style="thick">
        <color rgb="FFD9D9D9"/>
      </bottom>
      <diagonal/>
    </border>
    <border>
      <left style="thick">
        <color rgb="FFD9D9D9"/>
      </left>
      <right/>
      <top/>
      <bottom/>
      <diagonal/>
    </border>
    <border>
      <left/>
      <right style="thick">
        <color rgb="FFD9D9D9"/>
      </right>
      <top/>
      <bottom/>
      <diagonal/>
    </border>
    <border>
      <left style="thick">
        <color rgb="FFD9D9D9"/>
      </left>
      <right/>
      <top/>
      <bottom style="thick">
        <color rgb="FFD9D9D9"/>
      </bottom>
      <diagonal/>
    </border>
    <border>
      <left style="thick">
        <color rgb="FFD9D9D9"/>
      </left>
      <right/>
      <top style="thick">
        <color rgb="FFD9D9D9"/>
      </top>
      <bottom/>
      <diagonal/>
    </border>
    <border>
      <left/>
      <right style="thick">
        <color rgb="FFD9D9D9"/>
      </right>
      <top style="thick">
        <color rgb="FFD9D9D9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thick">
        <color theme="3" tint="0.39988402966399123"/>
      </bottom>
      <diagonal/>
    </border>
    <border>
      <left style="hair">
        <color theme="3" tint="0.39991454817346722"/>
      </left>
      <right style="thick">
        <color theme="3" tint="0.39988402966399123"/>
      </right>
      <top/>
      <bottom style="thick">
        <color theme="3" tint="0.39988402966399123"/>
      </bottom>
      <diagonal/>
    </border>
    <border>
      <left style="thin">
        <color theme="3" tint="0.39982299264503923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hair">
        <color theme="3" tint="0.39991454817346722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thick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thick">
        <color theme="3" tint="0.39988402966399123"/>
      </bottom>
      <diagonal/>
    </border>
    <border>
      <left style="hair">
        <color theme="3" tint="0.39988402966399123"/>
      </left>
      <right style="hair">
        <color theme="3" tint="0.39988402966399123"/>
      </right>
      <top/>
      <bottom style="hair">
        <color theme="3" tint="0.39991454817346722"/>
      </bottom>
      <diagonal/>
    </border>
    <border>
      <left style="hair">
        <color theme="3" tint="0.39988402966399123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/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ck">
        <color theme="3" tint="0.39988402966399123"/>
      </left>
      <right style="thick">
        <color theme="3" tint="0.39985351115451523"/>
      </right>
      <top style="thick">
        <color theme="3" tint="0.39988402966399123"/>
      </top>
      <bottom style="thick">
        <color theme="3" tint="0.399884029663991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ck">
        <color theme="3" tint="0.39985351115451523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ck">
        <color theme="3" tint="0.39982299264503923"/>
      </left>
      <right/>
      <top/>
      <bottom/>
      <diagonal/>
    </border>
    <border>
      <left style="thin">
        <color theme="3" tint="0.39982299264503923"/>
      </left>
      <right style="thin">
        <color theme="3" tint="0.39994506668294322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 style="thick">
        <color theme="3" tint="0.39985351115451523"/>
      </top>
      <bottom style="thin">
        <color theme="3" tint="0.39991454817346722"/>
      </bottom>
      <diagonal/>
    </border>
    <border>
      <left/>
      <right/>
      <top style="thick">
        <color theme="3" tint="0.399853511154515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ck">
        <color theme="3" tint="0.39985351115451523"/>
      </top>
      <bottom style="thin">
        <color theme="3" tint="0.399914548173467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/>
    <xf numFmtId="0" fontId="9" fillId="0" borderId="3" xfId="2" applyFont="1" applyBorder="1"/>
    <xf numFmtId="49" fontId="10" fillId="0" borderId="0" xfId="0" applyNumberFormat="1" applyFont="1"/>
    <xf numFmtId="0" fontId="10" fillId="0" borderId="0" xfId="0" applyFont="1" applyAlignment="1">
      <alignment wrapText="1"/>
    </xf>
    <xf numFmtId="43" fontId="7" fillId="4" borderId="0" xfId="1" applyFont="1" applyFill="1" applyBorder="1"/>
    <xf numFmtId="0" fontId="14" fillId="3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7" xfId="0" applyBorder="1"/>
    <xf numFmtId="0" fontId="2" fillId="0" borderId="7" xfId="0" applyFont="1" applyBorder="1"/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12" xfId="0" applyBorder="1"/>
    <xf numFmtId="43" fontId="0" fillId="0" borderId="12" xfId="3" applyFont="1" applyBorder="1"/>
    <xf numFmtId="0" fontId="0" fillId="0" borderId="13" xfId="0" applyBorder="1"/>
    <xf numFmtId="0" fontId="0" fillId="0" borderId="14" xfId="0" applyBorder="1"/>
    <xf numFmtId="43" fontId="0" fillId="0" borderId="14" xfId="3" applyFont="1" applyBorder="1"/>
    <xf numFmtId="0" fontId="0" fillId="0" borderId="15" xfId="0" applyBorder="1"/>
    <xf numFmtId="0" fontId="0" fillId="0" borderId="16" xfId="0" applyBorder="1"/>
    <xf numFmtId="43" fontId="0" fillId="0" borderId="16" xfId="3" applyFont="1" applyBorder="1"/>
    <xf numFmtId="0" fontId="0" fillId="0" borderId="17" xfId="0" applyBorder="1"/>
    <xf numFmtId="0" fontId="0" fillId="0" borderId="18" xfId="0" applyBorder="1"/>
    <xf numFmtId="43" fontId="0" fillId="0" borderId="18" xfId="3" applyFont="1" applyBorder="1"/>
    <xf numFmtId="0" fontId="0" fillId="0" borderId="19" xfId="0" applyBorder="1"/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43" fontId="19" fillId="0" borderId="0" xfId="3" applyFont="1"/>
    <xf numFmtId="43" fontId="6" fillId="6" borderId="1" xfId="3" applyFont="1" applyFill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43" fontId="0" fillId="0" borderId="1" xfId="3" applyFont="1" applyBorder="1"/>
    <xf numFmtId="0" fontId="0" fillId="0" borderId="0" xfId="0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20" fillId="7" borderId="26" xfId="0" applyFont="1" applyFill="1" applyBorder="1" applyAlignment="1">
      <alignment horizontal="center" vertical="center" wrapText="1"/>
    </xf>
    <xf numFmtId="0" fontId="19" fillId="0" borderId="0" xfId="0" applyFont="1"/>
    <xf numFmtId="43" fontId="0" fillId="0" borderId="27" xfId="3" applyFont="1" applyBorder="1"/>
    <xf numFmtId="0" fontId="0" fillId="0" borderId="29" xfId="0" applyBorder="1"/>
    <xf numFmtId="0" fontId="28" fillId="0" borderId="0" xfId="0" applyFont="1"/>
    <xf numFmtId="0" fontId="2" fillId="0" borderId="40" xfId="0" applyFont="1" applyBorder="1"/>
    <xf numFmtId="0" fontId="0" fillId="0" borderId="35" xfId="0" applyBorder="1"/>
    <xf numFmtId="0" fontId="0" fillId="0" borderId="41" xfId="0" applyBorder="1"/>
    <xf numFmtId="0" fontId="0" fillId="0" borderId="42" xfId="0" applyBorder="1"/>
    <xf numFmtId="0" fontId="0" fillId="0" borderId="32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20" fillId="7" borderId="3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7" borderId="4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3" fontId="18" fillId="8" borderId="1" xfId="3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3" fontId="6" fillId="8" borderId="1" xfId="3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20" fillId="7" borderId="31" xfId="0" applyFont="1" applyFill="1" applyBorder="1" applyAlignment="1">
      <alignment horizontal="center" vertical="center" wrapText="1"/>
    </xf>
    <xf numFmtId="43" fontId="0" fillId="0" borderId="46" xfId="3" applyFont="1" applyBorder="1"/>
    <xf numFmtId="0" fontId="0" fillId="0" borderId="49" xfId="0" applyBorder="1"/>
    <xf numFmtId="43" fontId="0" fillId="0" borderId="49" xfId="3" applyFont="1" applyBorder="1"/>
    <xf numFmtId="43" fontId="0" fillId="0" borderId="50" xfId="3" applyFont="1" applyBorder="1"/>
    <xf numFmtId="0" fontId="20" fillId="7" borderId="51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8" xfId="0" applyFont="1" applyFill="1" applyBorder="1" applyAlignment="1">
      <alignment horizontal="center" vertical="center" wrapText="1"/>
    </xf>
    <xf numFmtId="0" fontId="34" fillId="0" borderId="62" xfId="0" applyFont="1" applyBorder="1" applyAlignment="1">
      <alignment vertical="center" wrapText="1"/>
    </xf>
    <xf numFmtId="0" fontId="34" fillId="0" borderId="64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49" fontId="39" fillId="0" borderId="0" xfId="0" applyNumberFormat="1" applyFont="1"/>
    <xf numFmtId="0" fontId="39" fillId="0" borderId="0" xfId="0" applyFont="1"/>
    <xf numFmtId="0" fontId="0" fillId="0" borderId="77" xfId="0" applyBorder="1" applyAlignment="1"/>
    <xf numFmtId="0" fontId="0" fillId="0" borderId="80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7" xfId="0" applyBorder="1" applyAlignment="1"/>
    <xf numFmtId="0" fontId="0" fillId="0" borderId="88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5" xfId="0" applyBorder="1" applyAlignment="1"/>
    <xf numFmtId="0" fontId="0" fillId="0" borderId="86" xfId="0" applyBorder="1" applyAlignment="1"/>
    <xf numFmtId="43" fontId="0" fillId="0" borderId="27" xfId="1" applyFont="1" applyBorder="1"/>
    <xf numFmtId="43" fontId="0" fillId="0" borderId="37" xfId="1" applyFont="1" applyBorder="1"/>
    <xf numFmtId="43" fontId="0" fillId="0" borderId="28" xfId="1" applyFont="1" applyBorder="1"/>
    <xf numFmtId="43" fontId="0" fillId="0" borderId="22" xfId="1" applyFont="1" applyBorder="1"/>
    <xf numFmtId="43" fontId="0" fillId="0" borderId="34" xfId="1" applyFont="1" applyBorder="1"/>
    <xf numFmtId="43" fontId="0" fillId="0" borderId="23" xfId="1" applyFont="1" applyBorder="1"/>
    <xf numFmtId="43" fontId="0" fillId="0" borderId="29" xfId="1" applyFont="1" applyBorder="1"/>
    <xf numFmtId="43" fontId="0" fillId="0" borderId="38" xfId="1" applyFont="1" applyBorder="1"/>
    <xf numFmtId="43" fontId="0" fillId="0" borderId="30" xfId="1" applyFont="1" applyBorder="1"/>
    <xf numFmtId="43" fontId="0" fillId="0" borderId="24" xfId="1" applyFont="1" applyBorder="1"/>
    <xf numFmtId="43" fontId="0" fillId="0" borderId="39" xfId="1" applyFont="1" applyBorder="1"/>
    <xf numFmtId="43" fontId="0" fillId="0" borderId="25" xfId="1" applyFont="1" applyBorder="1"/>
    <xf numFmtId="43" fontId="6" fillId="6" borderId="1" xfId="1" applyFont="1" applyFill="1" applyBorder="1"/>
    <xf numFmtId="0" fontId="15" fillId="0" borderId="0" xfId="0" applyFont="1" applyAlignment="1">
      <alignment horizontal="left"/>
    </xf>
    <xf numFmtId="0" fontId="9" fillId="0" borderId="3" xfId="2" applyFont="1" applyBorder="1" applyAlignment="1">
      <alignment horizontal="center"/>
    </xf>
    <xf numFmtId="0" fontId="0" fillId="0" borderId="0" xfId="0" applyFill="1"/>
    <xf numFmtId="49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/>
    <xf numFmtId="0" fontId="38" fillId="4" borderId="0" xfId="0" applyFont="1" applyFill="1" applyAlignment="1">
      <alignment horizontal="left" vertical="center" indent="12"/>
    </xf>
    <xf numFmtId="0" fontId="4" fillId="4" borderId="0" xfId="0" applyFont="1" applyFill="1" applyAlignment="1"/>
    <xf numFmtId="0" fontId="9" fillId="0" borderId="4" xfId="2" applyFont="1" applyBorder="1" applyAlignment="1">
      <alignment horizontal="center"/>
    </xf>
    <xf numFmtId="49" fontId="11" fillId="0" borderId="89" xfId="2" applyNumberFormat="1" applyFont="1" applyBorder="1"/>
    <xf numFmtId="49" fontId="11" fillId="0" borderId="90" xfId="2" applyNumberFormat="1" applyFont="1" applyBorder="1"/>
    <xf numFmtId="0" fontId="19" fillId="4" borderId="0" xfId="0" applyFont="1" applyFill="1" applyAlignment="1">
      <alignment horizontal="right"/>
    </xf>
    <xf numFmtId="0" fontId="2" fillId="4" borderId="0" xfId="0" applyFont="1" applyFill="1"/>
    <xf numFmtId="0" fontId="21" fillId="4" borderId="0" xfId="0" applyFont="1" applyFill="1" applyAlignment="1">
      <alignment horizontal="left" indent="20"/>
    </xf>
    <xf numFmtId="0" fontId="25" fillId="4" borderId="0" xfId="0" applyFont="1" applyFill="1"/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6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left"/>
    </xf>
    <xf numFmtId="0" fontId="19" fillId="4" borderId="0" xfId="0" applyFont="1" applyFill="1"/>
    <xf numFmtId="43" fontId="19" fillId="4" borderId="0" xfId="3" applyFont="1" applyFill="1"/>
    <xf numFmtId="43" fontId="0" fillId="4" borderId="0" xfId="3" applyFont="1" applyFill="1" applyBorder="1"/>
    <xf numFmtId="0" fontId="7" fillId="4" borderId="0" xfId="0" applyFont="1" applyFill="1" applyAlignment="1">
      <alignment horizontal="left"/>
    </xf>
    <xf numFmtId="0" fontId="27" fillId="4" borderId="0" xfId="0" applyFont="1" applyFill="1"/>
    <xf numFmtId="0" fontId="18" fillId="4" borderId="0" xfId="0" applyFont="1" applyFill="1"/>
    <xf numFmtId="0" fontId="20" fillId="7" borderId="91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0" fillId="4" borderId="0" xfId="0" applyFill="1" applyBorder="1"/>
    <xf numFmtId="0" fontId="19" fillId="4" borderId="0" xfId="0" applyFont="1" applyFill="1" applyBorder="1"/>
    <xf numFmtId="43" fontId="19" fillId="4" borderId="0" xfId="3" applyFont="1" applyFill="1" applyBorder="1"/>
    <xf numFmtId="0" fontId="0" fillId="0" borderId="0" xfId="0" applyFill="1" applyBorder="1"/>
    <xf numFmtId="0" fontId="28" fillId="0" borderId="0" xfId="0" applyFont="1" applyFill="1" applyBorder="1"/>
    <xf numFmtId="0" fontId="18" fillId="0" borderId="0" xfId="0" applyFont="1" applyFill="1" applyBorder="1"/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29" fillId="4" borderId="0" xfId="0" applyFont="1" applyFill="1"/>
    <xf numFmtId="43" fontId="0" fillId="4" borderId="1" xfId="3" applyFont="1" applyFill="1" applyBorder="1"/>
    <xf numFmtId="0" fontId="30" fillId="4" borderId="0" xfId="0" applyFont="1" applyFill="1"/>
    <xf numFmtId="43" fontId="16" fillId="4" borderId="1" xfId="3" applyFont="1" applyFill="1" applyBorder="1"/>
    <xf numFmtId="0" fontId="13" fillId="4" borderId="0" xfId="0" applyFont="1" applyFill="1" applyBorder="1" applyAlignment="1">
      <alignment horizontal="right"/>
    </xf>
    <xf numFmtId="0" fontId="45" fillId="4" borderId="0" xfId="0" applyFont="1" applyFill="1" applyBorder="1" applyAlignment="1">
      <alignment horizontal="center"/>
    </xf>
    <xf numFmtId="0" fontId="46" fillId="4" borderId="0" xfId="2" applyFont="1" applyFill="1" applyBorder="1"/>
    <xf numFmtId="0" fontId="46" fillId="4" borderId="0" xfId="2" applyFont="1" applyFill="1" applyBorder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0" fontId="46" fillId="4" borderId="0" xfId="2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4" xfId="0" applyBorder="1" applyAlignment="1">
      <alignment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104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6" fillId="11" borderId="105" xfId="0" applyFont="1" applyFill="1" applyBorder="1" applyAlignment="1">
      <alignment wrapText="1"/>
    </xf>
    <xf numFmtId="43" fontId="6" fillId="12" borderId="1" xfId="4" applyFont="1" applyFill="1" applyBorder="1"/>
    <xf numFmtId="0" fontId="48" fillId="9" borderId="1" xfId="0" applyFont="1" applyFill="1" applyBorder="1" applyAlignment="1">
      <alignment horizontal="center" vertical="center" wrapText="1"/>
    </xf>
    <xf numFmtId="0" fontId="9" fillId="0" borderId="1" xfId="2" applyFont="1" applyBorder="1"/>
    <xf numFmtId="0" fontId="12" fillId="0" borderId="1" xfId="2" applyNumberFormat="1" applyFont="1" applyBorder="1" applyAlignment="1">
      <alignment horizontal="center" vertical="center"/>
    </xf>
    <xf numFmtId="43" fontId="46" fillId="7" borderId="0" xfId="1" applyFont="1" applyFill="1" applyBorder="1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49" fillId="13" borderId="109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40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2" fontId="40" fillId="4" borderId="1" xfId="0" applyNumberFormat="1" applyFont="1" applyFill="1" applyBorder="1" applyAlignment="1">
      <alignment horizontal="center" vertical="center"/>
    </xf>
    <xf numFmtId="0" fontId="51" fillId="0" borderId="99" xfId="2" applyFont="1" applyBorder="1"/>
    <xf numFmtId="49" fontId="12" fillId="0" borderId="106" xfId="2" applyNumberFormat="1" applyFont="1" applyBorder="1" applyAlignment="1">
      <alignment horizontal="center" vertical="center"/>
    </xf>
    <xf numFmtId="0" fontId="51" fillId="0" borderId="110" xfId="2" applyFont="1" applyBorder="1" applyAlignment="1">
      <alignment horizontal="center" wrapText="1"/>
    </xf>
    <xf numFmtId="0" fontId="51" fillId="0" borderId="111" xfId="2" applyFont="1" applyBorder="1"/>
    <xf numFmtId="43" fontId="51" fillId="0" borderId="111" xfId="1" applyFont="1" applyBorder="1" applyAlignment="1">
      <alignment horizontal="right"/>
    </xf>
    <xf numFmtId="43" fontId="53" fillId="7" borderId="111" xfId="1" applyFont="1" applyFill="1" applyBorder="1" applyAlignment="1">
      <alignment horizontal="right"/>
    </xf>
    <xf numFmtId="43" fontId="54" fillId="5" borderId="111" xfId="1" applyFont="1" applyFill="1" applyBorder="1"/>
    <xf numFmtId="0" fontId="47" fillId="0" borderId="112" xfId="0" applyFont="1" applyBorder="1"/>
    <xf numFmtId="0" fontId="51" fillId="0" borderId="113" xfId="2" applyFont="1" applyBorder="1" applyAlignment="1">
      <alignment horizontal="center" wrapText="1"/>
    </xf>
    <xf numFmtId="43" fontId="51" fillId="0" borderId="99" xfId="1" applyFont="1" applyBorder="1" applyAlignment="1">
      <alignment horizontal="right"/>
    </xf>
    <xf numFmtId="43" fontId="53" fillId="7" borderId="99" xfId="1" applyFont="1" applyFill="1" applyBorder="1" applyAlignment="1">
      <alignment horizontal="right"/>
    </xf>
    <xf numFmtId="43" fontId="54" fillId="5" borderId="99" xfId="1" applyFont="1" applyFill="1" applyBorder="1"/>
    <xf numFmtId="0" fontId="47" fillId="0" borderId="114" xfId="0" applyFont="1" applyBorder="1"/>
    <xf numFmtId="0" fontId="51" fillId="0" borderId="115" xfId="2" applyFont="1" applyBorder="1" applyAlignment="1">
      <alignment horizontal="center" wrapText="1"/>
    </xf>
    <xf numFmtId="0" fontId="51" fillId="0" borderId="116" xfId="2" applyFont="1" applyBorder="1"/>
    <xf numFmtId="43" fontId="51" fillId="0" borderId="116" xfId="1" applyFont="1" applyBorder="1" applyAlignment="1">
      <alignment horizontal="right"/>
    </xf>
    <xf numFmtId="43" fontId="53" fillId="7" borderId="116" xfId="1" applyFont="1" applyFill="1" applyBorder="1" applyAlignment="1">
      <alignment horizontal="right"/>
    </xf>
    <xf numFmtId="43" fontId="54" fillId="5" borderId="116" xfId="1" applyFont="1" applyFill="1" applyBorder="1"/>
    <xf numFmtId="0" fontId="47" fillId="0" borderId="117" xfId="0" applyFont="1" applyBorder="1"/>
    <xf numFmtId="43" fontId="20" fillId="2" borderId="1" xfId="1" applyFont="1" applyFill="1" applyBorder="1"/>
    <xf numFmtId="0" fontId="25" fillId="0" borderId="0" xfId="0" applyFont="1" applyAlignment="1">
      <alignment wrapText="1"/>
    </xf>
    <xf numFmtId="0" fontId="25" fillId="0" borderId="0" xfId="0" applyFont="1"/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25" fillId="0" borderId="2" xfId="0" applyFont="1" applyBorder="1"/>
    <xf numFmtId="0" fontId="50" fillId="3" borderId="2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49" fontId="33" fillId="0" borderId="63" xfId="0" applyNumberFormat="1" applyFont="1" applyBorder="1" applyAlignment="1">
      <alignment vertical="center" wrapText="1"/>
    </xf>
    <xf numFmtId="0" fontId="0" fillId="4" borderId="0" xfId="0" applyFill="1" applyProtection="1">
      <protection locked="0"/>
    </xf>
    <xf numFmtId="0" fontId="20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0" fontId="16" fillId="0" borderId="0" xfId="0" applyFont="1" applyFill="1" applyBorder="1"/>
    <xf numFmtId="0" fontId="40" fillId="7" borderId="119" xfId="0" applyFont="1" applyFill="1" applyBorder="1" applyAlignment="1" applyProtection="1">
      <alignment vertical="center" wrapText="1"/>
    </xf>
    <xf numFmtId="0" fontId="31" fillId="4" borderId="0" xfId="0" applyFont="1" applyFill="1" applyAlignment="1">
      <alignment horizontal="center"/>
    </xf>
    <xf numFmtId="49" fontId="40" fillId="7" borderId="92" xfId="0" applyNumberFormat="1" applyFont="1" applyFill="1" applyBorder="1" applyAlignment="1" applyProtection="1">
      <alignment horizontal="center" vertical="center" wrapText="1"/>
    </xf>
    <xf numFmtId="49" fontId="40" fillId="7" borderId="93" xfId="0" applyNumberFormat="1" applyFont="1" applyFill="1" applyBorder="1" applyAlignment="1" applyProtection="1">
      <alignment horizontal="center" vertical="center" wrapText="1"/>
    </xf>
    <xf numFmtId="49" fontId="40" fillId="7" borderId="94" xfId="0" applyNumberFormat="1" applyFont="1" applyFill="1" applyBorder="1" applyAlignment="1" applyProtection="1">
      <alignment horizontal="center" vertical="center" wrapText="1"/>
    </xf>
    <xf numFmtId="0" fontId="0" fillId="4" borderId="92" xfId="0" applyFill="1" applyBorder="1" applyAlignment="1">
      <alignment horizontal="center"/>
    </xf>
    <xf numFmtId="0" fontId="0" fillId="4" borderId="93" xfId="0" applyFill="1" applyBorder="1" applyAlignment="1">
      <alignment horizontal="center"/>
    </xf>
    <xf numFmtId="0" fontId="0" fillId="4" borderId="94" xfId="0" applyFill="1" applyBorder="1" applyAlignment="1">
      <alignment horizontal="center"/>
    </xf>
    <xf numFmtId="0" fontId="32" fillId="4" borderId="59" xfId="0" applyFont="1" applyFill="1" applyBorder="1" applyAlignment="1">
      <alignment horizontal="left"/>
    </xf>
    <xf numFmtId="0" fontId="40" fillId="3" borderId="61" xfId="0" applyFont="1" applyFill="1" applyBorder="1" applyAlignment="1">
      <alignment horizontal="center" vertical="center" wrapText="1"/>
    </xf>
    <xf numFmtId="0" fontId="40" fillId="3" borderId="97" xfId="0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9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right"/>
    </xf>
    <xf numFmtId="0" fontId="40" fillId="3" borderId="95" xfId="0" applyFont="1" applyFill="1" applyBorder="1" applyAlignment="1">
      <alignment horizontal="center" vertical="center" wrapText="1"/>
    </xf>
    <xf numFmtId="0" fontId="40" fillId="3" borderId="96" xfId="0" applyFont="1" applyFill="1" applyBorder="1" applyAlignment="1">
      <alignment horizontal="center" vertical="center" wrapText="1"/>
    </xf>
    <xf numFmtId="0" fontId="40" fillId="7" borderId="92" xfId="0" applyFont="1" applyFill="1" applyBorder="1" applyAlignment="1">
      <alignment horizontal="center" vertical="center" wrapText="1"/>
    </xf>
    <xf numFmtId="0" fontId="40" fillId="7" borderId="93" xfId="0" applyFont="1" applyFill="1" applyBorder="1" applyAlignment="1">
      <alignment horizontal="center" vertical="center" wrapText="1"/>
    </xf>
    <xf numFmtId="0" fontId="40" fillId="7" borderId="9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6" fillId="3" borderId="101" xfId="0" applyFont="1" applyFill="1" applyBorder="1" applyAlignment="1">
      <alignment horizontal="center" vertical="center" wrapText="1"/>
    </xf>
    <xf numFmtId="0" fontId="56" fillId="3" borderId="102" xfId="0" applyFont="1" applyFill="1" applyBorder="1" applyAlignment="1">
      <alignment horizontal="center" vertical="center" wrapText="1"/>
    </xf>
    <xf numFmtId="0" fontId="56" fillId="3" borderId="103" xfId="0" applyFont="1" applyFill="1" applyBorder="1" applyAlignment="1">
      <alignment horizontal="center" vertical="center" wrapText="1"/>
    </xf>
    <xf numFmtId="0" fontId="57" fillId="3" borderId="107" xfId="0" applyFont="1" applyFill="1" applyBorder="1" applyAlignment="1">
      <alignment horizontal="center" vertical="center" wrapText="1"/>
    </xf>
    <xf numFmtId="0" fontId="57" fillId="3" borderId="100" xfId="0" applyFont="1" applyFill="1" applyBorder="1" applyAlignment="1">
      <alignment horizontal="center" vertical="center" wrapText="1"/>
    </xf>
    <xf numFmtId="0" fontId="57" fillId="3" borderId="108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/>
    </xf>
    <xf numFmtId="0" fontId="55" fillId="6" borderId="1" xfId="0" applyFont="1" applyFill="1" applyBorder="1" applyAlignment="1">
      <alignment horizontal="center" vertical="center"/>
    </xf>
    <xf numFmtId="0" fontId="55" fillId="6" borderId="1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46" fillId="4" borderId="0" xfId="2" applyFont="1" applyFill="1" applyBorder="1" applyAlignment="1">
      <alignment horizontal="center" wrapText="1"/>
    </xf>
    <xf numFmtId="43" fontId="46" fillId="7" borderId="0" xfId="1" applyFont="1" applyFill="1" applyBorder="1" applyAlignment="1">
      <alignment horizontal="center"/>
    </xf>
    <xf numFmtId="0" fontId="46" fillId="4" borderId="0" xfId="2" applyFont="1" applyFill="1" applyBorder="1" applyAlignment="1">
      <alignment horizontal="center"/>
    </xf>
    <xf numFmtId="0" fontId="33" fillId="0" borderId="66" xfId="0" applyFont="1" applyBorder="1" applyAlignment="1">
      <alignment vertical="center" wrapText="1"/>
    </xf>
    <xf numFmtId="0" fontId="33" fillId="0" borderId="67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65" xfId="0" applyFont="1" applyBorder="1" applyAlignment="1">
      <alignment vertical="center" wrapText="1"/>
    </xf>
    <xf numFmtId="0" fontId="37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0" borderId="69" xfId="0" applyFont="1" applyBorder="1" applyAlignment="1">
      <alignment vertical="center" wrapText="1"/>
    </xf>
    <xf numFmtId="0" fontId="35" fillId="0" borderId="70" xfId="0" applyFont="1" applyBorder="1" applyAlignment="1">
      <alignment vertical="center" wrapText="1"/>
    </xf>
    <xf numFmtId="0" fontId="35" fillId="0" borderId="66" xfId="0" applyFont="1" applyBorder="1" applyAlignment="1">
      <alignment vertical="center" wrapText="1"/>
    </xf>
    <xf numFmtId="0" fontId="35" fillId="0" borderId="67" xfId="0" applyFont="1" applyBorder="1" applyAlignment="1">
      <alignment vertical="center" wrapText="1"/>
    </xf>
    <xf numFmtId="0" fontId="3" fillId="4" borderId="0" xfId="0" applyFont="1" applyFill="1" applyAlignment="1">
      <alignment horizontal="left" indent="12"/>
    </xf>
    <xf numFmtId="0" fontId="58" fillId="0" borderId="118" xfId="0" applyFont="1" applyBorder="1" applyAlignment="1">
      <alignment horizontal="left"/>
    </xf>
    <xf numFmtId="0" fontId="40" fillId="7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right"/>
    </xf>
    <xf numFmtId="0" fontId="8" fillId="4" borderId="0" xfId="0" applyFont="1" applyFill="1" applyAlignment="1">
      <alignment horizontal="left" indent="20"/>
    </xf>
    <xf numFmtId="0" fontId="21" fillId="4" borderId="0" xfId="0" applyFont="1" applyFill="1" applyAlignment="1">
      <alignment horizontal="left" indent="20"/>
    </xf>
    <xf numFmtId="0" fontId="24" fillId="3" borderId="0" xfId="0" applyFont="1" applyFill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4" borderId="0" xfId="0" applyFont="1" applyFill="1" applyAlignment="1">
      <alignment horizontal="left"/>
    </xf>
    <xf numFmtId="0" fontId="20" fillId="7" borderId="56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left" indent="20"/>
    </xf>
    <xf numFmtId="0" fontId="24" fillId="4" borderId="0" xfId="0" applyFont="1" applyFill="1" applyAlignment="1">
      <alignment horizontal="left" indent="20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23" fillId="4" borderId="59" xfId="0" applyFont="1" applyFill="1" applyBorder="1" applyAlignment="1">
      <alignment horizontal="left"/>
    </xf>
    <xf numFmtId="0" fontId="23" fillId="4" borderId="60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18" fillId="8" borderId="44" xfId="0" applyFont="1" applyFill="1" applyBorder="1" applyAlignment="1">
      <alignment horizontal="center"/>
    </xf>
    <xf numFmtId="0" fontId="18" fillId="8" borderId="4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3" xfId="4"/>
    <cellStyle name="Normal" xfId="0" builtinId="0"/>
    <cellStyle name="Normal_FICHA OBJETIV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ICHA 4 - INGRESOS'!A1"/><Relationship Id="rId3" Type="http://schemas.openxmlformats.org/officeDocument/2006/relationships/hyperlink" Target="#'FICHA 6 - CAP&#205;TULO IV-VII'!A1"/><Relationship Id="rId7" Type="http://schemas.openxmlformats.org/officeDocument/2006/relationships/hyperlink" Target="#'FICHA 3 - PRECIOS Y TARIFAS'!A1"/><Relationship Id="rId2" Type="http://schemas.openxmlformats.org/officeDocument/2006/relationships/hyperlink" Target="#'FICHA-1 OBJETIVOS'!A1"/><Relationship Id="rId1" Type="http://schemas.openxmlformats.org/officeDocument/2006/relationships/image" Target="../media/image1.png"/><Relationship Id="rId6" Type="http://schemas.openxmlformats.org/officeDocument/2006/relationships/hyperlink" Target="#'FICHA-2 NORMATIVA'!A1"/><Relationship Id="rId5" Type="http://schemas.openxmlformats.org/officeDocument/2006/relationships/hyperlink" Target="#'FICHA 5 - BECAS'!A1"/><Relationship Id="rId4" Type="http://schemas.openxmlformats.org/officeDocument/2006/relationships/hyperlink" Target="#'FICHA 8 PLANIFICACI&#211;N PLURIANUA'!A1"/><Relationship Id="rId9" Type="http://schemas.openxmlformats.org/officeDocument/2006/relationships/hyperlink" Target="#'FICHA 7- ACTIVIDAD AUTOFINANCI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123825</xdr:rowOff>
    </xdr:from>
    <xdr:to>
      <xdr:col>2</xdr:col>
      <xdr:colOff>71469</xdr:colOff>
      <xdr:row>5</xdr:row>
      <xdr:rowOff>466725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14325"/>
          <a:ext cx="1223994" cy="1190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9524</xdr:rowOff>
    </xdr:from>
    <xdr:to>
      <xdr:col>11</xdr:col>
      <xdr:colOff>761999</xdr:colOff>
      <xdr:row>10</xdr:row>
      <xdr:rowOff>161925</xdr:rowOff>
    </xdr:to>
    <xdr:sp macro="[0]!Redondearrectángulodeesquinasencilla3_Haga_clic_en" textlink="">
      <xdr:nvSpPr>
        <xdr:cNvPr id="4" name="Redondear rectángulo de esquina sencilla 3">
          <a:hlinkClick xmlns:r="http://schemas.openxmlformats.org/officeDocument/2006/relationships" r:id="rId2"/>
        </xdr:cNvPr>
        <xdr:cNvSpPr/>
      </xdr:nvSpPr>
      <xdr:spPr>
        <a:xfrm>
          <a:off x="0" y="1914524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1- OBJETIVOS Y ACTUACIONES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11</xdr:col>
      <xdr:colOff>761999</xdr:colOff>
      <xdr:row>20</xdr:row>
      <xdr:rowOff>152401</xdr:rowOff>
    </xdr:to>
    <xdr:sp macro="[0]!Redondearrectángulodeesquinasencilla3_Haga_clic_en" textlink="">
      <xdr:nvSpPr>
        <xdr:cNvPr id="5" name="Redondear rectángulo de esquina sencilla 3">
          <a:hlinkClick xmlns:r="http://schemas.openxmlformats.org/officeDocument/2006/relationships" r:id="rId3"/>
        </xdr:cNvPr>
        <xdr:cNvSpPr/>
      </xdr:nvSpPr>
      <xdr:spPr>
        <a:xfrm>
          <a:off x="0" y="2562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6 -  CAPÍTULO IV-VII</a:t>
          </a:r>
          <a:endParaRPr lang="es-ES" sz="1100"/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761999</xdr:colOff>
      <xdr:row>24</xdr:row>
      <xdr:rowOff>152401</xdr:rowOff>
    </xdr:to>
    <xdr:sp macro="[0]!Redondearrectángulodeesquinasencilla3_Haga_clic_en" textlink="">
      <xdr:nvSpPr>
        <xdr:cNvPr id="6" name="Redondear rectángulo de esquina sencilla 3">
          <a:hlinkClick xmlns:r="http://schemas.openxmlformats.org/officeDocument/2006/relationships" r:id="rId4"/>
        </xdr:cNvPr>
        <xdr:cNvSpPr/>
      </xdr:nvSpPr>
      <xdr:spPr>
        <a:xfrm>
          <a:off x="0" y="3133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8 - PLANIFICACIÓN PLURIANUAL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761999</xdr:colOff>
      <xdr:row>18</xdr:row>
      <xdr:rowOff>152401</xdr:rowOff>
    </xdr:to>
    <xdr:sp macro="[0]!Redondearrectángulodeesquinasencilla3_Haga_clic_en" textlink="">
      <xdr:nvSpPr>
        <xdr:cNvPr id="7" name="Redondear rectángulo de esquina sencilla 3">
          <a:hlinkClick xmlns:r="http://schemas.openxmlformats.org/officeDocument/2006/relationships" r:id="rId5"/>
        </xdr:cNvPr>
        <xdr:cNvSpPr/>
      </xdr:nvSpPr>
      <xdr:spPr>
        <a:xfrm>
          <a:off x="0" y="3705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5 - BECAS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11</xdr:col>
      <xdr:colOff>761999</xdr:colOff>
      <xdr:row>12</xdr:row>
      <xdr:rowOff>152401</xdr:rowOff>
    </xdr:to>
    <xdr:sp macro="[0]!Redondearrectángulodeesquinasencilla3_Haga_clic_en" textlink="">
      <xdr:nvSpPr>
        <xdr:cNvPr id="8" name="Redondear rectángulo de esquina sencilla 3">
          <a:hlinkClick xmlns:r="http://schemas.openxmlformats.org/officeDocument/2006/relationships" r:id="rId6"/>
        </xdr:cNvPr>
        <xdr:cNvSpPr/>
      </xdr:nvSpPr>
      <xdr:spPr>
        <a:xfrm>
          <a:off x="0" y="42767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2 - NORMATIVA</a:t>
          </a:r>
          <a:endParaRPr lang="es-ES" sz="1100"/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761999</xdr:colOff>
      <xdr:row>14</xdr:row>
      <xdr:rowOff>152401</xdr:rowOff>
    </xdr:to>
    <xdr:sp macro="[0]!Redondearrectángulodeesquinasencilla3_Haga_clic_en" textlink="">
      <xdr:nvSpPr>
        <xdr:cNvPr id="9" name="Redondear rectángulo de esquina sencilla 3">
          <a:hlinkClick xmlns:r="http://schemas.openxmlformats.org/officeDocument/2006/relationships" r:id="rId7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3 - PRECIOS Y TARIFAS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761999</xdr:colOff>
      <xdr:row>16</xdr:row>
      <xdr:rowOff>152401</xdr:rowOff>
    </xdr:to>
    <xdr:sp macro="[0]!Redondearrectángulodeesquinasencilla3_Haga_clic_en" textlink="">
      <xdr:nvSpPr>
        <xdr:cNvPr id="10" name="Redondear rectángulo de esquina sencilla 3">
          <a:hlinkClick xmlns:r="http://schemas.openxmlformats.org/officeDocument/2006/relationships" r:id="rId8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4 - INGRESOS  </a:t>
          </a:r>
        </a:p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761999</xdr:colOff>
      <xdr:row>22</xdr:row>
      <xdr:rowOff>152401</xdr:rowOff>
    </xdr:to>
    <xdr:sp macro="[0]!Redondearrectángulodeesquinasencilla3_Haga_clic_en" textlink="">
      <xdr:nvSpPr>
        <xdr:cNvPr id="11" name="Redondear rectángulo de esquina sencilla 3">
          <a:hlinkClick xmlns:r="http://schemas.openxmlformats.org/officeDocument/2006/relationships" r:id="rId9"/>
        </xdr:cNvPr>
        <xdr:cNvSpPr/>
      </xdr:nvSpPr>
      <xdr:spPr>
        <a:xfrm>
          <a:off x="0" y="4848225"/>
          <a:ext cx="9534524" cy="342901"/>
        </a:xfrm>
        <a:prstGeom prst="round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FICHA</a:t>
          </a:r>
          <a:r>
            <a:rPr lang="es-ES" sz="1100" baseline="0"/>
            <a:t> 7 - ACTIVIDAD AUTOFINANCIADA</a:t>
          </a:r>
        </a:p>
        <a:p>
          <a:pPr algn="l"/>
          <a:endParaRPr lang="es-ES" sz="1100" baseline="0"/>
        </a:p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194894</xdr:colOff>
      <xdr:row>0</xdr:row>
      <xdr:rowOff>62365</xdr:rowOff>
    </xdr:from>
    <xdr:to>
      <xdr:col>4</xdr:col>
      <xdr:colOff>13890</xdr:colOff>
      <xdr:row>3</xdr:row>
      <xdr:rowOff>173517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738" y="62365"/>
          <a:ext cx="951082" cy="9756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1028700</xdr:colOff>
      <xdr:row>4</xdr:row>
      <xdr:rowOff>9525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0"/>
          <a:ext cx="9620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3</xdr:col>
      <xdr:colOff>158271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76200"/>
          <a:ext cx="1063146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1063146</xdr:colOff>
      <xdr:row>5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95250"/>
          <a:ext cx="1063146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</xdr:col>
      <xdr:colOff>1060796</xdr:colOff>
      <xdr:row>5</xdr:row>
      <xdr:rowOff>130014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060796" cy="10729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2</xdr:col>
      <xdr:colOff>1060796</xdr:colOff>
      <xdr:row>5</xdr:row>
      <xdr:rowOff>158589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060796" cy="107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161925</xdr:rowOff>
    </xdr:from>
    <xdr:to>
      <xdr:col>4</xdr:col>
      <xdr:colOff>32096</xdr:colOff>
      <xdr:row>6</xdr:row>
      <xdr:rowOff>82389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61925"/>
          <a:ext cx="1060796" cy="107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95250</xdr:rowOff>
    </xdr:from>
    <xdr:to>
      <xdr:col>3</xdr:col>
      <xdr:colOff>1060796</xdr:colOff>
      <xdr:row>6</xdr:row>
      <xdr:rowOff>6189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1060796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25"/>
  <sheetViews>
    <sheetView tabSelected="1" workbookViewId="0">
      <selection activeCell="Q8" sqref="Q8"/>
    </sheetView>
  </sheetViews>
  <sheetFormatPr baseColWidth="10" defaultRowHeight="15" x14ac:dyDescent="0.25"/>
  <cols>
    <col min="2" max="2" width="8.7109375" customWidth="1"/>
    <col min="3" max="3" width="2.42578125" customWidth="1"/>
    <col min="4" max="4" width="14.140625" customWidth="1"/>
    <col min="6" max="6" width="11.85546875" bestFit="1" customWidth="1"/>
  </cols>
  <sheetData>
    <row r="1" spans="4:12" s="118" customFormat="1" x14ac:dyDescent="0.25"/>
    <row r="2" spans="4:12" s="118" customFormat="1" ht="36" x14ac:dyDescent="0.55000000000000004">
      <c r="D2" s="220" t="s">
        <v>79</v>
      </c>
      <c r="E2" s="220"/>
      <c r="F2" s="220"/>
      <c r="G2" s="220"/>
      <c r="H2" s="220"/>
      <c r="I2" s="220"/>
      <c r="J2" s="220"/>
      <c r="K2" s="220"/>
      <c r="L2" s="220"/>
    </row>
    <row r="3" spans="4:12" s="118" customFormat="1" ht="0.75" customHeight="1" x14ac:dyDescent="0.25"/>
    <row r="4" spans="4:12" s="118" customFormat="1" x14ac:dyDescent="0.25">
      <c r="E4" s="147" t="s">
        <v>116</v>
      </c>
      <c r="F4" s="148" t="s">
        <v>118</v>
      </c>
    </row>
    <row r="5" spans="4:12" s="118" customFormat="1" x14ac:dyDescent="0.25">
      <c r="D5" s="148"/>
      <c r="E5" s="154" t="s">
        <v>117</v>
      </c>
    </row>
    <row r="6" spans="4:12" s="118" customFormat="1" ht="45.75" customHeight="1" x14ac:dyDescent="0.25">
      <c r="D6" s="184" t="s">
        <v>115</v>
      </c>
      <c r="E6" s="183"/>
      <c r="F6" s="221" t="e">
        <f>LOOKUP(E6,Hoja2!B1:B57,Hoja2!C1:C57)</f>
        <v>#N/A</v>
      </c>
      <c r="G6" s="222"/>
      <c r="H6" s="222"/>
      <c r="I6" s="222"/>
      <c r="J6" s="222"/>
      <c r="K6" s="222"/>
      <c r="L6" s="223"/>
    </row>
    <row r="7" spans="4:12" s="118" customFormat="1" x14ac:dyDescent="0.25"/>
    <row r="8" spans="4:12" s="118" customFormat="1" ht="26.25" customHeight="1" x14ac:dyDescent="0.25">
      <c r="E8" s="148" t="s">
        <v>119</v>
      </c>
      <c r="G8" s="224"/>
      <c r="H8" s="225"/>
      <c r="I8" s="225"/>
      <c r="J8" s="225"/>
      <c r="K8" s="225"/>
      <c r="L8" s="226"/>
    </row>
    <row r="9" spans="4:12" s="118" customFormat="1" x14ac:dyDescent="0.25"/>
    <row r="10" spans="4:12" s="118" customFormat="1" x14ac:dyDescent="0.25"/>
    <row r="11" spans="4:12" s="118" customFormat="1" x14ac:dyDescent="0.25"/>
    <row r="12" spans="4:12" s="118" customFormat="1" x14ac:dyDescent="0.25"/>
    <row r="13" spans="4:12" s="118" customFormat="1" x14ac:dyDescent="0.25"/>
    <row r="14" spans="4:12" s="118" customFormat="1" x14ac:dyDescent="0.25"/>
    <row r="15" spans="4:12" s="118" customFormat="1" x14ac:dyDescent="0.25"/>
    <row r="16" spans="4:12" s="118" customFormat="1" x14ac:dyDescent="0.25"/>
    <row r="17" spans="4:12" s="118" customFormat="1" x14ac:dyDescent="0.25"/>
    <row r="18" spans="4:12" s="118" customFormat="1" x14ac:dyDescent="0.25"/>
    <row r="19" spans="4:12" s="118" customFormat="1" x14ac:dyDescent="0.25"/>
    <row r="20" spans="4:12" s="118" customFormat="1" x14ac:dyDescent="0.25"/>
    <row r="21" spans="4:12" s="118" customFormat="1" x14ac:dyDescent="0.25"/>
    <row r="22" spans="4:12" s="118" customFormat="1" x14ac:dyDescent="0.25"/>
    <row r="23" spans="4:12" s="118" customFormat="1" x14ac:dyDescent="0.25"/>
    <row r="24" spans="4:12" s="118" customFormat="1" x14ac:dyDescent="0.25">
      <c r="D24"/>
      <c r="E24"/>
      <c r="F24"/>
      <c r="G24"/>
      <c r="H24"/>
      <c r="I24"/>
      <c r="J24"/>
      <c r="K24"/>
      <c r="L24"/>
    </row>
    <row r="25" spans="4:12" s="118" customFormat="1" x14ac:dyDescent="0.25">
      <c r="D25"/>
      <c r="E25"/>
      <c r="F25"/>
      <c r="G25"/>
      <c r="H25"/>
      <c r="I25"/>
      <c r="J25"/>
      <c r="K25"/>
      <c r="L25"/>
    </row>
  </sheetData>
  <mergeCells count="3">
    <mergeCell ref="D2:L2"/>
    <mergeCell ref="F6:L6"/>
    <mergeCell ref="G8:L8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4"/>
  <sheetViews>
    <sheetView workbookViewId="0">
      <selection activeCell="J35" sqref="J35"/>
    </sheetView>
  </sheetViews>
  <sheetFormatPr baseColWidth="10" defaultRowHeight="15" x14ac:dyDescent="0.25"/>
  <cols>
    <col min="5" max="5" width="14.7109375" customWidth="1"/>
  </cols>
  <sheetData>
    <row r="2" spans="2:6" x14ac:dyDescent="0.25">
      <c r="B2" s="162"/>
      <c r="C2" s="162"/>
      <c r="D2" s="162"/>
      <c r="E2" s="162"/>
      <c r="F2" s="162"/>
    </row>
    <row r="3" spans="2:6" x14ac:dyDescent="0.25">
      <c r="B3" s="162"/>
      <c r="C3" s="162"/>
      <c r="D3" s="162"/>
      <c r="E3" s="162"/>
      <c r="F3" s="162"/>
    </row>
    <row r="4" spans="2:6" x14ac:dyDescent="0.25">
      <c r="B4" s="304" t="s">
        <v>123</v>
      </c>
      <c r="C4" s="304" t="s">
        <v>124</v>
      </c>
      <c r="D4" s="304"/>
      <c r="E4" s="304"/>
      <c r="F4" s="304"/>
    </row>
    <row r="5" spans="2:6" ht="30" x14ac:dyDescent="0.25">
      <c r="B5" s="304"/>
      <c r="C5" s="167" t="s">
        <v>125</v>
      </c>
      <c r="D5" s="174" t="s">
        <v>126</v>
      </c>
      <c r="E5" s="168" t="s">
        <v>12</v>
      </c>
      <c r="F5" s="169" t="s">
        <v>127</v>
      </c>
    </row>
    <row r="6" spans="2:6" x14ac:dyDescent="0.25">
      <c r="B6" s="170">
        <v>1</v>
      </c>
      <c r="C6" s="165">
        <v>500</v>
      </c>
      <c r="D6" s="165">
        <v>2000</v>
      </c>
      <c r="E6" s="173">
        <v>2500</v>
      </c>
      <c r="F6" s="164"/>
    </row>
    <row r="7" spans="2:6" x14ac:dyDescent="0.25">
      <c r="B7" s="171">
        <v>2</v>
      </c>
      <c r="C7" s="165">
        <v>500</v>
      </c>
      <c r="D7" s="165">
        <v>2000</v>
      </c>
      <c r="E7" s="173">
        <v>3000</v>
      </c>
      <c r="F7" s="164">
        <v>500</v>
      </c>
    </row>
    <row r="8" spans="2:6" x14ac:dyDescent="0.25">
      <c r="B8" s="171">
        <v>3</v>
      </c>
      <c r="C8" s="165">
        <v>500</v>
      </c>
      <c r="D8" s="165">
        <v>2000</v>
      </c>
      <c r="E8" s="173">
        <v>3500</v>
      </c>
      <c r="F8" s="164">
        <v>500</v>
      </c>
    </row>
    <row r="9" spans="2:6" x14ac:dyDescent="0.25">
      <c r="B9" s="171">
        <v>4</v>
      </c>
      <c r="C9" s="165">
        <v>500</v>
      </c>
      <c r="D9" s="165">
        <v>2000</v>
      </c>
      <c r="E9" s="173">
        <v>4000</v>
      </c>
      <c r="F9" s="164">
        <v>500</v>
      </c>
    </row>
    <row r="10" spans="2:6" x14ac:dyDescent="0.25">
      <c r="B10" s="171">
        <v>5</v>
      </c>
      <c r="C10" s="165">
        <v>500</v>
      </c>
      <c r="D10" s="165">
        <v>2000</v>
      </c>
      <c r="E10" s="173">
        <v>4500</v>
      </c>
      <c r="F10" s="164">
        <v>500</v>
      </c>
    </row>
    <row r="11" spans="2:6" x14ac:dyDescent="0.25">
      <c r="B11" s="171">
        <v>6</v>
      </c>
      <c r="C11" s="165">
        <v>500</v>
      </c>
      <c r="D11" s="165">
        <v>2000</v>
      </c>
      <c r="E11" s="173">
        <v>5000</v>
      </c>
      <c r="F11" s="164">
        <v>500</v>
      </c>
    </row>
    <row r="12" spans="2:6" x14ac:dyDescent="0.25">
      <c r="B12" s="171">
        <v>7</v>
      </c>
      <c r="C12" s="165">
        <v>500</v>
      </c>
      <c r="D12" s="165">
        <v>2000</v>
      </c>
      <c r="E12" s="173">
        <v>5500</v>
      </c>
      <c r="F12" s="164">
        <v>500</v>
      </c>
    </row>
    <row r="13" spans="2:6" x14ac:dyDescent="0.25">
      <c r="B13" s="171">
        <v>8</v>
      </c>
      <c r="C13" s="165">
        <v>500</v>
      </c>
      <c r="D13" s="165">
        <v>2000</v>
      </c>
      <c r="E13" s="173">
        <v>6000</v>
      </c>
      <c r="F13" s="164">
        <v>500</v>
      </c>
    </row>
    <row r="14" spans="2:6" x14ac:dyDescent="0.25">
      <c r="B14" s="171">
        <v>9</v>
      </c>
      <c r="C14" s="165">
        <v>500</v>
      </c>
      <c r="D14" s="165">
        <v>2000</v>
      </c>
      <c r="E14" s="173">
        <v>6500</v>
      </c>
      <c r="F14" s="164">
        <v>500</v>
      </c>
    </row>
    <row r="15" spans="2:6" x14ac:dyDescent="0.25">
      <c r="B15" s="171">
        <v>10</v>
      </c>
      <c r="C15" s="165">
        <v>500</v>
      </c>
      <c r="D15" s="165">
        <v>2000</v>
      </c>
      <c r="E15" s="173">
        <v>7000</v>
      </c>
      <c r="F15" s="164">
        <v>500</v>
      </c>
    </row>
    <row r="16" spans="2:6" x14ac:dyDescent="0.25">
      <c r="B16" s="171">
        <v>11</v>
      </c>
      <c r="C16" s="165">
        <v>400</v>
      </c>
      <c r="D16" s="165">
        <v>3000</v>
      </c>
      <c r="E16" s="173">
        <v>7400</v>
      </c>
      <c r="F16" s="164">
        <v>400</v>
      </c>
    </row>
    <row r="17" spans="2:6" x14ac:dyDescent="0.25">
      <c r="B17" s="171">
        <v>12</v>
      </c>
      <c r="C17" s="165">
        <v>400</v>
      </c>
      <c r="D17" s="165">
        <v>3000</v>
      </c>
      <c r="E17" s="173">
        <v>7800</v>
      </c>
      <c r="F17" s="164">
        <v>400</v>
      </c>
    </row>
    <row r="18" spans="2:6" x14ac:dyDescent="0.25">
      <c r="B18" s="171">
        <v>13</v>
      </c>
      <c r="C18" s="165">
        <v>400</v>
      </c>
      <c r="D18" s="165">
        <v>3000</v>
      </c>
      <c r="E18" s="173">
        <v>8200</v>
      </c>
      <c r="F18" s="164">
        <v>400</v>
      </c>
    </row>
    <row r="19" spans="2:6" x14ac:dyDescent="0.25">
      <c r="B19" s="171">
        <v>14</v>
      </c>
      <c r="C19" s="165">
        <v>400</v>
      </c>
      <c r="D19" s="165">
        <v>3000</v>
      </c>
      <c r="E19" s="173">
        <v>8600</v>
      </c>
      <c r="F19" s="164">
        <v>400</v>
      </c>
    </row>
    <row r="20" spans="2:6" x14ac:dyDescent="0.25">
      <c r="B20" s="171">
        <v>15</v>
      </c>
      <c r="C20" s="165">
        <v>400</v>
      </c>
      <c r="D20" s="165">
        <v>3000</v>
      </c>
      <c r="E20" s="173">
        <v>9000</v>
      </c>
      <c r="F20" s="164">
        <v>400</v>
      </c>
    </row>
    <row r="21" spans="2:6" x14ac:dyDescent="0.25">
      <c r="B21" s="171">
        <v>16</v>
      </c>
      <c r="C21" s="165">
        <v>350</v>
      </c>
      <c r="D21" s="165">
        <v>3750</v>
      </c>
      <c r="E21" s="173">
        <v>9350</v>
      </c>
      <c r="F21" s="164">
        <v>350</v>
      </c>
    </row>
    <row r="22" spans="2:6" x14ac:dyDescent="0.25">
      <c r="B22" s="171">
        <v>17</v>
      </c>
      <c r="C22" s="165">
        <v>350</v>
      </c>
      <c r="D22" s="165">
        <v>3750</v>
      </c>
      <c r="E22" s="173">
        <v>9700</v>
      </c>
      <c r="F22" s="164">
        <v>350</v>
      </c>
    </row>
    <row r="23" spans="2:6" x14ac:dyDescent="0.25">
      <c r="B23" s="171">
        <v>18</v>
      </c>
      <c r="C23" s="165">
        <v>350</v>
      </c>
      <c r="D23" s="165">
        <v>3750</v>
      </c>
      <c r="E23" s="173">
        <v>10050</v>
      </c>
      <c r="F23" s="164">
        <v>350</v>
      </c>
    </row>
    <row r="24" spans="2:6" x14ac:dyDescent="0.25">
      <c r="B24" s="171">
        <v>19</v>
      </c>
      <c r="C24" s="165">
        <v>350</v>
      </c>
      <c r="D24" s="165">
        <v>3750</v>
      </c>
      <c r="E24" s="173">
        <v>10400</v>
      </c>
      <c r="F24" s="164">
        <v>350</v>
      </c>
    </row>
    <row r="25" spans="2:6" x14ac:dyDescent="0.25">
      <c r="B25" s="171">
        <v>20</v>
      </c>
      <c r="C25" s="165">
        <v>350</v>
      </c>
      <c r="D25" s="165">
        <v>3750</v>
      </c>
      <c r="E25" s="173">
        <v>10750</v>
      </c>
      <c r="F25" s="164">
        <v>350</v>
      </c>
    </row>
    <row r="26" spans="2:6" x14ac:dyDescent="0.25">
      <c r="B26" s="171">
        <v>21</v>
      </c>
      <c r="C26" s="165">
        <v>350</v>
      </c>
      <c r="D26" s="165">
        <v>3750</v>
      </c>
      <c r="E26" s="173">
        <v>11100</v>
      </c>
      <c r="F26" s="164">
        <v>350</v>
      </c>
    </row>
    <row r="27" spans="2:6" x14ac:dyDescent="0.25">
      <c r="B27" s="171">
        <v>22</v>
      </c>
      <c r="C27" s="165">
        <v>350</v>
      </c>
      <c r="D27" s="165">
        <v>3750</v>
      </c>
      <c r="E27" s="173">
        <v>11450</v>
      </c>
      <c r="F27" s="164">
        <v>350</v>
      </c>
    </row>
    <row r="28" spans="2:6" x14ac:dyDescent="0.25">
      <c r="B28" s="171">
        <v>23</v>
      </c>
      <c r="C28" s="165">
        <v>350</v>
      </c>
      <c r="D28" s="165">
        <v>3750</v>
      </c>
      <c r="E28" s="173">
        <v>11800</v>
      </c>
      <c r="F28" s="164">
        <v>350</v>
      </c>
    </row>
    <row r="29" spans="2:6" x14ac:dyDescent="0.25">
      <c r="B29" s="171">
        <v>24</v>
      </c>
      <c r="C29" s="165">
        <v>350</v>
      </c>
      <c r="D29" s="165">
        <v>3750</v>
      </c>
      <c r="E29" s="173">
        <v>12150</v>
      </c>
      <c r="F29" s="164">
        <v>350</v>
      </c>
    </row>
    <row r="30" spans="2:6" x14ac:dyDescent="0.25">
      <c r="B30" s="171">
        <v>25</v>
      </c>
      <c r="C30" s="165">
        <v>350</v>
      </c>
      <c r="D30" s="165">
        <v>3750</v>
      </c>
      <c r="E30" s="173">
        <v>12500</v>
      </c>
      <c r="F30" s="164">
        <v>350</v>
      </c>
    </row>
    <row r="31" spans="2:6" x14ac:dyDescent="0.25">
      <c r="B31" s="171">
        <v>26</v>
      </c>
      <c r="C31" s="165">
        <v>300</v>
      </c>
      <c r="D31" s="165">
        <v>5000</v>
      </c>
      <c r="E31" s="173">
        <v>12800</v>
      </c>
      <c r="F31" s="164">
        <v>300</v>
      </c>
    </row>
    <row r="32" spans="2:6" x14ac:dyDescent="0.25">
      <c r="B32" s="171">
        <v>27</v>
      </c>
      <c r="C32" s="165">
        <v>300</v>
      </c>
      <c r="D32" s="165">
        <v>5000</v>
      </c>
      <c r="E32" s="173">
        <v>13100</v>
      </c>
      <c r="F32" s="164">
        <v>300</v>
      </c>
    </row>
    <row r="33" spans="2:6" x14ac:dyDescent="0.25">
      <c r="B33" s="171">
        <v>28</v>
      </c>
      <c r="C33" s="165">
        <v>300</v>
      </c>
      <c r="D33" s="165">
        <v>5000</v>
      </c>
      <c r="E33" s="173">
        <v>13400</v>
      </c>
      <c r="F33" s="164">
        <v>300</v>
      </c>
    </row>
    <row r="34" spans="2:6" x14ac:dyDescent="0.25">
      <c r="B34" s="171">
        <v>29</v>
      </c>
      <c r="C34" s="165">
        <v>300</v>
      </c>
      <c r="D34" s="165">
        <v>5000</v>
      </c>
      <c r="E34" s="173">
        <v>13700</v>
      </c>
      <c r="F34" s="164">
        <v>300</v>
      </c>
    </row>
    <row r="35" spans="2:6" x14ac:dyDescent="0.25">
      <c r="B35" s="171">
        <v>30</v>
      </c>
      <c r="C35" s="165">
        <v>300</v>
      </c>
      <c r="D35" s="165">
        <v>5000</v>
      </c>
      <c r="E35" s="173">
        <v>14000</v>
      </c>
      <c r="F35" s="164">
        <v>300</v>
      </c>
    </row>
    <row r="36" spans="2:6" x14ac:dyDescent="0.25">
      <c r="B36" s="171">
        <v>31</v>
      </c>
      <c r="C36" s="165">
        <v>300</v>
      </c>
      <c r="D36" s="165">
        <v>5000</v>
      </c>
      <c r="E36" s="173">
        <v>14300</v>
      </c>
      <c r="F36" s="164">
        <v>300</v>
      </c>
    </row>
    <row r="37" spans="2:6" x14ac:dyDescent="0.25">
      <c r="B37" s="171">
        <v>32</v>
      </c>
      <c r="C37" s="165">
        <v>300</v>
      </c>
      <c r="D37" s="165">
        <v>5000</v>
      </c>
      <c r="E37" s="173">
        <v>14600</v>
      </c>
      <c r="F37" s="164">
        <v>300</v>
      </c>
    </row>
    <row r="38" spans="2:6" x14ac:dyDescent="0.25">
      <c r="B38" s="171">
        <v>33</v>
      </c>
      <c r="C38" s="165">
        <v>300</v>
      </c>
      <c r="D38" s="165">
        <v>5000</v>
      </c>
      <c r="E38" s="173">
        <v>14900</v>
      </c>
      <c r="F38" s="164">
        <v>300</v>
      </c>
    </row>
    <row r="39" spans="2:6" x14ac:dyDescent="0.25">
      <c r="B39" s="171">
        <v>34</v>
      </c>
      <c r="C39" s="165">
        <v>300</v>
      </c>
      <c r="D39" s="165">
        <v>5000</v>
      </c>
      <c r="E39" s="173">
        <v>15200</v>
      </c>
      <c r="F39" s="164">
        <v>300</v>
      </c>
    </row>
    <row r="40" spans="2:6" x14ac:dyDescent="0.25">
      <c r="B40" s="171">
        <v>35</v>
      </c>
      <c r="C40" s="165">
        <v>300</v>
      </c>
      <c r="D40" s="165">
        <v>5000</v>
      </c>
      <c r="E40" s="173">
        <v>15500</v>
      </c>
      <c r="F40" s="164">
        <v>300</v>
      </c>
    </row>
    <row r="41" spans="2:6" x14ac:dyDescent="0.25">
      <c r="B41" s="171">
        <v>36</v>
      </c>
      <c r="C41" s="165">
        <v>300</v>
      </c>
      <c r="D41" s="165">
        <v>5000</v>
      </c>
      <c r="E41" s="173">
        <v>15800</v>
      </c>
      <c r="F41" s="164">
        <v>300</v>
      </c>
    </row>
    <row r="42" spans="2:6" x14ac:dyDescent="0.25">
      <c r="B42" s="171">
        <v>37</v>
      </c>
      <c r="C42" s="165">
        <v>300</v>
      </c>
      <c r="D42" s="165">
        <v>5000</v>
      </c>
      <c r="E42" s="173">
        <v>16100</v>
      </c>
      <c r="F42" s="164">
        <v>300</v>
      </c>
    </row>
    <row r="43" spans="2:6" x14ac:dyDescent="0.25">
      <c r="B43" s="171">
        <v>38</v>
      </c>
      <c r="C43" s="165">
        <v>300</v>
      </c>
      <c r="D43" s="165">
        <v>5000</v>
      </c>
      <c r="E43" s="173">
        <v>16400</v>
      </c>
      <c r="F43" s="164">
        <v>300</v>
      </c>
    </row>
    <row r="44" spans="2:6" x14ac:dyDescent="0.25">
      <c r="B44" s="171">
        <v>39</v>
      </c>
      <c r="C44" s="165">
        <v>300</v>
      </c>
      <c r="D44" s="165">
        <v>5000</v>
      </c>
      <c r="E44" s="173">
        <v>16700</v>
      </c>
      <c r="F44" s="164">
        <v>300</v>
      </c>
    </row>
    <row r="45" spans="2:6" x14ac:dyDescent="0.25">
      <c r="B45" s="171">
        <v>40</v>
      </c>
      <c r="C45" s="165">
        <v>300</v>
      </c>
      <c r="D45" s="165">
        <v>5000</v>
      </c>
      <c r="E45" s="173">
        <v>17000</v>
      </c>
      <c r="F45" s="164">
        <v>300</v>
      </c>
    </row>
    <row r="46" spans="2:6" x14ac:dyDescent="0.25">
      <c r="B46" s="171">
        <v>41</v>
      </c>
      <c r="C46" s="165">
        <v>300</v>
      </c>
      <c r="D46" s="165">
        <v>4900</v>
      </c>
      <c r="E46" s="173">
        <v>17200</v>
      </c>
      <c r="F46" s="164">
        <v>200</v>
      </c>
    </row>
    <row r="47" spans="2:6" x14ac:dyDescent="0.25">
      <c r="B47" s="171">
        <v>42</v>
      </c>
      <c r="C47" s="165">
        <v>300</v>
      </c>
      <c r="D47" s="165">
        <v>4800</v>
      </c>
      <c r="E47" s="173">
        <v>17400</v>
      </c>
      <c r="F47" s="164">
        <v>200</v>
      </c>
    </row>
    <row r="48" spans="2:6" x14ac:dyDescent="0.25">
      <c r="B48" s="171">
        <v>43</v>
      </c>
      <c r="C48" s="165">
        <v>300</v>
      </c>
      <c r="D48" s="165">
        <v>4700</v>
      </c>
      <c r="E48" s="173">
        <v>17600</v>
      </c>
      <c r="F48" s="164">
        <v>200</v>
      </c>
    </row>
    <row r="49" spans="2:6" x14ac:dyDescent="0.25">
      <c r="B49" s="171">
        <v>44</v>
      </c>
      <c r="C49" s="165">
        <v>300</v>
      </c>
      <c r="D49" s="165">
        <v>4600</v>
      </c>
      <c r="E49" s="173">
        <v>17800</v>
      </c>
      <c r="F49" s="164">
        <v>200</v>
      </c>
    </row>
    <row r="50" spans="2:6" x14ac:dyDescent="0.25">
      <c r="B50" s="171">
        <v>45</v>
      </c>
      <c r="C50" s="165">
        <v>300</v>
      </c>
      <c r="D50" s="165">
        <v>4500</v>
      </c>
      <c r="E50" s="173">
        <v>18000</v>
      </c>
      <c r="F50" s="164">
        <v>200</v>
      </c>
    </row>
    <row r="51" spans="2:6" x14ac:dyDescent="0.25">
      <c r="B51" s="171">
        <v>46</v>
      </c>
      <c r="C51" s="165">
        <v>300</v>
      </c>
      <c r="D51" s="165">
        <v>4350</v>
      </c>
      <c r="E51" s="173">
        <v>18150</v>
      </c>
      <c r="F51" s="164">
        <v>150</v>
      </c>
    </row>
    <row r="52" spans="2:6" x14ac:dyDescent="0.25">
      <c r="B52" s="171">
        <v>47</v>
      </c>
      <c r="C52" s="165">
        <v>300</v>
      </c>
      <c r="D52" s="165">
        <v>4200</v>
      </c>
      <c r="E52" s="173">
        <v>18300</v>
      </c>
      <c r="F52" s="164">
        <v>150</v>
      </c>
    </row>
    <row r="53" spans="2:6" x14ac:dyDescent="0.25">
      <c r="B53" s="171">
        <v>48</v>
      </c>
      <c r="C53" s="165">
        <v>300</v>
      </c>
      <c r="D53" s="165">
        <v>4050</v>
      </c>
      <c r="E53" s="173">
        <v>18450</v>
      </c>
      <c r="F53" s="164">
        <v>150</v>
      </c>
    </row>
    <row r="54" spans="2:6" x14ac:dyDescent="0.25">
      <c r="B54" s="171">
        <v>49</v>
      </c>
      <c r="C54" s="165">
        <v>300</v>
      </c>
      <c r="D54" s="165">
        <v>3900</v>
      </c>
      <c r="E54" s="173">
        <v>18600</v>
      </c>
      <c r="F54" s="164">
        <v>150</v>
      </c>
    </row>
    <row r="55" spans="2:6" x14ac:dyDescent="0.25">
      <c r="B55" s="171">
        <v>50</v>
      </c>
      <c r="C55" s="165">
        <v>300</v>
      </c>
      <c r="D55" s="165">
        <v>3750</v>
      </c>
      <c r="E55" s="173">
        <v>18750</v>
      </c>
      <c r="F55" s="164">
        <v>150</v>
      </c>
    </row>
    <row r="56" spans="2:6" x14ac:dyDescent="0.25">
      <c r="B56" s="171">
        <v>51</v>
      </c>
      <c r="C56" s="165">
        <v>300</v>
      </c>
      <c r="D56" s="165">
        <v>3600</v>
      </c>
      <c r="E56" s="173">
        <v>18900</v>
      </c>
      <c r="F56" s="164">
        <v>150</v>
      </c>
    </row>
    <row r="57" spans="2:6" x14ac:dyDescent="0.25">
      <c r="B57" s="171">
        <v>52</v>
      </c>
      <c r="C57" s="165">
        <v>300</v>
      </c>
      <c r="D57" s="165">
        <v>3450</v>
      </c>
      <c r="E57" s="173">
        <v>19050</v>
      </c>
      <c r="F57" s="164">
        <v>150</v>
      </c>
    </row>
    <row r="58" spans="2:6" x14ac:dyDescent="0.25">
      <c r="B58" s="171">
        <v>53</v>
      </c>
      <c r="C58" s="165">
        <v>300</v>
      </c>
      <c r="D58" s="165">
        <v>3300</v>
      </c>
      <c r="E58" s="173">
        <v>19200</v>
      </c>
      <c r="F58" s="164">
        <v>150</v>
      </c>
    </row>
    <row r="59" spans="2:6" x14ac:dyDescent="0.25">
      <c r="B59" s="171">
        <v>54</v>
      </c>
      <c r="C59" s="165">
        <v>300</v>
      </c>
      <c r="D59" s="165">
        <v>3150</v>
      </c>
      <c r="E59" s="173">
        <v>19350</v>
      </c>
      <c r="F59" s="164">
        <v>150</v>
      </c>
    </row>
    <row r="60" spans="2:6" x14ac:dyDescent="0.25">
      <c r="B60" s="171">
        <v>55</v>
      </c>
      <c r="C60" s="165">
        <v>300</v>
      </c>
      <c r="D60" s="165">
        <v>3000</v>
      </c>
      <c r="E60" s="173">
        <v>19500</v>
      </c>
      <c r="F60" s="164">
        <v>150</v>
      </c>
    </row>
    <row r="61" spans="2:6" x14ac:dyDescent="0.25">
      <c r="B61" s="171">
        <v>56</v>
      </c>
      <c r="C61" s="165">
        <v>250</v>
      </c>
      <c r="D61" s="165">
        <v>5600</v>
      </c>
      <c r="E61" s="173">
        <v>19600</v>
      </c>
      <c r="F61" s="164">
        <v>100</v>
      </c>
    </row>
    <row r="62" spans="2:6" x14ac:dyDescent="0.25">
      <c r="B62" s="171">
        <v>57</v>
      </c>
      <c r="C62" s="165">
        <v>250</v>
      </c>
      <c r="D62" s="165">
        <v>5450</v>
      </c>
      <c r="E62" s="173">
        <v>19700</v>
      </c>
      <c r="F62" s="164">
        <v>100</v>
      </c>
    </row>
    <row r="63" spans="2:6" x14ac:dyDescent="0.25">
      <c r="B63" s="171">
        <v>58</v>
      </c>
      <c r="C63" s="165">
        <v>250</v>
      </c>
      <c r="D63" s="165">
        <v>5300</v>
      </c>
      <c r="E63" s="173">
        <v>19800</v>
      </c>
      <c r="F63" s="164">
        <v>100</v>
      </c>
    </row>
    <row r="64" spans="2:6" x14ac:dyDescent="0.25">
      <c r="B64" s="171">
        <v>59</v>
      </c>
      <c r="C64" s="165">
        <v>250</v>
      </c>
      <c r="D64" s="165">
        <v>5150</v>
      </c>
      <c r="E64" s="173">
        <v>19900</v>
      </c>
      <c r="F64" s="164">
        <v>100</v>
      </c>
    </row>
    <row r="65" spans="2:6" x14ac:dyDescent="0.25">
      <c r="B65" s="171">
        <v>60</v>
      </c>
      <c r="C65" s="165">
        <v>250</v>
      </c>
      <c r="D65" s="165">
        <v>5000</v>
      </c>
      <c r="E65" s="173">
        <v>20000</v>
      </c>
      <c r="F65" s="164">
        <v>100</v>
      </c>
    </row>
    <row r="66" spans="2:6" x14ac:dyDescent="0.25">
      <c r="B66" s="171">
        <v>61</v>
      </c>
      <c r="C66" s="165">
        <v>250</v>
      </c>
      <c r="D66" s="165">
        <v>4850</v>
      </c>
      <c r="E66" s="173">
        <v>20100</v>
      </c>
      <c r="F66" s="164">
        <v>100</v>
      </c>
    </row>
    <row r="67" spans="2:6" x14ac:dyDescent="0.25">
      <c r="B67" s="171">
        <v>62</v>
      </c>
      <c r="C67" s="165">
        <v>250</v>
      </c>
      <c r="D67" s="165">
        <v>4700</v>
      </c>
      <c r="E67" s="173">
        <v>20200</v>
      </c>
      <c r="F67" s="164">
        <v>100</v>
      </c>
    </row>
    <row r="68" spans="2:6" x14ac:dyDescent="0.25">
      <c r="B68" s="171">
        <v>63</v>
      </c>
      <c r="C68" s="165">
        <v>250</v>
      </c>
      <c r="D68" s="165">
        <v>4550</v>
      </c>
      <c r="E68" s="173">
        <v>20300</v>
      </c>
      <c r="F68" s="164">
        <v>100</v>
      </c>
    </row>
    <row r="69" spans="2:6" x14ac:dyDescent="0.25">
      <c r="B69" s="171">
        <v>64</v>
      </c>
      <c r="C69" s="165">
        <v>250</v>
      </c>
      <c r="D69" s="165">
        <v>4400</v>
      </c>
      <c r="E69" s="173">
        <v>20400</v>
      </c>
      <c r="F69" s="164">
        <v>100</v>
      </c>
    </row>
    <row r="70" spans="2:6" x14ac:dyDescent="0.25">
      <c r="B70" s="171">
        <v>65</v>
      </c>
      <c r="C70" s="165">
        <v>250</v>
      </c>
      <c r="D70" s="165">
        <v>4250</v>
      </c>
      <c r="E70" s="173">
        <v>20500</v>
      </c>
      <c r="F70" s="164">
        <v>100</v>
      </c>
    </row>
    <row r="71" spans="2:6" x14ac:dyDescent="0.25">
      <c r="B71" s="171">
        <v>66</v>
      </c>
      <c r="C71" s="165">
        <v>250</v>
      </c>
      <c r="D71" s="165">
        <v>4100</v>
      </c>
      <c r="E71" s="173">
        <v>20600</v>
      </c>
      <c r="F71" s="164">
        <v>100</v>
      </c>
    </row>
    <row r="72" spans="2:6" x14ac:dyDescent="0.25">
      <c r="B72" s="171">
        <v>67</v>
      </c>
      <c r="C72" s="165">
        <v>250</v>
      </c>
      <c r="D72" s="165">
        <v>3950</v>
      </c>
      <c r="E72" s="173">
        <v>20700</v>
      </c>
      <c r="F72" s="164">
        <v>100</v>
      </c>
    </row>
    <row r="73" spans="2:6" x14ac:dyDescent="0.25">
      <c r="B73" s="171">
        <v>68</v>
      </c>
      <c r="C73" s="165">
        <v>250</v>
      </c>
      <c r="D73" s="165">
        <v>3800</v>
      </c>
      <c r="E73" s="173">
        <v>20800</v>
      </c>
      <c r="F73" s="164">
        <v>100</v>
      </c>
    </row>
    <row r="74" spans="2:6" x14ac:dyDescent="0.25">
      <c r="B74" s="171">
        <v>69</v>
      </c>
      <c r="C74" s="165">
        <v>250</v>
      </c>
      <c r="D74" s="165">
        <v>3650</v>
      </c>
      <c r="E74" s="173">
        <v>20900</v>
      </c>
      <c r="F74" s="164">
        <v>100</v>
      </c>
    </row>
    <row r="75" spans="2:6" x14ac:dyDescent="0.25">
      <c r="B75" s="171">
        <v>70</v>
      </c>
      <c r="C75" s="165">
        <v>250</v>
      </c>
      <c r="D75" s="165">
        <v>3500</v>
      </c>
      <c r="E75" s="173">
        <v>21000</v>
      </c>
      <c r="F75" s="164">
        <v>100</v>
      </c>
    </row>
    <row r="76" spans="2:6" x14ac:dyDescent="0.25">
      <c r="B76" s="171">
        <v>71</v>
      </c>
      <c r="C76" s="165">
        <v>250</v>
      </c>
      <c r="D76" s="165">
        <v>3350</v>
      </c>
      <c r="E76" s="173">
        <v>21100</v>
      </c>
      <c r="F76" s="164">
        <v>100</v>
      </c>
    </row>
    <row r="77" spans="2:6" x14ac:dyDescent="0.25">
      <c r="B77" s="171">
        <v>72</v>
      </c>
      <c r="C77" s="165">
        <v>250</v>
      </c>
      <c r="D77" s="165">
        <v>3200</v>
      </c>
      <c r="E77" s="173">
        <v>21200</v>
      </c>
      <c r="F77" s="164">
        <v>100</v>
      </c>
    </row>
    <row r="78" spans="2:6" x14ac:dyDescent="0.25">
      <c r="B78" s="171">
        <v>73</v>
      </c>
      <c r="C78" s="165">
        <v>250</v>
      </c>
      <c r="D78" s="165">
        <v>3050</v>
      </c>
      <c r="E78" s="173">
        <v>21300</v>
      </c>
      <c r="F78" s="164">
        <v>100</v>
      </c>
    </row>
    <row r="79" spans="2:6" x14ac:dyDescent="0.25">
      <c r="B79" s="171">
        <v>74</v>
      </c>
      <c r="C79" s="165">
        <v>250</v>
      </c>
      <c r="D79" s="165">
        <v>2900</v>
      </c>
      <c r="E79" s="173">
        <v>21400</v>
      </c>
      <c r="F79" s="164">
        <v>100</v>
      </c>
    </row>
    <row r="80" spans="2:6" x14ac:dyDescent="0.25">
      <c r="B80" s="171">
        <v>75</v>
      </c>
      <c r="C80" s="165">
        <v>250</v>
      </c>
      <c r="D80" s="165">
        <v>2750</v>
      </c>
      <c r="E80" s="173">
        <v>21500</v>
      </c>
      <c r="F80" s="164">
        <v>100</v>
      </c>
    </row>
    <row r="81" spans="2:6" x14ac:dyDescent="0.25">
      <c r="B81" s="171">
        <v>76</v>
      </c>
      <c r="C81" s="165">
        <v>250</v>
      </c>
      <c r="D81" s="165">
        <v>2600</v>
      </c>
      <c r="E81" s="173">
        <v>21600</v>
      </c>
      <c r="F81" s="164">
        <v>100</v>
      </c>
    </row>
    <row r="82" spans="2:6" x14ac:dyDescent="0.25">
      <c r="B82" s="171">
        <v>77</v>
      </c>
      <c r="C82" s="165">
        <v>250</v>
      </c>
      <c r="D82" s="165">
        <v>2450</v>
      </c>
      <c r="E82" s="173">
        <v>21700</v>
      </c>
      <c r="F82" s="164">
        <v>100</v>
      </c>
    </row>
    <row r="83" spans="2:6" x14ac:dyDescent="0.25">
      <c r="B83" s="172">
        <v>78</v>
      </c>
      <c r="C83" s="165">
        <v>250</v>
      </c>
      <c r="D83" s="165">
        <v>2300</v>
      </c>
      <c r="E83" s="173">
        <v>21800</v>
      </c>
      <c r="F83" s="164">
        <v>100</v>
      </c>
    </row>
    <row r="84" spans="2:6" x14ac:dyDescent="0.25">
      <c r="B84" s="163"/>
      <c r="C84" s="163"/>
      <c r="D84" s="166"/>
      <c r="E84" s="163"/>
      <c r="F84" s="163"/>
    </row>
  </sheetData>
  <mergeCells count="2">
    <mergeCell ref="C4:F4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7"/>
  <sheetViews>
    <sheetView topLeftCell="A19" workbookViewId="0">
      <selection activeCell="H30" sqref="H30"/>
    </sheetView>
  </sheetViews>
  <sheetFormatPr baseColWidth="10" defaultRowHeight="15" x14ac:dyDescent="0.25"/>
  <cols>
    <col min="1" max="1" width="11.42578125" style="178"/>
    <col min="2" max="2" width="11.42578125" style="182"/>
    <col min="3" max="3" width="75.28515625" style="180" customWidth="1"/>
    <col min="4" max="16384" width="11.42578125" style="178"/>
  </cols>
  <sheetData>
    <row r="1" spans="2:3" ht="15.75" thickBot="1" x14ac:dyDescent="0.3">
      <c r="B1" s="181" t="s">
        <v>132</v>
      </c>
      <c r="C1" s="181" t="s">
        <v>133</v>
      </c>
    </row>
    <row r="2" spans="2:3" ht="15.75" thickBot="1" x14ac:dyDescent="0.3">
      <c r="B2" s="181" t="s">
        <v>134</v>
      </c>
      <c r="C2" s="181" t="s">
        <v>135</v>
      </c>
    </row>
    <row r="3" spans="2:3" ht="15.75" thickBot="1" x14ac:dyDescent="0.3">
      <c r="B3" s="181" t="s">
        <v>136</v>
      </c>
      <c r="C3" s="181" t="s">
        <v>137</v>
      </c>
    </row>
    <row r="4" spans="2:3" ht="15.75" thickBot="1" x14ac:dyDescent="0.3">
      <c r="B4" s="181" t="s">
        <v>206</v>
      </c>
      <c r="C4" s="181" t="s">
        <v>250</v>
      </c>
    </row>
    <row r="5" spans="2:3" ht="15.75" thickBot="1" x14ac:dyDescent="0.3">
      <c r="B5" s="181" t="s">
        <v>138</v>
      </c>
      <c r="C5" s="181" t="s">
        <v>251</v>
      </c>
    </row>
    <row r="6" spans="2:3" ht="15.75" thickBot="1" x14ac:dyDescent="0.3">
      <c r="B6" s="181" t="s">
        <v>139</v>
      </c>
      <c r="C6" s="181" t="s">
        <v>140</v>
      </c>
    </row>
    <row r="7" spans="2:3" ht="15.75" thickBot="1" x14ac:dyDescent="0.3">
      <c r="B7" s="181" t="s">
        <v>141</v>
      </c>
      <c r="C7" s="181" t="s">
        <v>142</v>
      </c>
    </row>
    <row r="8" spans="2:3" ht="15.75" thickBot="1" x14ac:dyDescent="0.3">
      <c r="B8" s="181" t="s">
        <v>143</v>
      </c>
      <c r="C8" s="181" t="s">
        <v>144</v>
      </c>
    </row>
    <row r="9" spans="2:3" ht="15.75" thickBot="1" x14ac:dyDescent="0.3">
      <c r="B9" s="181" t="s">
        <v>145</v>
      </c>
      <c r="C9" s="181" t="s">
        <v>146</v>
      </c>
    </row>
    <row r="10" spans="2:3" ht="15.75" thickBot="1" x14ac:dyDescent="0.3">
      <c r="B10" s="181" t="s">
        <v>147</v>
      </c>
      <c r="C10" s="181" t="s">
        <v>202</v>
      </c>
    </row>
    <row r="11" spans="2:3" ht="15.75" thickBot="1" x14ac:dyDescent="0.3">
      <c r="B11" s="181" t="s">
        <v>151</v>
      </c>
      <c r="C11" s="181" t="s">
        <v>152</v>
      </c>
    </row>
    <row r="12" spans="2:3" ht="15.75" thickBot="1" x14ac:dyDescent="0.3">
      <c r="B12" s="181" t="s">
        <v>154</v>
      </c>
      <c r="C12" s="181" t="s">
        <v>155</v>
      </c>
    </row>
    <row r="13" spans="2:3" ht="15.75" thickBot="1" x14ac:dyDescent="0.3">
      <c r="B13" s="181" t="s">
        <v>156</v>
      </c>
      <c r="C13" s="181" t="s">
        <v>157</v>
      </c>
    </row>
    <row r="14" spans="2:3" ht="15.75" thickBot="1" x14ac:dyDescent="0.3">
      <c r="B14" s="181" t="s">
        <v>158</v>
      </c>
      <c r="C14" s="181" t="s">
        <v>159</v>
      </c>
    </row>
    <row r="15" spans="2:3" ht="15.75" thickBot="1" x14ac:dyDescent="0.3">
      <c r="B15" s="181" t="s">
        <v>163</v>
      </c>
      <c r="C15" s="181" t="s">
        <v>164</v>
      </c>
    </row>
    <row r="16" spans="2:3" ht="15.75" thickBot="1" x14ac:dyDescent="0.3">
      <c r="B16" s="181" t="s">
        <v>165</v>
      </c>
      <c r="C16" s="181" t="s">
        <v>166</v>
      </c>
    </row>
    <row r="17" spans="2:3" ht="15.75" thickBot="1" x14ac:dyDescent="0.3">
      <c r="B17" s="181" t="s">
        <v>167</v>
      </c>
      <c r="C17" s="181" t="s">
        <v>168</v>
      </c>
    </row>
    <row r="18" spans="2:3" ht="15.75" thickBot="1" x14ac:dyDescent="0.3">
      <c r="B18" s="181" t="s">
        <v>169</v>
      </c>
      <c r="C18" s="181" t="s">
        <v>170</v>
      </c>
    </row>
    <row r="19" spans="2:3" ht="15.75" thickBot="1" x14ac:dyDescent="0.3">
      <c r="B19" s="181" t="s">
        <v>171</v>
      </c>
      <c r="C19" s="181" t="s">
        <v>172</v>
      </c>
    </row>
    <row r="20" spans="2:3" ht="15.75" thickBot="1" x14ac:dyDescent="0.3">
      <c r="B20" s="181" t="s">
        <v>174</v>
      </c>
      <c r="C20" s="181" t="s">
        <v>175</v>
      </c>
    </row>
    <row r="21" spans="2:3" ht="15.75" thickBot="1" x14ac:dyDescent="0.3">
      <c r="B21" s="181" t="s">
        <v>253</v>
      </c>
      <c r="C21" s="181" t="s">
        <v>178</v>
      </c>
    </row>
    <row r="22" spans="2:3" ht="15.75" thickBot="1" x14ac:dyDescent="0.3">
      <c r="B22" s="181" t="s">
        <v>254</v>
      </c>
      <c r="C22" s="181" t="s">
        <v>204</v>
      </c>
    </row>
    <row r="23" spans="2:3" ht="15.75" thickBot="1" x14ac:dyDescent="0.3">
      <c r="B23" s="181" t="s">
        <v>255</v>
      </c>
      <c r="C23" s="181" t="s">
        <v>179</v>
      </c>
    </row>
    <row r="24" spans="2:3" ht="15.75" thickBot="1" x14ac:dyDescent="0.3">
      <c r="B24" s="181" t="s">
        <v>256</v>
      </c>
      <c r="C24" s="181" t="s">
        <v>180</v>
      </c>
    </row>
    <row r="25" spans="2:3" ht="15.75" thickBot="1" x14ac:dyDescent="0.3">
      <c r="B25" s="181" t="s">
        <v>257</v>
      </c>
      <c r="C25" s="181" t="s">
        <v>181</v>
      </c>
    </row>
    <row r="26" spans="2:3" ht="15.75" thickBot="1" x14ac:dyDescent="0.3">
      <c r="B26" s="181" t="s">
        <v>258</v>
      </c>
      <c r="C26" s="181" t="s">
        <v>182</v>
      </c>
    </row>
    <row r="27" spans="2:3" ht="15.75" thickBot="1" x14ac:dyDescent="0.3">
      <c r="B27" s="181" t="s">
        <v>259</v>
      </c>
      <c r="C27" s="181" t="s">
        <v>183</v>
      </c>
    </row>
    <row r="28" spans="2:3" ht="26.25" thickBot="1" x14ac:dyDescent="0.3">
      <c r="B28" s="181" t="s">
        <v>260</v>
      </c>
      <c r="C28" s="181" t="s">
        <v>184</v>
      </c>
    </row>
    <row r="29" spans="2:3" ht="15.75" thickBot="1" x14ac:dyDescent="0.3">
      <c r="B29" s="181" t="s">
        <v>261</v>
      </c>
      <c r="C29" s="181" t="s">
        <v>185</v>
      </c>
    </row>
    <row r="30" spans="2:3" ht="15.75" thickBot="1" x14ac:dyDescent="0.3">
      <c r="B30" s="181" t="s">
        <v>262</v>
      </c>
      <c r="C30" s="181" t="s">
        <v>186</v>
      </c>
    </row>
    <row r="31" spans="2:3" ht="15.75" thickBot="1" x14ac:dyDescent="0.3">
      <c r="B31" s="181" t="s">
        <v>263</v>
      </c>
      <c r="C31" s="181" t="s">
        <v>205</v>
      </c>
    </row>
    <row r="32" spans="2:3" ht="15.75" thickBot="1" x14ac:dyDescent="0.3">
      <c r="B32" s="181" t="s">
        <v>264</v>
      </c>
      <c r="C32" s="181" t="s">
        <v>187</v>
      </c>
    </row>
    <row r="33" spans="2:3" ht="15.75" thickBot="1" x14ac:dyDescent="0.3">
      <c r="B33" s="181" t="s">
        <v>265</v>
      </c>
      <c r="C33" s="181" t="s">
        <v>189</v>
      </c>
    </row>
    <row r="34" spans="2:3" ht="15.75" thickBot="1" x14ac:dyDescent="0.3">
      <c r="B34" s="181" t="s">
        <v>266</v>
      </c>
      <c r="C34" s="181" t="s">
        <v>201</v>
      </c>
    </row>
    <row r="35" spans="2:3" ht="15.75" thickBot="1" x14ac:dyDescent="0.3">
      <c r="B35" s="181" t="s">
        <v>267</v>
      </c>
      <c r="C35" s="181" t="s">
        <v>190</v>
      </c>
    </row>
    <row r="36" spans="2:3" ht="15.75" thickBot="1" x14ac:dyDescent="0.3">
      <c r="B36" s="181" t="s">
        <v>268</v>
      </c>
      <c r="C36" s="181" t="s">
        <v>191</v>
      </c>
    </row>
    <row r="37" spans="2:3" ht="15.75" thickBot="1" x14ac:dyDescent="0.3">
      <c r="B37" s="181" t="s">
        <v>269</v>
      </c>
      <c r="C37" s="181" t="s">
        <v>192</v>
      </c>
    </row>
    <row r="38" spans="2:3" ht="15.75" thickBot="1" x14ac:dyDescent="0.3">
      <c r="B38" s="181" t="s">
        <v>270</v>
      </c>
      <c r="C38" s="181" t="s">
        <v>193</v>
      </c>
    </row>
    <row r="39" spans="2:3" ht="26.25" thickBot="1" x14ac:dyDescent="0.3">
      <c r="B39" s="181" t="s">
        <v>271</v>
      </c>
      <c r="C39" s="181" t="s">
        <v>194</v>
      </c>
    </row>
    <row r="40" spans="2:3" ht="15.75" thickBot="1" x14ac:dyDescent="0.3">
      <c r="B40" s="181" t="s">
        <v>272</v>
      </c>
      <c r="C40" s="181" t="s">
        <v>160</v>
      </c>
    </row>
    <row r="41" spans="2:3" ht="15.75" thickBot="1" x14ac:dyDescent="0.3">
      <c r="B41" s="181" t="s">
        <v>273</v>
      </c>
      <c r="C41" s="181" t="s">
        <v>195</v>
      </c>
    </row>
    <row r="42" spans="2:3" ht="15.75" thickBot="1" x14ac:dyDescent="0.3">
      <c r="B42" s="181" t="s">
        <v>274</v>
      </c>
      <c r="C42" s="181" t="s">
        <v>161</v>
      </c>
    </row>
    <row r="43" spans="2:3" ht="15.75" thickBot="1" x14ac:dyDescent="0.3">
      <c r="B43" s="181" t="s">
        <v>275</v>
      </c>
      <c r="C43" s="181" t="s">
        <v>196</v>
      </c>
    </row>
    <row r="44" spans="2:3" ht="15.75" thickBot="1" x14ac:dyDescent="0.3">
      <c r="B44" s="181" t="s">
        <v>276</v>
      </c>
      <c r="C44" s="181" t="s">
        <v>162</v>
      </c>
    </row>
    <row r="45" spans="2:3" ht="15.75" thickBot="1" x14ac:dyDescent="0.3">
      <c r="B45" s="181" t="s">
        <v>277</v>
      </c>
      <c r="C45" s="181" t="s">
        <v>197</v>
      </c>
    </row>
    <row r="46" spans="2:3" ht="15.75" thickBot="1" x14ac:dyDescent="0.3">
      <c r="B46" s="181" t="s">
        <v>278</v>
      </c>
      <c r="C46" s="181" t="s">
        <v>203</v>
      </c>
    </row>
    <row r="47" spans="2:3" ht="15.75" thickBot="1" x14ac:dyDescent="0.3">
      <c r="B47" s="181" t="s">
        <v>279</v>
      </c>
      <c r="C47" s="181" t="s">
        <v>198</v>
      </c>
    </row>
    <row r="48" spans="2:3" ht="15.75" thickBot="1" x14ac:dyDescent="0.3">
      <c r="B48" s="181" t="s">
        <v>280</v>
      </c>
      <c r="C48" s="181" t="s">
        <v>148</v>
      </c>
    </row>
    <row r="49" spans="2:3" ht="15.75" thickBot="1" x14ac:dyDescent="0.3">
      <c r="B49" s="181" t="s">
        <v>281</v>
      </c>
      <c r="C49" s="181" t="s">
        <v>176</v>
      </c>
    </row>
    <row r="50" spans="2:3" ht="15.75" thickBot="1" x14ac:dyDescent="0.3">
      <c r="B50" s="181" t="s">
        <v>282</v>
      </c>
      <c r="C50" s="181" t="s">
        <v>153</v>
      </c>
    </row>
    <row r="51" spans="2:3" ht="15.75" thickBot="1" x14ac:dyDescent="0.3">
      <c r="B51" s="181" t="s">
        <v>283</v>
      </c>
      <c r="C51" s="181" t="s">
        <v>173</v>
      </c>
    </row>
    <row r="52" spans="2:3" ht="15.75" thickBot="1" x14ac:dyDescent="0.3">
      <c r="B52" s="181" t="s">
        <v>284</v>
      </c>
      <c r="C52" s="181" t="s">
        <v>149</v>
      </c>
    </row>
    <row r="53" spans="2:3" ht="15.75" thickBot="1" x14ac:dyDescent="0.3">
      <c r="B53" s="181" t="s">
        <v>285</v>
      </c>
      <c r="C53" s="181" t="s">
        <v>150</v>
      </c>
    </row>
    <row r="54" spans="2:3" ht="15.75" thickBot="1" x14ac:dyDescent="0.3">
      <c r="B54" s="181" t="s">
        <v>286</v>
      </c>
      <c r="C54" s="181" t="s">
        <v>188</v>
      </c>
    </row>
    <row r="55" spans="2:3" ht="15.75" thickBot="1" x14ac:dyDescent="0.3">
      <c r="B55" s="181" t="s">
        <v>287</v>
      </c>
      <c r="C55" s="181" t="s">
        <v>177</v>
      </c>
    </row>
    <row r="56" spans="2:3" ht="15.75" thickBot="1" x14ac:dyDescent="0.3">
      <c r="B56" s="181" t="s">
        <v>288</v>
      </c>
      <c r="C56" s="181" t="s">
        <v>199</v>
      </c>
    </row>
    <row r="57" spans="2:3" ht="15.75" thickBot="1" x14ac:dyDescent="0.3">
      <c r="B57" s="181" t="s">
        <v>252</v>
      </c>
      <c r="C57" s="181" t="s">
        <v>200</v>
      </c>
    </row>
  </sheetData>
  <sortState ref="B1:C111">
    <sortCondition ref="B1:B11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2"/>
  <sheetViews>
    <sheetView workbookViewId="0">
      <selection activeCell="C3" sqref="C3"/>
    </sheetView>
  </sheetViews>
  <sheetFormatPr baseColWidth="10" defaultRowHeight="15" x14ac:dyDescent="0.25"/>
  <sheetData>
    <row r="3" spans="2:3" x14ac:dyDescent="0.25">
      <c r="B3" s="179">
        <f>'FICHA ACUMULADA'!E6</f>
        <v>0</v>
      </c>
      <c r="C3" s="179" t="s">
        <v>207</v>
      </c>
    </row>
    <row r="4" spans="2:3" x14ac:dyDescent="0.25">
      <c r="B4" s="179">
        <f>'FICHA ACUMULADA'!E6</f>
        <v>0</v>
      </c>
      <c r="C4" s="179" t="s">
        <v>208</v>
      </c>
    </row>
    <row r="5" spans="2:3" x14ac:dyDescent="0.25">
      <c r="B5" s="179">
        <f>'FICHA ACUMULADA'!E6</f>
        <v>0</v>
      </c>
      <c r="C5" s="179" t="s">
        <v>209</v>
      </c>
    </row>
    <row r="6" spans="2:3" x14ac:dyDescent="0.25">
      <c r="B6" s="179">
        <f>'FICHA ACUMULADA'!E6</f>
        <v>0</v>
      </c>
      <c r="C6" s="179" t="s">
        <v>210</v>
      </c>
    </row>
    <row r="7" spans="2:3" x14ac:dyDescent="0.25">
      <c r="B7" s="179">
        <f>'FICHA ACUMULADA'!E6</f>
        <v>0</v>
      </c>
      <c r="C7" s="179" t="s">
        <v>211</v>
      </c>
    </row>
    <row r="8" spans="2:3" x14ac:dyDescent="0.25">
      <c r="B8" s="179">
        <f>'FICHA ACUMULADA'!E6</f>
        <v>0</v>
      </c>
      <c r="C8" s="179" t="s">
        <v>212</v>
      </c>
    </row>
    <row r="9" spans="2:3" x14ac:dyDescent="0.25">
      <c r="B9" s="179">
        <f>'FICHA ACUMULADA'!E6</f>
        <v>0</v>
      </c>
      <c r="C9" s="179" t="s">
        <v>213</v>
      </c>
    </row>
    <row r="10" spans="2:3" x14ac:dyDescent="0.25">
      <c r="B10" s="179">
        <f>'FICHA ACUMULADA'!E6</f>
        <v>0</v>
      </c>
      <c r="C10" s="179" t="s">
        <v>214</v>
      </c>
    </row>
    <row r="11" spans="2:3" x14ac:dyDescent="0.25">
      <c r="B11" s="179">
        <f>'FICHA ACUMULADA'!E6</f>
        <v>0</v>
      </c>
      <c r="C11" s="179" t="s">
        <v>215</v>
      </c>
    </row>
    <row r="12" spans="2:3" x14ac:dyDescent="0.25">
      <c r="B12" s="179">
        <f>'FICHA ACUMULADA'!E6</f>
        <v>0</v>
      </c>
      <c r="C12" s="179" t="s">
        <v>216</v>
      </c>
    </row>
    <row r="13" spans="2:3" x14ac:dyDescent="0.25">
      <c r="B13" s="179">
        <f>'FICHA ACUMULADA'!E6</f>
        <v>0</v>
      </c>
      <c r="C13" s="179" t="s">
        <v>217</v>
      </c>
    </row>
    <row r="14" spans="2:3" x14ac:dyDescent="0.25">
      <c r="B14" s="179">
        <f>'FICHA ACUMULADA'!E6</f>
        <v>0</v>
      </c>
      <c r="C14" s="179" t="s">
        <v>218</v>
      </c>
    </row>
    <row r="15" spans="2:3" x14ac:dyDescent="0.25">
      <c r="B15" s="179">
        <f>'FICHA ACUMULADA'!E6</f>
        <v>0</v>
      </c>
      <c r="C15" s="179" t="s">
        <v>219</v>
      </c>
    </row>
    <row r="16" spans="2:3" x14ac:dyDescent="0.25">
      <c r="B16" s="179">
        <f>'FICHA ACUMULADA'!E6</f>
        <v>0</v>
      </c>
      <c r="C16" s="179" t="s">
        <v>220</v>
      </c>
    </row>
    <row r="17" spans="2:3" x14ac:dyDescent="0.25">
      <c r="B17" s="179">
        <f>'FICHA ACUMULADA'!E6</f>
        <v>0</v>
      </c>
      <c r="C17" s="179" t="s">
        <v>221</v>
      </c>
    </row>
    <row r="18" spans="2:3" x14ac:dyDescent="0.25">
      <c r="B18" s="179">
        <f>'FICHA ACUMULADA'!E6</f>
        <v>0</v>
      </c>
      <c r="C18" s="179" t="s">
        <v>222</v>
      </c>
    </row>
    <row r="19" spans="2:3" x14ac:dyDescent="0.25">
      <c r="B19" s="179">
        <f>'FICHA ACUMULADA'!E6</f>
        <v>0</v>
      </c>
      <c r="C19" s="179" t="s">
        <v>223</v>
      </c>
    </row>
    <row r="20" spans="2:3" x14ac:dyDescent="0.25">
      <c r="B20" s="179">
        <f>'FICHA ACUMULADA'!E6</f>
        <v>0</v>
      </c>
      <c r="C20" s="179" t="s">
        <v>224</v>
      </c>
    </row>
    <row r="21" spans="2:3" x14ac:dyDescent="0.25">
      <c r="B21" s="179">
        <f>'FICHA ACUMULADA'!E6</f>
        <v>0</v>
      </c>
      <c r="C21" s="179" t="s">
        <v>225</v>
      </c>
    </row>
    <row r="22" spans="2:3" x14ac:dyDescent="0.25">
      <c r="B22" s="179">
        <f>'FICHA ACUMULADA'!E6</f>
        <v>0</v>
      </c>
      <c r="C22" s="179" t="s">
        <v>226</v>
      </c>
    </row>
    <row r="23" spans="2:3" x14ac:dyDescent="0.25">
      <c r="B23" s="179">
        <f>'FICHA ACUMULADA'!E6</f>
        <v>0</v>
      </c>
      <c r="C23" s="179" t="s">
        <v>227</v>
      </c>
    </row>
    <row r="24" spans="2:3" x14ac:dyDescent="0.25">
      <c r="B24" s="179">
        <f>'FICHA ACUMULADA'!E6</f>
        <v>0</v>
      </c>
      <c r="C24" s="179" t="s">
        <v>228</v>
      </c>
    </row>
    <row r="25" spans="2:3" x14ac:dyDescent="0.25">
      <c r="B25" s="179">
        <f>'FICHA ACUMULADA'!E6</f>
        <v>0</v>
      </c>
      <c r="C25" s="179" t="s">
        <v>229</v>
      </c>
    </row>
    <row r="26" spans="2:3" x14ac:dyDescent="0.25">
      <c r="B26" s="179">
        <f>'FICHA ACUMULADA'!E6</f>
        <v>0</v>
      </c>
      <c r="C26" s="179" t="s">
        <v>230</v>
      </c>
    </row>
    <row r="27" spans="2:3" x14ac:dyDescent="0.25">
      <c r="B27" s="179">
        <f>'FICHA ACUMULADA'!E6</f>
        <v>0</v>
      </c>
      <c r="C27" s="179" t="s">
        <v>231</v>
      </c>
    </row>
    <row r="28" spans="2:3" x14ac:dyDescent="0.25">
      <c r="B28" s="179">
        <f>'FICHA ACUMULADA'!E6</f>
        <v>0</v>
      </c>
      <c r="C28" s="179" t="s">
        <v>232</v>
      </c>
    </row>
    <row r="29" spans="2:3" x14ac:dyDescent="0.25">
      <c r="B29" s="179">
        <f>'FICHA ACUMULADA'!E6</f>
        <v>0</v>
      </c>
      <c r="C29" s="179" t="s">
        <v>233</v>
      </c>
    </row>
    <row r="30" spans="2:3" x14ac:dyDescent="0.25">
      <c r="B30" s="179">
        <f>'FICHA ACUMULADA'!E6</f>
        <v>0</v>
      </c>
      <c r="C30" s="179" t="s">
        <v>234</v>
      </c>
    </row>
    <row r="31" spans="2:3" x14ac:dyDescent="0.25">
      <c r="C31" s="179" t="s">
        <v>235</v>
      </c>
    </row>
    <row r="32" spans="2:3" x14ac:dyDescent="0.25">
      <c r="C32" s="179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70" zoomScaleNormal="70" workbookViewId="0">
      <selection activeCell="F4" sqref="F4:L4"/>
    </sheetView>
  </sheetViews>
  <sheetFormatPr baseColWidth="10" defaultRowHeight="15" x14ac:dyDescent="0.25"/>
  <cols>
    <col min="1" max="1" width="1.85546875" style="2" customWidth="1"/>
    <col min="2" max="2" width="11.140625" style="2" hidden="1" customWidth="1"/>
    <col min="3" max="3" width="23.85546875" style="2" hidden="1" customWidth="1"/>
    <col min="4" max="4" width="14" style="6" customWidth="1"/>
    <col min="5" max="5" width="35.85546875" style="5" customWidth="1"/>
    <col min="6" max="6" width="36.28515625" customWidth="1"/>
    <col min="7" max="7" width="20.140625" style="44" customWidth="1"/>
    <col min="8" max="8" width="25.28515625" style="44" customWidth="1"/>
    <col min="9" max="9" width="16" customWidth="1"/>
    <col min="10" max="10" width="9.140625" customWidth="1"/>
    <col min="11" max="11" width="17.7109375" customWidth="1"/>
    <col min="12" max="12" width="14.140625" customWidth="1"/>
    <col min="13" max="13" width="17" customWidth="1"/>
    <col min="14" max="14" width="18.5703125" customWidth="1"/>
    <col min="15" max="15" width="15.42578125" customWidth="1"/>
    <col min="16" max="16" width="18" customWidth="1"/>
    <col min="17" max="17" width="52.42578125" customWidth="1"/>
  </cols>
  <sheetData>
    <row r="1" spans="1:17" s="118" customFormat="1" x14ac:dyDescent="0.25">
      <c r="A1" s="116"/>
      <c r="B1" s="116"/>
      <c r="C1" s="116"/>
      <c r="D1" s="157"/>
      <c r="E1" s="117"/>
    </row>
    <row r="2" spans="1:17" s="118" customFormat="1" ht="26.25" x14ac:dyDescent="0.35">
      <c r="A2" s="116"/>
      <c r="B2" s="116"/>
      <c r="C2" s="116"/>
      <c r="D2" s="157"/>
      <c r="E2" s="117"/>
      <c r="F2" s="119" t="s">
        <v>2</v>
      </c>
      <c r="G2" s="119"/>
      <c r="H2" s="119"/>
      <c r="I2" s="120"/>
      <c r="J2" s="120"/>
      <c r="K2" s="120"/>
      <c r="L2" s="120"/>
      <c r="M2" s="232" t="s">
        <v>24</v>
      </c>
      <c r="N2" s="232"/>
      <c r="O2" s="232"/>
      <c r="P2" s="232"/>
      <c r="Q2" s="232"/>
    </row>
    <row r="3" spans="1:17" s="118" customFormat="1" ht="26.25" x14ac:dyDescent="0.35">
      <c r="A3" s="116"/>
      <c r="B3" s="116"/>
      <c r="C3" s="116"/>
      <c r="D3" s="157"/>
      <c r="E3" s="117"/>
      <c r="F3" s="119"/>
      <c r="G3" s="119"/>
      <c r="H3" s="119"/>
      <c r="I3" s="120"/>
      <c r="J3" s="120"/>
      <c r="K3" s="120"/>
      <c r="L3" s="120"/>
      <c r="M3" s="153"/>
      <c r="N3" s="153"/>
      <c r="O3" s="153"/>
      <c r="P3" s="153"/>
      <c r="Q3" s="153"/>
    </row>
    <row r="4" spans="1:17" s="118" customFormat="1" ht="27.75" customHeight="1" x14ac:dyDescent="0.25">
      <c r="A4" s="116"/>
      <c r="B4" s="116"/>
      <c r="C4" s="116"/>
      <c r="E4" s="148"/>
      <c r="F4" s="235" t="e">
        <f>'FICHA ACUMULADA'!F6:L6</f>
        <v>#N/A</v>
      </c>
      <c r="G4" s="236"/>
      <c r="H4" s="236"/>
      <c r="I4" s="236"/>
      <c r="J4" s="236"/>
      <c r="K4" s="236"/>
      <c r="L4" s="237"/>
    </row>
    <row r="5" spans="1:17" s="118" customFormat="1" ht="42.75" customHeight="1" thickBot="1" x14ac:dyDescent="0.45">
      <c r="A5" s="116"/>
      <c r="B5" s="227" t="s">
        <v>121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87" customFormat="1" ht="25.5" customHeight="1" thickTop="1" x14ac:dyDescent="0.3">
      <c r="A6" s="86"/>
      <c r="B6" s="228" t="s">
        <v>81</v>
      </c>
      <c r="C6" s="230" t="s">
        <v>82</v>
      </c>
      <c r="D6" s="233" t="s">
        <v>122</v>
      </c>
      <c r="E6" s="239" t="s">
        <v>104</v>
      </c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1:17" s="87" customFormat="1" ht="44.25" customHeight="1" x14ac:dyDescent="0.3">
      <c r="A7" s="86"/>
      <c r="B7" s="229"/>
      <c r="C7" s="231"/>
      <c r="D7" s="234"/>
      <c r="E7" s="242" t="s">
        <v>128</v>
      </c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s="44" customFormat="1" ht="25.5" customHeight="1" x14ac:dyDescent="0.25">
      <c r="A8" s="2"/>
      <c r="B8" s="175"/>
      <c r="C8" s="185">
        <f>'FICHA ACUMULADA'!E6</f>
        <v>0</v>
      </c>
      <c r="D8" s="176">
        <v>0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s="118" customFormat="1" ht="25.5" customHeight="1" x14ac:dyDescent="0.35">
      <c r="A9" s="116"/>
      <c r="B9" s="155" t="s">
        <v>120</v>
      </c>
      <c r="C9" s="155"/>
      <c r="D9" s="158"/>
      <c r="E9" s="156" t="s">
        <v>237</v>
      </c>
      <c r="F9" s="156"/>
      <c r="G9" s="156"/>
      <c r="H9" s="161" t="s">
        <v>129</v>
      </c>
      <c r="I9" s="250" t="s">
        <v>130</v>
      </c>
      <c r="J9" s="250"/>
      <c r="K9" s="250"/>
      <c r="L9" s="252" t="s">
        <v>131</v>
      </c>
      <c r="M9" s="252"/>
      <c r="N9" s="252"/>
      <c r="O9" s="156"/>
      <c r="P9" s="156"/>
      <c r="Q9" s="156"/>
    </row>
    <row r="10" spans="1:17" s="118" customFormat="1" ht="25.5" customHeight="1" x14ac:dyDescent="0.35">
      <c r="A10" s="116"/>
      <c r="B10" s="155"/>
      <c r="C10" s="185">
        <f>'FICHA ACUMULADA'!$E$6</f>
        <v>0</v>
      </c>
      <c r="D10" s="158"/>
      <c r="E10" s="156"/>
      <c r="F10" s="133" t="s">
        <v>249</v>
      </c>
      <c r="H10" s="177" t="e">
        <f>LOOKUP(D8,Hoja1!B6:B83,Hoja1!C6:C83)</f>
        <v>#N/A</v>
      </c>
      <c r="I10" s="251" t="e">
        <f>LOOKUP(D8,Hoja1!B6:B83,Hoja1!D6:D83)</f>
        <v>#N/A</v>
      </c>
      <c r="J10" s="251"/>
      <c r="K10" s="251"/>
      <c r="L10" s="251" t="e">
        <f>LOOKUP(D8,Hoja1!B6:B83,Hoja1!E6:E83)</f>
        <v>#N/A</v>
      </c>
      <c r="M10" s="251"/>
      <c r="N10" s="251"/>
    </row>
    <row r="11" spans="1:17" s="118" customFormat="1" ht="25.5" customHeight="1" thickBot="1" x14ac:dyDescent="0.45">
      <c r="A11" s="116"/>
      <c r="B11" s="227" t="s">
        <v>105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</row>
    <row r="12" spans="1:17" ht="45" customHeight="1" thickTop="1" x14ac:dyDescent="0.25">
      <c r="A12" s="3"/>
      <c r="B12" s="3"/>
      <c r="C12" s="3"/>
      <c r="D12" s="159"/>
      <c r="E12" s="206"/>
      <c r="F12" s="207"/>
      <c r="G12" s="207"/>
      <c r="H12" s="207"/>
      <c r="I12" s="207"/>
      <c r="J12" s="247" t="s">
        <v>11</v>
      </c>
      <c r="K12" s="247"/>
      <c r="L12" s="247"/>
      <c r="M12" s="246" t="s">
        <v>244</v>
      </c>
      <c r="N12" s="246"/>
      <c r="O12" s="246"/>
      <c r="P12" s="246"/>
      <c r="Q12" s="246"/>
    </row>
    <row r="13" spans="1:17" ht="36.75" customHeight="1" x14ac:dyDescent="0.25">
      <c r="A13" s="3"/>
      <c r="B13" s="3"/>
      <c r="C13" s="3"/>
      <c r="D13" s="159"/>
      <c r="E13" s="206"/>
      <c r="F13" s="207"/>
      <c r="G13" s="207"/>
      <c r="H13" s="207"/>
      <c r="I13" s="207"/>
      <c r="J13" s="248">
        <v>2017</v>
      </c>
      <c r="K13" s="248"/>
      <c r="L13" s="208">
        <v>2018</v>
      </c>
      <c r="M13" s="249">
        <v>2017</v>
      </c>
      <c r="N13" s="249"/>
      <c r="O13" s="209">
        <v>2018</v>
      </c>
      <c r="P13" s="248" t="s">
        <v>21</v>
      </c>
      <c r="Q13" s="248"/>
    </row>
    <row r="14" spans="1:17" ht="36.75" hidden="1" customHeight="1" x14ac:dyDescent="0.25">
      <c r="A14" s="3"/>
      <c r="B14" s="3"/>
      <c r="C14" s="3"/>
      <c r="D14" s="159"/>
      <c r="E14" s="206"/>
      <c r="F14" s="207"/>
      <c r="G14" s="207"/>
      <c r="H14" s="207"/>
      <c r="I14" s="207"/>
      <c r="J14" s="207"/>
      <c r="K14" s="207"/>
      <c r="L14" s="207"/>
      <c r="M14" s="210"/>
      <c r="N14" s="210"/>
      <c r="O14" s="210"/>
      <c r="P14" s="210"/>
      <c r="Q14" s="210"/>
    </row>
    <row r="15" spans="1:17" s="7" customFormat="1" ht="44.25" customHeight="1" x14ac:dyDescent="0.25">
      <c r="A15" s="6"/>
      <c r="B15" s="14" t="s">
        <v>81</v>
      </c>
      <c r="C15" s="14" t="s">
        <v>82</v>
      </c>
      <c r="D15" s="8" t="s">
        <v>8</v>
      </c>
      <c r="E15" s="211" t="s">
        <v>5</v>
      </c>
      <c r="F15" s="211" t="s">
        <v>0</v>
      </c>
      <c r="G15" s="211" t="s">
        <v>238</v>
      </c>
      <c r="H15" s="211" t="s">
        <v>3</v>
      </c>
      <c r="I15" s="211" t="s">
        <v>4</v>
      </c>
      <c r="J15" s="211" t="s">
        <v>9</v>
      </c>
      <c r="K15" s="211" t="s">
        <v>22</v>
      </c>
      <c r="L15" s="211" t="s">
        <v>9</v>
      </c>
      <c r="M15" s="211" t="s">
        <v>23</v>
      </c>
      <c r="N15" s="211" t="s">
        <v>80</v>
      </c>
      <c r="O15" s="211" t="s">
        <v>19</v>
      </c>
      <c r="P15" s="212" t="s">
        <v>15</v>
      </c>
      <c r="Q15" s="212" t="s">
        <v>20</v>
      </c>
    </row>
    <row r="16" spans="1:17" ht="6.75" customHeight="1" thickBot="1" x14ac:dyDescent="0.3">
      <c r="E16" s="4"/>
      <c r="F16" s="1"/>
      <c r="G16" s="1"/>
      <c r="H16" s="1"/>
      <c r="I16" s="1"/>
      <c r="J16" s="1"/>
      <c r="K16" s="1"/>
      <c r="L16" s="1"/>
      <c r="M16" s="1"/>
      <c r="N16" s="1"/>
    </row>
    <row r="17" spans="1:17" s="9" customFormat="1" ht="56.25" customHeight="1" thickTop="1" thickBot="1" x14ac:dyDescent="0.45">
      <c r="A17" s="122"/>
      <c r="B17" s="121"/>
      <c r="C17" s="185">
        <f>'FICHA ACUMULADA'!$E$6</f>
        <v>0</v>
      </c>
      <c r="D17" s="187" t="s">
        <v>6</v>
      </c>
      <c r="E17" s="188"/>
      <c r="F17" s="189"/>
      <c r="G17" s="189"/>
      <c r="H17" s="189"/>
      <c r="I17" s="189"/>
      <c r="J17" s="189"/>
      <c r="K17" s="189"/>
      <c r="L17" s="189"/>
      <c r="M17" s="190"/>
      <c r="N17" s="190"/>
      <c r="O17" s="191"/>
      <c r="P17" s="192">
        <f>M17-O17</f>
        <v>0</v>
      </c>
      <c r="Q17" s="193"/>
    </row>
    <row r="18" spans="1:17" s="9" customFormat="1" ht="56.25" customHeight="1" thickBot="1" x14ac:dyDescent="0.45">
      <c r="A18" s="123"/>
      <c r="B18" s="114"/>
      <c r="C18" s="185">
        <f>'FICHA ACUMULADA'!$E$6</f>
        <v>0</v>
      </c>
      <c r="D18" s="187" t="s">
        <v>7</v>
      </c>
      <c r="E18" s="194"/>
      <c r="F18" s="186"/>
      <c r="G18" s="186"/>
      <c r="H18" s="186"/>
      <c r="I18" s="186"/>
      <c r="J18" s="186"/>
      <c r="K18" s="186"/>
      <c r="L18" s="186"/>
      <c r="M18" s="195"/>
      <c r="N18" s="195"/>
      <c r="O18" s="196"/>
      <c r="P18" s="197">
        <f t="shared" ref="P18:P21" si="0">M18-O18</f>
        <v>0</v>
      </c>
      <c r="Q18" s="198"/>
    </row>
    <row r="19" spans="1:17" s="9" customFormat="1" ht="56.25" customHeight="1" thickBot="1" x14ac:dyDescent="0.45">
      <c r="A19" s="123"/>
      <c r="B19" s="114"/>
      <c r="C19" s="185">
        <f>'FICHA ACUMULADA'!$E$6</f>
        <v>0</v>
      </c>
      <c r="D19" s="187" t="s">
        <v>10</v>
      </c>
      <c r="E19" s="194"/>
      <c r="F19" s="186"/>
      <c r="G19" s="186"/>
      <c r="H19" s="186"/>
      <c r="I19" s="186"/>
      <c r="J19" s="186"/>
      <c r="K19" s="186"/>
      <c r="L19" s="186"/>
      <c r="M19" s="195"/>
      <c r="N19" s="195"/>
      <c r="O19" s="196"/>
      <c r="P19" s="197">
        <f t="shared" si="0"/>
        <v>0</v>
      </c>
      <c r="Q19" s="198"/>
    </row>
    <row r="20" spans="1:17" s="9" customFormat="1" ht="56.25" customHeight="1" thickBot="1" x14ac:dyDescent="0.45">
      <c r="A20" s="123"/>
      <c r="B20" s="114"/>
      <c r="C20" s="185">
        <f>'FICHA ACUMULADA'!$E$6</f>
        <v>0</v>
      </c>
      <c r="D20" s="187" t="s">
        <v>13</v>
      </c>
      <c r="E20" s="194"/>
      <c r="F20" s="186"/>
      <c r="G20" s="186"/>
      <c r="H20" s="186"/>
      <c r="I20" s="186"/>
      <c r="J20" s="186"/>
      <c r="K20" s="186"/>
      <c r="L20" s="186"/>
      <c r="M20" s="195"/>
      <c r="N20" s="195"/>
      <c r="O20" s="196"/>
      <c r="P20" s="197">
        <f t="shared" si="0"/>
        <v>0</v>
      </c>
      <c r="Q20" s="198"/>
    </row>
    <row r="21" spans="1:17" s="9" customFormat="1" ht="56.25" customHeight="1" thickBot="1" x14ac:dyDescent="0.45">
      <c r="A21" s="123"/>
      <c r="B21" s="114"/>
      <c r="C21" s="185">
        <f>'FICHA ACUMULADA'!$E$6</f>
        <v>0</v>
      </c>
      <c r="D21" s="187" t="s">
        <v>14</v>
      </c>
      <c r="E21" s="194"/>
      <c r="F21" s="186"/>
      <c r="G21" s="186"/>
      <c r="H21" s="186"/>
      <c r="I21" s="186"/>
      <c r="J21" s="186"/>
      <c r="K21" s="186"/>
      <c r="L21" s="186"/>
      <c r="M21" s="195"/>
      <c r="N21" s="195"/>
      <c r="O21" s="196"/>
      <c r="P21" s="197">
        <f t="shared" si="0"/>
        <v>0</v>
      </c>
      <c r="Q21" s="198"/>
    </row>
    <row r="22" spans="1:17" s="9" customFormat="1" ht="56.25" customHeight="1" thickBot="1" x14ac:dyDescent="0.45">
      <c r="A22" s="123"/>
      <c r="B22" s="114"/>
      <c r="C22" s="185">
        <f>'FICHA ACUMULADA'!$E$6</f>
        <v>0</v>
      </c>
      <c r="D22" s="187" t="s">
        <v>16</v>
      </c>
      <c r="E22" s="194"/>
      <c r="F22" s="186"/>
      <c r="G22" s="186"/>
      <c r="H22" s="186"/>
      <c r="I22" s="186"/>
      <c r="J22" s="186"/>
      <c r="K22" s="186"/>
      <c r="L22" s="186"/>
      <c r="M22" s="195"/>
      <c r="N22" s="195"/>
      <c r="O22" s="196"/>
      <c r="P22" s="197">
        <f t="shared" ref="P22:P24" si="1">M22-O22</f>
        <v>0</v>
      </c>
      <c r="Q22" s="198"/>
    </row>
    <row r="23" spans="1:17" s="9" customFormat="1" ht="56.25" customHeight="1" thickBot="1" x14ac:dyDescent="0.45">
      <c r="A23" s="123"/>
      <c r="B23" s="114"/>
      <c r="C23" s="185">
        <f>'FICHA ACUMULADA'!$E$6</f>
        <v>0</v>
      </c>
      <c r="D23" s="187" t="s">
        <v>17</v>
      </c>
      <c r="E23" s="194"/>
      <c r="F23" s="186"/>
      <c r="G23" s="186"/>
      <c r="H23" s="186"/>
      <c r="I23" s="186"/>
      <c r="J23" s="186"/>
      <c r="K23" s="186"/>
      <c r="L23" s="186"/>
      <c r="M23" s="195"/>
      <c r="N23" s="195"/>
      <c r="O23" s="196"/>
      <c r="P23" s="197">
        <f t="shared" si="1"/>
        <v>0</v>
      </c>
      <c r="Q23" s="198"/>
    </row>
    <row r="24" spans="1:17" s="9" customFormat="1" ht="56.25" customHeight="1" thickBot="1" x14ac:dyDescent="0.45">
      <c r="A24" s="123"/>
      <c r="B24" s="11"/>
      <c r="C24" s="185">
        <f>'FICHA ACUMULADA'!$E$6</f>
        <v>0</v>
      </c>
      <c r="D24" s="187" t="s">
        <v>18</v>
      </c>
      <c r="E24" s="199"/>
      <c r="F24" s="200"/>
      <c r="G24" s="200"/>
      <c r="H24" s="200"/>
      <c r="I24" s="200"/>
      <c r="J24" s="200"/>
      <c r="K24" s="200"/>
      <c r="L24" s="200"/>
      <c r="M24" s="201"/>
      <c r="N24" s="201"/>
      <c r="O24" s="202"/>
      <c r="P24" s="203">
        <f t="shared" si="1"/>
        <v>0</v>
      </c>
      <c r="Q24" s="204"/>
    </row>
    <row r="25" spans="1:17" s="9" customFormat="1" ht="11.25" x14ac:dyDescent="0.2">
      <c r="A25" s="11"/>
      <c r="B25" s="11"/>
      <c r="C25" s="10"/>
      <c r="D25" s="160"/>
      <c r="E25" s="12"/>
    </row>
    <row r="26" spans="1:17" s="9" customFormat="1" ht="28.5" customHeight="1" x14ac:dyDescent="0.5">
      <c r="A26" s="11"/>
      <c r="B26" s="11"/>
      <c r="C26" s="185">
        <f>'FICHA ACUMULADA'!$E$6</f>
        <v>0</v>
      </c>
      <c r="D26" s="160"/>
      <c r="E26" s="238" t="s">
        <v>243</v>
      </c>
      <c r="F26" s="238"/>
      <c r="G26" s="238"/>
      <c r="H26" s="238"/>
      <c r="I26" s="238"/>
      <c r="J26" s="238"/>
      <c r="K26" s="238"/>
      <c r="L26" s="113" t="s">
        <v>12</v>
      </c>
      <c r="M26" s="205">
        <f>SUM(M17:M21)</f>
        <v>0</v>
      </c>
      <c r="N26" s="205">
        <f>SUM(N17:N21)</f>
        <v>0</v>
      </c>
      <c r="O26" s="205">
        <f>SUM(O17:O21)</f>
        <v>0</v>
      </c>
      <c r="P26" s="205">
        <f>SUM(P17:P21)</f>
        <v>0</v>
      </c>
      <c r="Q26" s="13"/>
    </row>
    <row r="27" spans="1:17" s="9" customFormat="1" ht="11.25" x14ac:dyDescent="0.2">
      <c r="A27" s="11"/>
      <c r="B27" s="11"/>
      <c r="C27" s="10"/>
      <c r="D27" s="160"/>
      <c r="E27" s="238"/>
      <c r="F27" s="238"/>
      <c r="G27" s="238"/>
      <c r="H27" s="238"/>
      <c r="I27" s="238"/>
      <c r="J27" s="238"/>
      <c r="K27" s="238"/>
    </row>
    <row r="28" spans="1:17" s="9" customFormat="1" ht="11.25" x14ac:dyDescent="0.2">
      <c r="A28" s="11"/>
      <c r="B28" s="11"/>
      <c r="C28" s="11"/>
      <c r="D28" s="160"/>
      <c r="E28" s="12"/>
    </row>
    <row r="29" spans="1:17" s="9" customFormat="1" ht="11.25" x14ac:dyDescent="0.2">
      <c r="A29" s="11"/>
      <c r="B29" s="11"/>
      <c r="C29" s="11"/>
      <c r="D29" s="160"/>
      <c r="E29" s="12"/>
    </row>
    <row r="30" spans="1:17" s="9" customFormat="1" ht="11.25" hidden="1" x14ac:dyDescent="0.2">
      <c r="A30" s="11"/>
      <c r="B30" s="11"/>
      <c r="C30" s="11"/>
      <c r="D30" s="160"/>
      <c r="E30" s="12" t="s">
        <v>239</v>
      </c>
      <c r="F30" s="9" t="s">
        <v>240</v>
      </c>
    </row>
    <row r="31" spans="1:17" s="9" customFormat="1" ht="11.25" hidden="1" x14ac:dyDescent="0.2">
      <c r="A31" s="11"/>
      <c r="B31" s="11"/>
      <c r="C31" s="11"/>
      <c r="D31" s="160"/>
      <c r="E31" s="12" t="s">
        <v>241</v>
      </c>
      <c r="F31" s="9" t="s">
        <v>242</v>
      </c>
    </row>
    <row r="32" spans="1:17" s="9" customFormat="1" ht="11.25" x14ac:dyDescent="0.2">
      <c r="A32" s="11"/>
      <c r="B32" s="11"/>
      <c r="C32" s="11"/>
      <c r="D32" s="160"/>
      <c r="E32" s="12"/>
    </row>
    <row r="33" spans="1:5" s="9" customFormat="1" ht="11.25" x14ac:dyDescent="0.2">
      <c r="A33" s="11"/>
      <c r="B33" s="11"/>
      <c r="C33" s="11"/>
      <c r="D33" s="160"/>
      <c r="E33" s="12"/>
    </row>
    <row r="34" spans="1:5" s="9" customFormat="1" ht="11.25" x14ac:dyDescent="0.2">
      <c r="A34" s="11"/>
      <c r="B34" s="11"/>
      <c r="C34" s="11"/>
      <c r="D34" s="160"/>
      <c r="E34" s="12"/>
    </row>
    <row r="35" spans="1:5" s="9" customFormat="1" ht="11.25" x14ac:dyDescent="0.2">
      <c r="A35" s="11"/>
      <c r="B35" s="11"/>
      <c r="C35" s="11"/>
      <c r="D35" s="160"/>
      <c r="E35" s="12"/>
    </row>
    <row r="36" spans="1:5" s="9" customFormat="1" ht="11.25" x14ac:dyDescent="0.2">
      <c r="A36" s="11"/>
      <c r="B36" s="11"/>
      <c r="C36" s="11"/>
      <c r="D36" s="160"/>
      <c r="E36" s="12"/>
    </row>
    <row r="37" spans="1:5" s="9" customFormat="1" ht="11.25" x14ac:dyDescent="0.2">
      <c r="A37" s="11"/>
      <c r="B37" s="11"/>
      <c r="C37" s="11"/>
      <c r="D37" s="160"/>
      <c r="E37" s="12"/>
    </row>
    <row r="38" spans="1:5" s="9" customFormat="1" ht="11.25" x14ac:dyDescent="0.2">
      <c r="A38" s="11"/>
      <c r="B38" s="11"/>
      <c r="C38" s="11"/>
      <c r="D38" s="160"/>
      <c r="E38" s="12"/>
    </row>
    <row r="39" spans="1:5" s="9" customFormat="1" ht="11.25" x14ac:dyDescent="0.2">
      <c r="A39" s="11"/>
      <c r="B39" s="11"/>
      <c r="C39" s="11"/>
      <c r="D39" s="160"/>
      <c r="E39" s="12"/>
    </row>
    <row r="40" spans="1:5" s="9" customFormat="1" ht="11.25" x14ac:dyDescent="0.2">
      <c r="A40" s="11"/>
      <c r="B40" s="11"/>
      <c r="C40" s="11"/>
      <c r="D40" s="160"/>
      <c r="E40" s="12"/>
    </row>
    <row r="41" spans="1:5" s="9" customFormat="1" ht="11.25" x14ac:dyDescent="0.2">
      <c r="A41" s="11"/>
      <c r="B41" s="11"/>
      <c r="C41" s="11"/>
      <c r="D41" s="160"/>
      <c r="E41" s="12"/>
    </row>
    <row r="42" spans="1:5" s="9" customFormat="1" ht="11.25" x14ac:dyDescent="0.2">
      <c r="A42" s="11"/>
      <c r="B42" s="11"/>
      <c r="C42" s="11"/>
      <c r="D42" s="160"/>
      <c r="E42" s="12"/>
    </row>
    <row r="43" spans="1:5" s="9" customFormat="1" ht="11.25" x14ac:dyDescent="0.2">
      <c r="A43" s="11"/>
      <c r="B43" s="11"/>
      <c r="C43" s="11"/>
      <c r="D43" s="160"/>
      <c r="E43" s="12"/>
    </row>
    <row r="44" spans="1:5" s="9" customFormat="1" ht="11.25" x14ac:dyDescent="0.2">
      <c r="A44" s="11"/>
      <c r="B44" s="11"/>
      <c r="C44" s="11"/>
      <c r="D44" s="160"/>
      <c r="E44" s="12"/>
    </row>
    <row r="45" spans="1:5" s="9" customFormat="1" ht="11.25" x14ac:dyDescent="0.2">
      <c r="A45" s="11"/>
      <c r="B45" s="11"/>
      <c r="C45" s="11"/>
      <c r="D45" s="160"/>
      <c r="E45" s="12"/>
    </row>
    <row r="46" spans="1:5" s="9" customFormat="1" ht="11.25" x14ac:dyDescent="0.2">
      <c r="A46" s="11"/>
      <c r="B46" s="11"/>
      <c r="C46" s="11"/>
      <c r="D46" s="160"/>
      <c r="E46" s="12"/>
    </row>
    <row r="47" spans="1:5" s="9" customFormat="1" ht="11.25" x14ac:dyDescent="0.2">
      <c r="A47" s="11"/>
      <c r="B47" s="11"/>
      <c r="C47" s="11"/>
      <c r="D47" s="160"/>
      <c r="E47" s="12"/>
    </row>
    <row r="48" spans="1:5" s="9" customFormat="1" ht="11.25" x14ac:dyDescent="0.2">
      <c r="A48" s="11"/>
      <c r="B48" s="11"/>
      <c r="C48" s="11"/>
      <c r="D48" s="160"/>
      <c r="E48" s="12"/>
    </row>
    <row r="49" spans="1:5" s="9" customFormat="1" ht="11.25" x14ac:dyDescent="0.2">
      <c r="A49" s="11"/>
      <c r="B49" s="11"/>
      <c r="C49" s="11"/>
      <c r="D49" s="160"/>
      <c r="E49" s="12"/>
    </row>
    <row r="50" spans="1:5" s="9" customFormat="1" ht="11.25" x14ac:dyDescent="0.2">
      <c r="A50" s="11"/>
      <c r="B50" s="11"/>
      <c r="C50" s="11"/>
      <c r="D50" s="160"/>
      <c r="E50" s="12"/>
    </row>
    <row r="51" spans="1:5" s="9" customFormat="1" ht="11.25" x14ac:dyDescent="0.2">
      <c r="A51" s="11"/>
      <c r="B51" s="11"/>
      <c r="C51" s="11"/>
      <c r="D51" s="160"/>
      <c r="E51" s="12"/>
    </row>
    <row r="52" spans="1:5" s="9" customFormat="1" x14ac:dyDescent="0.25">
      <c r="A52" s="11"/>
      <c r="B52" s="2"/>
      <c r="C52" s="11"/>
      <c r="D52" s="160"/>
      <c r="E52" s="12"/>
    </row>
    <row r="53" spans="1:5" s="9" customFormat="1" x14ac:dyDescent="0.25">
      <c r="A53" s="11"/>
      <c r="B53" s="2"/>
      <c r="C53" s="11"/>
      <c r="D53" s="160"/>
      <c r="E53" s="12"/>
    </row>
    <row r="54" spans="1:5" s="9" customFormat="1" x14ac:dyDescent="0.25">
      <c r="A54" s="11"/>
      <c r="B54" s="2"/>
      <c r="C54" s="11"/>
      <c r="D54" s="160"/>
      <c r="E54" s="12"/>
    </row>
  </sheetData>
  <mergeCells count="20">
    <mergeCell ref="E26:K27"/>
    <mergeCell ref="E6:Q6"/>
    <mergeCell ref="E7:Q7"/>
    <mergeCell ref="E8:Q8"/>
    <mergeCell ref="M12:Q12"/>
    <mergeCell ref="J12:L12"/>
    <mergeCell ref="B11:Q11"/>
    <mergeCell ref="J13:K13"/>
    <mergeCell ref="M13:N13"/>
    <mergeCell ref="P13:Q13"/>
    <mergeCell ref="I9:K9"/>
    <mergeCell ref="I10:K10"/>
    <mergeCell ref="L9:N9"/>
    <mergeCell ref="L10:N10"/>
    <mergeCell ref="B5:Q5"/>
    <mergeCell ref="B6:B7"/>
    <mergeCell ref="C6:C7"/>
    <mergeCell ref="M2:Q2"/>
    <mergeCell ref="D6:D7"/>
    <mergeCell ref="F4:L4"/>
  </mergeCells>
  <dataValidations count="1">
    <dataValidation type="list" allowBlank="1" showInputMessage="1" showErrorMessage="1" sqref="G17:G24">
      <formula1>$F$30:$F$31</formula1>
    </dataValidation>
  </dataValidations>
  <pageMargins left="0.2" right="0.21" top="0.24" bottom="0.17" header="0.24" footer="0.17"/>
  <pageSetup paperSize="9" scale="46" orientation="landscape" r:id="rId1"/>
  <ignoredErrors>
    <ignoredError sqref="D17 D20 D18 D19 D21" numberStoredAsText="1"/>
    <ignoredError sqref="H1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A21" sqref="A21:B21"/>
    </sheetView>
  </sheetViews>
  <sheetFormatPr baseColWidth="10" defaultRowHeight="15" x14ac:dyDescent="0.25"/>
  <cols>
    <col min="1" max="1" width="33" customWidth="1"/>
    <col min="2" max="2" width="97.7109375" customWidth="1"/>
    <col min="3" max="3" width="18" customWidth="1"/>
  </cols>
  <sheetData>
    <row r="1" spans="1:8" s="216" customFormat="1" ht="23.25" x14ac:dyDescent="0.25">
      <c r="A1" s="258" t="s">
        <v>106</v>
      </c>
      <c r="B1" s="258"/>
    </row>
    <row r="2" spans="1:8" s="216" customFormat="1" ht="16.5" thickBot="1" x14ac:dyDescent="0.3">
      <c r="A2" s="257" t="s">
        <v>24</v>
      </c>
      <c r="B2" s="257"/>
      <c r="C2" s="178"/>
      <c r="D2" s="178"/>
      <c r="E2" s="178"/>
      <c r="F2" s="178"/>
      <c r="G2" s="178"/>
      <c r="H2" s="178"/>
    </row>
    <row r="3" spans="1:8" s="216" customFormat="1" ht="24" thickBot="1" x14ac:dyDescent="0.3">
      <c r="A3" s="217"/>
      <c r="B3" s="219" t="e">
        <f>'FICHA-1 OBJETIVOS'!$F$4</f>
        <v>#N/A</v>
      </c>
      <c r="C3" s="178"/>
      <c r="D3" s="178"/>
      <c r="E3" s="178"/>
      <c r="F3" s="178"/>
      <c r="G3" s="178"/>
      <c r="H3" s="178"/>
    </row>
    <row r="4" spans="1:8" s="216" customFormat="1" x14ac:dyDescent="0.25">
      <c r="C4" s="178"/>
      <c r="D4" s="178"/>
      <c r="E4" s="178"/>
      <c r="F4" s="178"/>
      <c r="G4" s="178"/>
      <c r="H4" s="178"/>
    </row>
    <row r="5" spans="1:8" s="216" customFormat="1" x14ac:dyDescent="0.25">
      <c r="C5" s="178"/>
      <c r="D5" s="178"/>
      <c r="E5" s="178"/>
      <c r="F5" s="178"/>
      <c r="G5" s="178"/>
      <c r="H5" s="178"/>
    </row>
    <row r="6" spans="1:8" ht="16.5" hidden="1" thickTop="1" thickBot="1" x14ac:dyDescent="0.3">
      <c r="A6" s="78" t="s">
        <v>1</v>
      </c>
      <c r="B6" s="213">
        <f>'FICHA ACUMULADA'!E6</f>
        <v>0</v>
      </c>
    </row>
    <row r="7" spans="1:8" ht="15.75" thickBot="1" x14ac:dyDescent="0.3">
      <c r="A7" s="79" t="s">
        <v>25</v>
      </c>
      <c r="B7" s="80"/>
    </row>
    <row r="8" spans="1:8" ht="16.5" thickTop="1" thickBot="1" x14ac:dyDescent="0.3">
      <c r="A8" s="79" t="s">
        <v>26</v>
      </c>
      <c r="B8" s="80"/>
    </row>
    <row r="9" spans="1:8" ht="19.5" thickTop="1" x14ac:dyDescent="0.25">
      <c r="A9" s="259"/>
      <c r="B9" s="260"/>
    </row>
    <row r="10" spans="1:8" ht="18.75" customHeight="1" x14ac:dyDescent="0.25">
      <c r="A10" s="261" t="s">
        <v>27</v>
      </c>
      <c r="B10" s="262"/>
    </row>
    <row r="11" spans="1:8" x14ac:dyDescent="0.25">
      <c r="A11" s="253"/>
      <c r="B11" s="254"/>
    </row>
    <row r="12" spans="1:8" x14ac:dyDescent="0.25">
      <c r="A12" s="253"/>
      <c r="B12" s="254"/>
    </row>
    <row r="13" spans="1:8" x14ac:dyDescent="0.25">
      <c r="A13" s="253"/>
      <c r="B13" s="254"/>
    </row>
    <row r="14" spans="1:8" x14ac:dyDescent="0.25">
      <c r="A14" s="253"/>
      <c r="B14" s="254"/>
    </row>
    <row r="15" spans="1:8" x14ac:dyDescent="0.25">
      <c r="A15" s="253"/>
      <c r="B15" s="254"/>
    </row>
    <row r="16" spans="1:8" x14ac:dyDescent="0.25">
      <c r="A16" s="253"/>
      <c r="B16" s="254"/>
    </row>
    <row r="17" spans="1:4" x14ac:dyDescent="0.25">
      <c r="A17" s="253"/>
      <c r="B17" s="254"/>
    </row>
    <row r="18" spans="1:4" x14ac:dyDescent="0.25">
      <c r="A18" s="253"/>
      <c r="B18" s="254"/>
      <c r="D18" s="216"/>
    </row>
    <row r="19" spans="1:4" x14ac:dyDescent="0.25">
      <c r="A19" s="253"/>
      <c r="B19" s="254"/>
    </row>
    <row r="20" spans="1:4" x14ac:dyDescent="0.25">
      <c r="A20" s="253"/>
      <c r="B20" s="254"/>
    </row>
    <row r="21" spans="1:4" x14ac:dyDescent="0.25">
      <c r="A21" s="253"/>
      <c r="B21" s="254"/>
    </row>
    <row r="22" spans="1:4" x14ac:dyDescent="0.25">
      <c r="A22" s="253"/>
      <c r="B22" s="254"/>
    </row>
    <row r="23" spans="1:4" x14ac:dyDescent="0.25">
      <c r="A23" s="253"/>
      <c r="B23" s="254"/>
    </row>
    <row r="24" spans="1:4" x14ac:dyDescent="0.25">
      <c r="A24" s="253"/>
      <c r="B24" s="254"/>
    </row>
    <row r="25" spans="1:4" x14ac:dyDescent="0.25">
      <c r="A25" s="253"/>
      <c r="B25" s="254"/>
    </row>
    <row r="26" spans="1:4" x14ac:dyDescent="0.25">
      <c r="A26" s="253"/>
      <c r="B26" s="254"/>
    </row>
    <row r="27" spans="1:4" x14ac:dyDescent="0.25">
      <c r="A27" s="253"/>
      <c r="B27" s="254"/>
    </row>
    <row r="28" spans="1:4" x14ac:dyDescent="0.25">
      <c r="A28" s="253"/>
      <c r="B28" s="254"/>
    </row>
    <row r="29" spans="1:4" x14ac:dyDescent="0.25">
      <c r="A29" s="253"/>
      <c r="B29" s="254"/>
    </row>
    <row r="30" spans="1:4" x14ac:dyDescent="0.25">
      <c r="A30" s="253"/>
      <c r="B30" s="254"/>
    </row>
    <row r="31" spans="1:4" x14ac:dyDescent="0.25">
      <c r="A31" s="253"/>
      <c r="B31" s="254"/>
    </row>
    <row r="32" spans="1:4" x14ac:dyDescent="0.25">
      <c r="A32" s="253"/>
      <c r="B32" s="254"/>
    </row>
    <row r="33" spans="1:2" x14ac:dyDescent="0.25">
      <c r="A33" s="253"/>
      <c r="B33" s="254"/>
    </row>
    <row r="34" spans="1:2" x14ac:dyDescent="0.25">
      <c r="A34" s="253"/>
      <c r="B34" s="254"/>
    </row>
    <row r="35" spans="1:2" x14ac:dyDescent="0.25">
      <c r="A35" s="253"/>
      <c r="B35" s="254"/>
    </row>
    <row r="36" spans="1:2" x14ac:dyDescent="0.25">
      <c r="A36" s="253"/>
      <c r="B36" s="254"/>
    </row>
    <row r="37" spans="1:2" x14ac:dyDescent="0.25">
      <c r="A37" s="253"/>
      <c r="B37" s="254"/>
    </row>
    <row r="38" spans="1:2" x14ac:dyDescent="0.25">
      <c r="A38" s="253"/>
      <c r="B38" s="254"/>
    </row>
    <row r="39" spans="1:2" x14ac:dyDescent="0.25">
      <c r="A39" s="253"/>
      <c r="B39" s="254"/>
    </row>
    <row r="40" spans="1:2" x14ac:dyDescent="0.25">
      <c r="A40" s="253"/>
      <c r="B40" s="254"/>
    </row>
    <row r="41" spans="1:2" x14ac:dyDescent="0.25">
      <c r="A41" s="253"/>
      <c r="B41" s="254"/>
    </row>
    <row r="42" spans="1:2" x14ac:dyDescent="0.25">
      <c r="A42" s="253"/>
      <c r="B42" s="254"/>
    </row>
    <row r="43" spans="1:2" x14ac:dyDescent="0.25">
      <c r="A43" s="253"/>
      <c r="B43" s="254"/>
    </row>
    <row r="44" spans="1:2" x14ac:dyDescent="0.25">
      <c r="A44" s="253"/>
      <c r="B44" s="254"/>
    </row>
    <row r="45" spans="1:2" x14ac:dyDescent="0.25">
      <c r="A45" s="253"/>
      <c r="B45" s="254"/>
    </row>
    <row r="46" spans="1:2" x14ac:dyDescent="0.25">
      <c r="A46" s="253"/>
      <c r="B46" s="254"/>
    </row>
    <row r="47" spans="1:2" x14ac:dyDescent="0.25">
      <c r="A47" s="253"/>
      <c r="B47" s="254"/>
    </row>
    <row r="48" spans="1:2" x14ac:dyDescent="0.25">
      <c r="A48" s="253"/>
      <c r="B48" s="254"/>
    </row>
    <row r="49" spans="1:2" x14ac:dyDescent="0.25">
      <c r="A49" s="253"/>
      <c r="B49" s="254"/>
    </row>
    <row r="50" spans="1:2" x14ac:dyDescent="0.25">
      <c r="A50" s="253"/>
      <c r="B50" s="254"/>
    </row>
    <row r="51" spans="1:2" x14ac:dyDescent="0.25">
      <c r="A51" s="253"/>
      <c r="B51" s="254"/>
    </row>
    <row r="52" spans="1:2" x14ac:dyDescent="0.25">
      <c r="A52" s="253"/>
      <c r="B52" s="254"/>
    </row>
    <row r="53" spans="1:2" x14ac:dyDescent="0.25">
      <c r="A53" s="253"/>
      <c r="B53" s="254"/>
    </row>
    <row r="54" spans="1:2" x14ac:dyDescent="0.25">
      <c r="A54" s="253"/>
      <c r="B54" s="254"/>
    </row>
    <row r="55" spans="1:2" x14ac:dyDescent="0.25">
      <c r="A55" s="253"/>
      <c r="B55" s="254"/>
    </row>
    <row r="56" spans="1:2" x14ac:dyDescent="0.25">
      <c r="A56" s="253"/>
      <c r="B56" s="254"/>
    </row>
    <row r="57" spans="1:2" x14ac:dyDescent="0.25">
      <c r="A57" s="253"/>
      <c r="B57" s="254"/>
    </row>
    <row r="58" spans="1:2" x14ac:dyDescent="0.25">
      <c r="A58" s="253"/>
      <c r="B58" s="254"/>
    </row>
    <row r="59" spans="1:2" ht="15.75" thickBot="1" x14ac:dyDescent="0.3">
      <c r="A59" s="255"/>
      <c r="B59" s="256"/>
    </row>
    <row r="60" spans="1:2" ht="15.75" thickTop="1" x14ac:dyDescent="0.25"/>
  </sheetData>
  <mergeCells count="53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2:B2"/>
    <mergeCell ref="A1:B1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</mergeCells>
  <pageMargins left="0.7" right="0.7" top="0.75" bottom="0.75" header="0.3" footer="0.3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C1" workbookViewId="0">
      <selection activeCell="E4" sqref="E4:H4"/>
    </sheetView>
  </sheetViews>
  <sheetFormatPr baseColWidth="10" defaultRowHeight="15" x14ac:dyDescent="0.25"/>
  <cols>
    <col min="1" max="1" width="0" style="216" hidden="1" customWidth="1"/>
    <col min="2" max="2" width="0" style="44" hidden="1" customWidth="1"/>
    <col min="3" max="3" width="13.5703125" style="15" customWidth="1"/>
    <col min="4" max="4" width="14.7109375" style="44" customWidth="1"/>
    <col min="5" max="5" width="22.28515625" customWidth="1"/>
    <col min="6" max="6" width="18.85546875" customWidth="1"/>
    <col min="7" max="7" width="19.42578125" customWidth="1"/>
    <col min="8" max="8" width="20.28515625" customWidth="1"/>
    <col min="9" max="9" width="16.5703125" customWidth="1"/>
    <col min="10" max="10" width="19.7109375" customWidth="1"/>
  </cols>
  <sheetData>
    <row r="1" spans="1:10" s="118" customFormat="1" x14ac:dyDescent="0.25">
      <c r="A1" s="214"/>
    </row>
    <row r="2" spans="1:10" s="118" customFormat="1" ht="23.25" x14ac:dyDescent="0.35">
      <c r="A2" s="214"/>
      <c r="F2" s="263" t="s">
        <v>247</v>
      </c>
      <c r="G2" s="263"/>
      <c r="H2" s="263"/>
      <c r="I2" s="263"/>
      <c r="J2" s="263"/>
    </row>
    <row r="3" spans="1:10" s="118" customFormat="1" ht="23.25" x14ac:dyDescent="0.35">
      <c r="A3" s="214"/>
      <c r="F3" s="232" t="s">
        <v>24</v>
      </c>
      <c r="G3" s="232"/>
      <c r="H3" s="232"/>
      <c r="I3" s="232"/>
      <c r="J3" s="232"/>
    </row>
    <row r="4" spans="1:10" s="118" customFormat="1" ht="18.75" customHeight="1" x14ac:dyDescent="0.25">
      <c r="A4" s="214"/>
      <c r="E4" s="265" t="e">
        <f>'FICHA ACUMULADA'!$F$6</f>
        <v>#N/A</v>
      </c>
      <c r="F4" s="265"/>
      <c r="G4" s="265"/>
      <c r="H4" s="265"/>
    </row>
    <row r="5" spans="1:10" s="118" customFormat="1" x14ac:dyDescent="0.25">
      <c r="A5" s="214"/>
      <c r="E5" s="125"/>
      <c r="F5" s="124"/>
    </row>
    <row r="6" spans="1:10" s="118" customFormat="1" ht="15.75" thickBot="1" x14ac:dyDescent="0.3">
      <c r="A6" s="214"/>
      <c r="E6" s="125"/>
    </row>
    <row r="7" spans="1:10" ht="61.5" thickTop="1" thickBot="1" x14ac:dyDescent="0.3">
      <c r="A7" s="215" t="s">
        <v>81</v>
      </c>
      <c r="B7" s="48" t="s">
        <v>82</v>
      </c>
      <c r="C7" s="19" t="s">
        <v>28</v>
      </c>
      <c r="D7" s="19" t="s">
        <v>29</v>
      </c>
      <c r="E7" s="19" t="s">
        <v>30</v>
      </c>
      <c r="F7" s="20" t="s">
        <v>31</v>
      </c>
      <c r="G7" s="20" t="s">
        <v>32</v>
      </c>
      <c r="H7" s="20" t="s">
        <v>33</v>
      </c>
      <c r="I7" s="20" t="s">
        <v>34</v>
      </c>
      <c r="J7" s="21" t="s">
        <v>35</v>
      </c>
    </row>
    <row r="8" spans="1:10" ht="19.5" thickTop="1" x14ac:dyDescent="0.25">
      <c r="A8" s="185">
        <f>'FICHA ACUMULADA'!$E$6</f>
        <v>0</v>
      </c>
      <c r="B8" s="16"/>
      <c r="C8" s="16"/>
      <c r="D8" s="16"/>
      <c r="E8" s="17"/>
      <c r="F8" s="18"/>
      <c r="G8" s="17"/>
      <c r="H8" s="17"/>
      <c r="I8" s="17"/>
      <c r="J8" s="17"/>
    </row>
    <row r="9" spans="1:10" ht="18.75" x14ac:dyDescent="0.25">
      <c r="A9" s="185">
        <f>'FICHA ACUMULADA'!$E$6</f>
        <v>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8.75" x14ac:dyDescent="0.25">
      <c r="A10" s="185">
        <f>'FICHA ACUMULADA'!$E$6</f>
        <v>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8.75" x14ac:dyDescent="0.25">
      <c r="A11" s="185">
        <f>'FICHA ACUMULADA'!$E$6</f>
        <v>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8.75" x14ac:dyDescent="0.25">
      <c r="A12" s="185">
        <f>'FICHA ACUMULADA'!$E$6</f>
        <v>0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8.75" x14ac:dyDescent="0.25">
      <c r="A13" s="185">
        <f>'FICHA ACUMULADA'!$E$6</f>
        <v>0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8.75" x14ac:dyDescent="0.25">
      <c r="A14" s="185">
        <f>'FICHA ACUMULADA'!$E$6</f>
        <v>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8.75" x14ac:dyDescent="0.25">
      <c r="A15" s="185">
        <f>'FICHA ACUMULADA'!$E$6</f>
        <v>0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8.75" x14ac:dyDescent="0.25">
      <c r="A16" s="185">
        <f>'FICHA ACUMULADA'!$E$6</f>
        <v>0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8.75" x14ac:dyDescent="0.25">
      <c r="A17" s="185">
        <f>'FICHA ACUMULADA'!$E$6</f>
        <v>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8.75" x14ac:dyDescent="0.25">
      <c r="A18" s="185">
        <f>'FICHA ACUMULADA'!$E$6</f>
        <v>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8.75" x14ac:dyDescent="0.25">
      <c r="A19" s="185">
        <f>'FICHA ACUMULADA'!$E$6</f>
        <v>0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8.75" x14ac:dyDescent="0.25">
      <c r="A20" s="185">
        <f>'FICHA ACUMULADA'!$E$6</f>
        <v>0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8.75" x14ac:dyDescent="0.25">
      <c r="A21" s="185">
        <f>'FICHA ACUMULADA'!$E$6</f>
        <v>0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8.75" x14ac:dyDescent="0.25">
      <c r="A22" s="185">
        <f>'FICHA ACUMULADA'!$E$6</f>
        <v>0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8.75" x14ac:dyDescent="0.25">
      <c r="A23" s="185">
        <f>'FICHA ACUMULADA'!$E$6</f>
        <v>0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8.75" x14ac:dyDescent="0.25">
      <c r="A24" s="185">
        <f>'FICHA ACUMULADA'!$E$6</f>
        <v>0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8.75" x14ac:dyDescent="0.25">
      <c r="A25" s="185">
        <f>'FICHA ACUMULADA'!$E$6</f>
        <v>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8.75" x14ac:dyDescent="0.25">
      <c r="A26" s="185">
        <f>'FICHA ACUMULADA'!$E$6</f>
        <v>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8.75" x14ac:dyDescent="0.25">
      <c r="A27" s="185">
        <f>'FICHA ACUMULADA'!$E$6</f>
        <v>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8.75" x14ac:dyDescent="0.25">
      <c r="A28" s="185">
        <f>'FICHA ACUMULADA'!$E$6</f>
        <v>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8.75" x14ac:dyDescent="0.25">
      <c r="A29" s="185">
        <f>'FICHA ACUMULADA'!$E$6</f>
        <v>0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8.75" x14ac:dyDescent="0.25">
      <c r="A30" s="185">
        <f>'FICHA ACUMULADA'!$E$6</f>
        <v>0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8.75" x14ac:dyDescent="0.25">
      <c r="A31" s="185">
        <f>'FICHA ACUMULADA'!$E$6</f>
        <v>0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8.75" x14ac:dyDescent="0.25">
      <c r="A32" s="185">
        <f>'FICHA ACUMULADA'!$E$6</f>
        <v>0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8.75" x14ac:dyDescent="0.25">
      <c r="A33" s="185">
        <f>'FICHA ACUMULADA'!$E$6</f>
        <v>0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5">
      <c r="C34" s="264" t="s">
        <v>248</v>
      </c>
      <c r="D34" s="264"/>
      <c r="E34" s="264"/>
      <c r="F34" s="264"/>
      <c r="G34" s="264"/>
      <c r="H34" s="264"/>
      <c r="I34" s="264"/>
      <c r="J34" s="264"/>
    </row>
  </sheetData>
  <mergeCells count="4">
    <mergeCell ref="F2:J2"/>
    <mergeCell ref="F3:J3"/>
    <mergeCell ref="C34:J34"/>
    <mergeCell ref="E4:H4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B1" workbookViewId="0">
      <selection activeCell="C4" sqref="C4:G4"/>
    </sheetView>
  </sheetViews>
  <sheetFormatPr baseColWidth="10" defaultRowHeight="15" x14ac:dyDescent="0.25"/>
  <cols>
    <col min="1" max="1" width="16.28515625" style="44" hidden="1" customWidth="1"/>
    <col min="2" max="2" width="16" customWidth="1"/>
    <col min="3" max="3" width="13.42578125" customWidth="1"/>
    <col min="4" max="4" width="19.85546875" customWidth="1"/>
    <col min="5" max="5" width="14.5703125" customWidth="1"/>
    <col min="6" max="6" width="14.7109375" customWidth="1"/>
    <col min="7" max="7" width="15.5703125" customWidth="1"/>
    <col min="8" max="8" width="13.5703125" customWidth="1"/>
    <col min="9" max="9" width="13.5703125" style="44" customWidth="1"/>
    <col min="10" max="10" width="21.28515625" customWidth="1"/>
    <col min="11" max="11" width="19.28515625" customWidth="1"/>
  </cols>
  <sheetData>
    <row r="1" spans="1:11" s="118" customFormat="1" x14ac:dyDescent="0.25"/>
    <row r="2" spans="1:11" s="118" customFormat="1" ht="18.75" x14ac:dyDescent="0.3">
      <c r="C2" s="269" t="s">
        <v>36</v>
      </c>
      <c r="D2" s="270"/>
      <c r="E2" s="270"/>
      <c r="F2" s="270"/>
      <c r="G2" s="270"/>
      <c r="H2" s="270"/>
      <c r="I2" s="126"/>
    </row>
    <row r="3" spans="1:11" s="118" customFormat="1" ht="18.75" x14ac:dyDescent="0.3">
      <c r="F3" s="268" t="s">
        <v>24</v>
      </c>
      <c r="G3" s="268"/>
      <c r="H3" s="268"/>
      <c r="I3" s="268"/>
      <c r="J3" s="268"/>
      <c r="K3" s="268"/>
    </row>
    <row r="4" spans="1:11" s="118" customFormat="1" ht="18.75" customHeight="1" x14ac:dyDescent="0.25">
      <c r="C4" s="265" t="e">
        <f>'FICHA ACUMULADA'!$F$6</f>
        <v>#N/A</v>
      </c>
      <c r="D4" s="265"/>
      <c r="E4" s="265"/>
      <c r="F4" s="265"/>
      <c r="G4" s="265"/>
    </row>
    <row r="5" spans="1:11" s="118" customFormat="1" ht="15.75" thickBot="1" x14ac:dyDescent="0.3">
      <c r="B5" s="125"/>
    </row>
    <row r="6" spans="1:11" ht="55.5" customHeight="1" thickTop="1" thickBot="1" x14ac:dyDescent="0.3">
      <c r="A6" s="118"/>
      <c r="B6" s="125"/>
      <c r="C6" s="118"/>
      <c r="D6" s="118"/>
      <c r="E6" s="118"/>
      <c r="F6" s="118"/>
      <c r="G6" s="118"/>
      <c r="H6" s="118"/>
      <c r="I6" s="118"/>
      <c r="J6" s="266" t="s">
        <v>37</v>
      </c>
      <c r="K6" s="267"/>
    </row>
    <row r="7" spans="1:11" ht="37.5" thickTop="1" thickBot="1" x14ac:dyDescent="0.3">
      <c r="A7" s="48" t="s">
        <v>81</v>
      </c>
      <c r="B7" s="48" t="s">
        <v>82</v>
      </c>
      <c r="C7" s="48" t="s">
        <v>38</v>
      </c>
      <c r="D7" s="62" t="s">
        <v>39</v>
      </c>
      <c r="E7" s="22" t="s">
        <v>40</v>
      </c>
      <c r="F7" s="22" t="s">
        <v>41</v>
      </c>
      <c r="G7" s="22" t="s">
        <v>42</v>
      </c>
      <c r="H7" s="22" t="s">
        <v>43</v>
      </c>
      <c r="I7" s="60" t="s">
        <v>97</v>
      </c>
      <c r="J7" s="35" t="s">
        <v>44</v>
      </c>
      <c r="K7" s="36" t="s">
        <v>45</v>
      </c>
    </row>
    <row r="8" spans="1:11" ht="19.5" thickTop="1" x14ac:dyDescent="0.25">
      <c r="A8" s="185">
        <f>'FICHA ACUMULADA'!$E$6</f>
        <v>0</v>
      </c>
      <c r="B8" s="26"/>
      <c r="C8" s="26"/>
      <c r="D8" s="23"/>
      <c r="E8" s="23"/>
      <c r="F8" s="23"/>
      <c r="G8" s="24"/>
      <c r="H8" s="24"/>
      <c r="I8" s="33"/>
      <c r="J8" s="23"/>
      <c r="K8" s="25"/>
    </row>
    <row r="9" spans="1:11" ht="18.75" x14ac:dyDescent="0.25">
      <c r="A9" s="185">
        <f>'FICHA ACUMULADA'!$E$6</f>
        <v>0</v>
      </c>
      <c r="B9" s="26"/>
      <c r="C9" s="26"/>
      <c r="D9" s="32"/>
      <c r="E9" s="32"/>
      <c r="F9" s="32"/>
      <c r="G9" s="33"/>
      <c r="H9" s="33"/>
      <c r="I9" s="33"/>
      <c r="J9" s="32"/>
      <c r="K9" s="34"/>
    </row>
    <row r="10" spans="1:11" ht="18.75" x14ac:dyDescent="0.25">
      <c r="A10" s="185">
        <f>'FICHA ACUMULADA'!$E$6</f>
        <v>0</v>
      </c>
      <c r="B10" s="26"/>
      <c r="C10" s="26"/>
      <c r="D10" s="32"/>
      <c r="E10" s="32"/>
      <c r="F10" s="32"/>
      <c r="G10" s="33"/>
      <c r="H10" s="33"/>
      <c r="I10" s="33"/>
      <c r="J10" s="32"/>
      <c r="K10" s="34"/>
    </row>
    <row r="11" spans="1:11" ht="18.75" x14ac:dyDescent="0.25">
      <c r="A11" s="185">
        <f>'FICHA ACUMULADA'!$E$6</f>
        <v>0</v>
      </c>
      <c r="B11" s="26"/>
      <c r="C11" s="26"/>
      <c r="D11" s="32"/>
      <c r="E11" s="32"/>
      <c r="F11" s="32"/>
      <c r="G11" s="33"/>
      <c r="H11" s="33"/>
      <c r="I11" s="33"/>
      <c r="J11" s="32"/>
      <c r="K11" s="34"/>
    </row>
    <row r="12" spans="1:11" ht="18.75" x14ac:dyDescent="0.25">
      <c r="A12" s="185">
        <f>'FICHA ACUMULADA'!$E$6</f>
        <v>0</v>
      </c>
      <c r="B12" s="26"/>
      <c r="C12" s="26"/>
      <c r="D12" s="32"/>
      <c r="E12" s="32"/>
      <c r="F12" s="32"/>
      <c r="G12" s="33"/>
      <c r="H12" s="33"/>
      <c r="I12" s="33"/>
      <c r="J12" s="32"/>
      <c r="K12" s="34"/>
    </row>
    <row r="13" spans="1:11" ht="18.75" x14ac:dyDescent="0.25">
      <c r="A13" s="185">
        <f>'FICHA ACUMULADA'!$E$6</f>
        <v>0</v>
      </c>
      <c r="B13" s="26"/>
      <c r="C13" s="26"/>
      <c r="D13" s="26"/>
      <c r="E13" s="26"/>
      <c r="F13" s="26"/>
      <c r="G13" s="27"/>
      <c r="H13" s="27"/>
      <c r="I13" s="33"/>
      <c r="J13" s="26"/>
      <c r="K13" s="28"/>
    </row>
    <row r="14" spans="1:11" ht="18.75" x14ac:dyDescent="0.25">
      <c r="A14" s="185">
        <f>'FICHA ACUMULADA'!$E$6</f>
        <v>0</v>
      </c>
      <c r="B14" s="26"/>
      <c r="C14" s="26"/>
      <c r="D14" s="26"/>
      <c r="E14" s="26"/>
      <c r="F14" s="26"/>
      <c r="G14" s="27"/>
      <c r="H14" s="27"/>
      <c r="I14" s="33"/>
      <c r="J14" s="26"/>
      <c r="K14" s="28"/>
    </row>
    <row r="15" spans="1:11" ht="18.75" x14ac:dyDescent="0.25">
      <c r="A15" s="185">
        <f>'FICHA ACUMULADA'!$E$6</f>
        <v>0</v>
      </c>
      <c r="B15" s="26"/>
      <c r="C15" s="26"/>
      <c r="D15" s="26"/>
      <c r="E15" s="26"/>
      <c r="F15" s="26"/>
      <c r="G15" s="27"/>
      <c r="H15" s="27"/>
      <c r="I15" s="33"/>
      <c r="J15" s="26"/>
      <c r="K15" s="28"/>
    </row>
    <row r="16" spans="1:11" ht="18.75" x14ac:dyDescent="0.25">
      <c r="A16" s="185">
        <f>'FICHA ACUMULADA'!$E$6</f>
        <v>0</v>
      </c>
      <c r="B16" s="26"/>
      <c r="C16" s="26"/>
      <c r="D16" s="26"/>
      <c r="E16" s="26"/>
      <c r="F16" s="26"/>
      <c r="G16" s="27"/>
      <c r="H16" s="27"/>
      <c r="I16" s="33"/>
      <c r="J16" s="26"/>
      <c r="K16" s="28"/>
    </row>
    <row r="17" spans="1:11" ht="18.75" x14ac:dyDescent="0.25">
      <c r="A17" s="185">
        <f>'FICHA ACUMULADA'!$E$6</f>
        <v>0</v>
      </c>
      <c r="B17" s="26"/>
      <c r="C17" s="26"/>
      <c r="D17" s="26"/>
      <c r="E17" s="26"/>
      <c r="F17" s="26"/>
      <c r="G17" s="27"/>
      <c r="H17" s="27"/>
      <c r="I17" s="33"/>
      <c r="J17" s="26"/>
      <c r="K17" s="28"/>
    </row>
    <row r="18" spans="1:11" ht="18.75" x14ac:dyDescent="0.25">
      <c r="A18" s="185">
        <f>'FICHA ACUMULADA'!$E$6</f>
        <v>0</v>
      </c>
      <c r="B18" s="26"/>
      <c r="C18" s="26"/>
      <c r="D18" s="26"/>
      <c r="E18" s="26"/>
      <c r="F18" s="26"/>
      <c r="G18" s="27"/>
      <c r="H18" s="27"/>
      <c r="I18" s="33"/>
      <c r="J18" s="26"/>
      <c r="K18" s="28"/>
    </row>
    <row r="19" spans="1:11" ht="19.5" thickBot="1" x14ac:dyDescent="0.3">
      <c r="A19" s="185">
        <f>'FICHA ACUMULADA'!$E$6</f>
        <v>0</v>
      </c>
      <c r="B19" s="29"/>
      <c r="C19" s="29"/>
      <c r="D19" s="29"/>
      <c r="E19" s="29"/>
      <c r="F19" s="29"/>
      <c r="G19" s="30"/>
      <c r="H19" s="30"/>
      <c r="I19" s="30"/>
      <c r="J19" s="29"/>
      <c r="K19" s="31"/>
    </row>
    <row r="20" spans="1:11" ht="15.75" thickTop="1" x14ac:dyDescent="0.25"/>
    <row r="21" spans="1:11" x14ac:dyDescent="0.25">
      <c r="E21" s="49" t="s">
        <v>12</v>
      </c>
      <c r="F21" s="49"/>
      <c r="G21" s="49"/>
      <c r="H21" s="38">
        <f>SUM(H8:H19)</f>
        <v>0</v>
      </c>
    </row>
    <row r="22" spans="1:11" x14ac:dyDescent="0.25">
      <c r="I22" s="68" t="s">
        <v>92</v>
      </c>
    </row>
    <row r="23" spans="1:11" x14ac:dyDescent="0.25">
      <c r="I23" s="68" t="s">
        <v>98</v>
      </c>
    </row>
    <row r="24" spans="1:11" x14ac:dyDescent="0.25">
      <c r="I24" s="68" t="s">
        <v>99</v>
      </c>
    </row>
    <row r="25" spans="1:11" x14ac:dyDescent="0.25">
      <c r="I25" s="68" t="s">
        <v>103</v>
      </c>
    </row>
  </sheetData>
  <mergeCells count="4">
    <mergeCell ref="J6:K6"/>
    <mergeCell ref="F3:K3"/>
    <mergeCell ref="C2:H2"/>
    <mergeCell ref="C4:G4"/>
  </mergeCells>
  <dataValidations count="1">
    <dataValidation type="list" allowBlank="1" showInputMessage="1" showErrorMessage="1" sqref="I8:I19">
      <formula1>$I$22:$I$25</formula1>
    </dataValidation>
  </dataValidations>
  <pageMargins left="0" right="0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C1" workbookViewId="0">
      <selection activeCell="I30" sqref="I30"/>
    </sheetView>
  </sheetViews>
  <sheetFormatPr baseColWidth="10" defaultRowHeight="15" x14ac:dyDescent="0.25"/>
  <cols>
    <col min="1" max="1" width="14.140625" style="44" hidden="1" customWidth="1"/>
    <col min="2" max="2" width="0" hidden="1" customWidth="1"/>
    <col min="3" max="3" width="16" style="44" customWidth="1"/>
    <col min="5" max="5" width="22" customWidth="1"/>
    <col min="6" max="6" width="14" customWidth="1"/>
    <col min="7" max="7" width="9" customWidth="1"/>
    <col min="8" max="8" width="14" style="44" customWidth="1"/>
    <col min="9" max="9" width="20.7109375" customWidth="1"/>
    <col min="10" max="10" width="24.42578125" customWidth="1"/>
  </cols>
  <sheetData>
    <row r="1" spans="1:10" s="118" customFormat="1" x14ac:dyDescent="0.25"/>
    <row r="2" spans="1:10" s="118" customFormat="1" ht="15.75" x14ac:dyDescent="0.25">
      <c r="D2" s="283" t="s">
        <v>46</v>
      </c>
      <c r="E2" s="284"/>
      <c r="F2" s="284"/>
      <c r="G2" s="284"/>
      <c r="H2" s="284"/>
      <c r="I2" s="284"/>
      <c r="J2" s="127"/>
    </row>
    <row r="3" spans="1:10" s="118" customFormat="1" ht="15.75" x14ac:dyDescent="0.25">
      <c r="D3" s="128"/>
      <c r="E3" s="129"/>
      <c r="F3" s="129"/>
      <c r="G3" s="129"/>
      <c r="H3" s="129"/>
      <c r="I3" s="129"/>
      <c r="J3" s="127"/>
    </row>
    <row r="4" spans="1:10" s="118" customFormat="1" ht="15.75" x14ac:dyDescent="0.25">
      <c r="D4" s="128"/>
      <c r="E4" s="271" t="e">
        <f>'FICHA ACUMULADA'!$F$6</f>
        <v>#N/A</v>
      </c>
      <c r="F4" s="271"/>
      <c r="G4" s="271"/>
      <c r="H4" s="271"/>
      <c r="I4" s="271"/>
      <c r="J4" s="127"/>
    </row>
    <row r="5" spans="1:10" s="118" customFormat="1" ht="15.75" x14ac:dyDescent="0.25">
      <c r="D5" s="128"/>
      <c r="E5" s="129"/>
      <c r="F5" s="129"/>
      <c r="G5" s="129"/>
      <c r="H5" s="129"/>
      <c r="I5" s="129"/>
      <c r="J5" s="127"/>
    </row>
    <row r="6" spans="1:10" s="118" customFormat="1" ht="15.75" x14ac:dyDescent="0.25">
      <c r="D6" s="127"/>
      <c r="E6" s="127"/>
      <c r="F6" s="289" t="s">
        <v>24</v>
      </c>
      <c r="G6" s="289"/>
      <c r="H6" s="289"/>
      <c r="I6" s="289"/>
      <c r="J6" s="130"/>
    </row>
    <row r="7" spans="1:10" s="118" customFormat="1" x14ac:dyDescent="0.25">
      <c r="D7" s="124"/>
    </row>
    <row r="8" spans="1:10" s="118" customFormat="1" ht="15.75" x14ac:dyDescent="0.25">
      <c r="A8" s="290" t="s">
        <v>114</v>
      </c>
      <c r="B8" s="290"/>
      <c r="C8" s="290"/>
      <c r="D8" s="290"/>
      <c r="E8" s="290"/>
      <c r="F8" s="290"/>
      <c r="G8" s="290"/>
      <c r="H8" s="290"/>
      <c r="I8" s="290"/>
      <c r="J8" s="131"/>
    </row>
    <row r="9" spans="1:10" s="118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10" s="118" customFormat="1" ht="16.5" thickBot="1" x14ac:dyDescent="0.3">
      <c r="A10" s="291" t="s">
        <v>112</v>
      </c>
      <c r="B10" s="291"/>
      <c r="C10" s="291"/>
      <c r="D10" s="291"/>
      <c r="E10" s="291"/>
      <c r="F10" s="291"/>
      <c r="G10" s="291"/>
      <c r="H10" s="291"/>
      <c r="I10" s="291"/>
      <c r="J10" s="131"/>
    </row>
    <row r="11" spans="1:10" ht="25.5" thickTop="1" thickBot="1" x14ac:dyDescent="0.3">
      <c r="A11" s="74" t="s">
        <v>81</v>
      </c>
      <c r="B11" s="74" t="s">
        <v>82</v>
      </c>
      <c r="C11" s="74" t="s">
        <v>3</v>
      </c>
      <c r="D11" s="74" t="s">
        <v>47</v>
      </c>
      <c r="E11" s="74" t="s">
        <v>48</v>
      </c>
      <c r="F11" s="285" t="s">
        <v>49</v>
      </c>
      <c r="G11" s="286"/>
      <c r="H11" s="74" t="s">
        <v>50</v>
      </c>
      <c r="I11" s="74" t="s">
        <v>51</v>
      </c>
    </row>
    <row r="12" spans="1:10" ht="19.5" thickTop="1" x14ac:dyDescent="0.25">
      <c r="A12" s="185">
        <f>'FICHA ACUMULADA'!$E$6</f>
        <v>0</v>
      </c>
      <c r="B12" s="88"/>
      <c r="C12" s="92"/>
      <c r="D12" s="93"/>
      <c r="E12" s="47"/>
      <c r="F12" s="287"/>
      <c r="G12" s="288"/>
      <c r="H12" s="50"/>
      <c r="I12" s="70"/>
    </row>
    <row r="13" spans="1:10" s="44" customFormat="1" ht="18.75" x14ac:dyDescent="0.25">
      <c r="A13" s="185">
        <f>'FICHA ACUMULADA'!$E$6</f>
        <v>0</v>
      </c>
      <c r="B13" s="89"/>
      <c r="C13" s="94"/>
      <c r="D13" s="95"/>
      <c r="E13" s="47"/>
      <c r="F13" s="278"/>
      <c r="G13" s="279"/>
      <c r="H13" s="50"/>
      <c r="I13" s="70"/>
    </row>
    <row r="14" spans="1:10" s="44" customFormat="1" ht="18.75" x14ac:dyDescent="0.25">
      <c r="A14" s="185">
        <f>'FICHA ACUMULADA'!$E$6</f>
        <v>0</v>
      </c>
      <c r="B14" s="89"/>
      <c r="C14" s="94"/>
      <c r="D14" s="95"/>
      <c r="E14" s="47"/>
      <c r="F14" s="278"/>
      <c r="G14" s="279"/>
      <c r="H14" s="50"/>
      <c r="I14" s="70"/>
    </row>
    <row r="15" spans="1:10" s="44" customFormat="1" ht="18.75" x14ac:dyDescent="0.25">
      <c r="A15" s="185">
        <f>'FICHA ACUMULADA'!$E$6</f>
        <v>0</v>
      </c>
      <c r="B15" s="89"/>
      <c r="C15" s="94"/>
      <c r="D15" s="95"/>
      <c r="E15" s="47"/>
      <c r="F15" s="278"/>
      <c r="G15" s="279"/>
      <c r="H15" s="50"/>
      <c r="I15" s="70"/>
    </row>
    <row r="16" spans="1:10" s="44" customFormat="1" ht="18.75" x14ac:dyDescent="0.25">
      <c r="A16" s="185">
        <f>'FICHA ACUMULADA'!$E$6</f>
        <v>0</v>
      </c>
      <c r="B16" s="89"/>
      <c r="C16" s="94"/>
      <c r="D16" s="95"/>
      <c r="E16" s="47"/>
      <c r="F16" s="278"/>
      <c r="G16" s="279"/>
      <c r="H16" s="50"/>
      <c r="I16" s="70"/>
    </row>
    <row r="17" spans="1:10" ht="18.75" x14ac:dyDescent="0.25">
      <c r="A17" s="185">
        <f>'FICHA ACUMULADA'!$E$6</f>
        <v>0</v>
      </c>
      <c r="B17" s="90"/>
      <c r="C17" s="96"/>
      <c r="D17" s="97"/>
      <c r="E17" s="47"/>
      <c r="F17" s="278"/>
      <c r="G17" s="279"/>
      <c r="H17" s="50"/>
      <c r="I17" s="70"/>
    </row>
    <row r="18" spans="1:10" ht="19.5" thickBot="1" x14ac:dyDescent="0.3">
      <c r="A18" s="185">
        <f>'FICHA ACUMULADA'!$E$6</f>
        <v>0</v>
      </c>
      <c r="B18" s="91"/>
      <c r="C18" s="98"/>
      <c r="D18" s="99"/>
      <c r="E18" s="71"/>
      <c r="F18" s="293"/>
      <c r="G18" s="294"/>
      <c r="H18" s="72"/>
      <c r="I18" s="73"/>
      <c r="J18" s="61"/>
    </row>
    <row r="19" spans="1:10" s="118" customFormat="1" ht="15.75" thickTop="1" x14ac:dyDescent="0.25">
      <c r="A19" s="280" t="s">
        <v>110</v>
      </c>
      <c r="B19" s="280"/>
      <c r="C19" s="280"/>
      <c r="D19" s="280"/>
      <c r="E19" s="280"/>
      <c r="F19" s="133" t="s">
        <v>12</v>
      </c>
      <c r="G19" s="133"/>
      <c r="H19" s="133"/>
      <c r="I19" s="39">
        <f>SUM(I12:I18)</f>
        <v>0</v>
      </c>
      <c r="J19" s="135"/>
    </row>
    <row r="20" spans="1:10" s="118" customFormat="1" x14ac:dyDescent="0.25">
      <c r="A20" s="136"/>
      <c r="B20" s="136"/>
      <c r="C20" s="136"/>
      <c r="D20" s="136"/>
      <c r="E20" s="136"/>
      <c r="F20" s="133"/>
      <c r="G20" s="133"/>
      <c r="H20" s="133"/>
      <c r="I20" s="134"/>
      <c r="J20" s="135"/>
    </row>
    <row r="21" spans="1:10" s="118" customFormat="1" ht="16.5" thickBot="1" x14ac:dyDescent="0.3">
      <c r="A21" s="292" t="s">
        <v>113</v>
      </c>
      <c r="B21" s="292"/>
      <c r="C21" s="292"/>
      <c r="D21" s="292"/>
      <c r="E21" s="292"/>
      <c r="F21" s="292"/>
      <c r="G21" s="292"/>
      <c r="H21" s="292"/>
      <c r="I21" s="292"/>
      <c r="J21" s="131"/>
    </row>
    <row r="22" spans="1:10" ht="25.5" thickTop="1" thickBot="1" x14ac:dyDescent="0.3">
      <c r="A22" s="75" t="s">
        <v>81</v>
      </c>
      <c r="B22" s="76" t="s">
        <v>82</v>
      </c>
      <c r="C22" s="281" t="s">
        <v>47</v>
      </c>
      <c r="D22" s="282"/>
      <c r="E22" s="76" t="s">
        <v>48</v>
      </c>
      <c r="F22" s="281" t="s">
        <v>49</v>
      </c>
      <c r="G22" s="282"/>
      <c r="H22" s="76" t="s">
        <v>50</v>
      </c>
      <c r="I22" s="77" t="s">
        <v>51</v>
      </c>
      <c r="J22" s="44"/>
    </row>
    <row r="23" spans="1:10" ht="19.5" thickTop="1" x14ac:dyDescent="0.25">
      <c r="A23" s="185">
        <f>'FICHA ACUMULADA'!$E$6</f>
        <v>0</v>
      </c>
      <c r="B23" s="88"/>
      <c r="C23" s="276"/>
      <c r="D23" s="277"/>
      <c r="E23" s="47"/>
      <c r="F23" s="287"/>
      <c r="G23" s="288"/>
      <c r="H23" s="50"/>
      <c r="I23" s="70"/>
    </row>
    <row r="24" spans="1:10" s="44" customFormat="1" ht="18.75" x14ac:dyDescent="0.25">
      <c r="A24" s="185">
        <f>'FICHA ACUMULADA'!$E$6</f>
        <v>0</v>
      </c>
      <c r="B24" s="89"/>
      <c r="C24" s="272"/>
      <c r="D24" s="273"/>
      <c r="E24" s="47"/>
      <c r="F24" s="278"/>
      <c r="G24" s="279"/>
      <c r="H24" s="50"/>
      <c r="I24" s="70"/>
    </row>
    <row r="25" spans="1:10" s="44" customFormat="1" ht="18.75" x14ac:dyDescent="0.25">
      <c r="A25" s="185">
        <f>'FICHA ACUMULADA'!$E$6</f>
        <v>0</v>
      </c>
      <c r="B25" s="89"/>
      <c r="C25" s="272"/>
      <c r="D25" s="273"/>
      <c r="E25" s="47"/>
      <c r="F25" s="278"/>
      <c r="G25" s="279"/>
      <c r="H25" s="50"/>
      <c r="I25" s="70"/>
    </row>
    <row r="26" spans="1:10" s="44" customFormat="1" ht="18.75" x14ac:dyDescent="0.25">
      <c r="A26" s="185">
        <f>'FICHA ACUMULADA'!$E$6</f>
        <v>0</v>
      </c>
      <c r="B26" s="89"/>
      <c r="C26" s="272"/>
      <c r="D26" s="273"/>
      <c r="E26" s="47"/>
      <c r="F26" s="278"/>
      <c r="G26" s="279"/>
      <c r="H26" s="50"/>
      <c r="I26" s="70"/>
    </row>
    <row r="27" spans="1:10" s="44" customFormat="1" ht="18.75" x14ac:dyDescent="0.25">
      <c r="A27" s="185">
        <f>'FICHA ACUMULADA'!$E$6</f>
        <v>0</v>
      </c>
      <c r="B27" s="89"/>
      <c r="C27" s="272"/>
      <c r="D27" s="273"/>
      <c r="E27" s="47"/>
      <c r="F27" s="278"/>
      <c r="G27" s="279"/>
      <c r="H27" s="50"/>
      <c r="I27" s="70"/>
    </row>
    <row r="28" spans="1:10" ht="18.75" x14ac:dyDescent="0.25">
      <c r="A28" s="185">
        <f>'FICHA ACUMULADA'!$E$6</f>
        <v>0</v>
      </c>
      <c r="B28" s="90"/>
      <c r="C28" s="272"/>
      <c r="D28" s="273"/>
      <c r="E28" s="47"/>
      <c r="F28" s="278"/>
      <c r="G28" s="279"/>
      <c r="H28" s="50"/>
      <c r="I28" s="70"/>
    </row>
    <row r="29" spans="1:10" ht="19.5" thickBot="1" x14ac:dyDescent="0.3">
      <c r="A29" s="185">
        <f>'FICHA ACUMULADA'!$E$6</f>
        <v>0</v>
      </c>
      <c r="B29" s="91"/>
      <c r="C29" s="274"/>
      <c r="D29" s="275"/>
      <c r="E29" s="71"/>
      <c r="F29" s="293"/>
      <c r="G29" s="294"/>
      <c r="H29" s="72"/>
      <c r="I29" s="73"/>
    </row>
    <row r="30" spans="1:10" s="118" customFormat="1" ht="15.75" thickTop="1" x14ac:dyDescent="0.25">
      <c r="A30" s="280" t="s">
        <v>111</v>
      </c>
      <c r="B30" s="280"/>
      <c r="C30" s="280"/>
      <c r="D30" s="280"/>
      <c r="E30" s="280"/>
      <c r="F30" s="133" t="s">
        <v>12</v>
      </c>
      <c r="G30" s="133"/>
      <c r="H30" s="133"/>
      <c r="I30" s="39">
        <f>SUM(I23:I29)</f>
        <v>0</v>
      </c>
      <c r="J30" s="134"/>
    </row>
    <row r="31" spans="1:10" s="118" customFormat="1" x14ac:dyDescent="0.25"/>
    <row r="32" spans="1:10" s="118" customFormat="1" x14ac:dyDescent="0.25">
      <c r="D32" s="137"/>
      <c r="E32" s="137"/>
      <c r="F32" s="137"/>
      <c r="G32" s="137"/>
      <c r="H32" s="137"/>
      <c r="I32" s="137"/>
      <c r="J32" s="137"/>
    </row>
    <row r="33" spans="8:8" s="118" customFormat="1" x14ac:dyDescent="0.25"/>
    <row r="34" spans="8:8" s="118" customFormat="1" x14ac:dyDescent="0.25">
      <c r="H34" s="138"/>
    </row>
    <row r="35" spans="8:8" x14ac:dyDescent="0.25">
      <c r="H35" s="67"/>
    </row>
    <row r="36" spans="8:8" x14ac:dyDescent="0.25">
      <c r="H36" s="67"/>
    </row>
    <row r="37" spans="8:8" x14ac:dyDescent="0.25">
      <c r="H37" s="67"/>
    </row>
  </sheetData>
  <mergeCells count="32">
    <mergeCell ref="A30:E30"/>
    <mergeCell ref="D2:I2"/>
    <mergeCell ref="F11:G11"/>
    <mergeCell ref="F12:G12"/>
    <mergeCell ref="F17:G17"/>
    <mergeCell ref="F6:I6"/>
    <mergeCell ref="A8:I8"/>
    <mergeCell ref="A10:I10"/>
    <mergeCell ref="A21:I21"/>
    <mergeCell ref="F29:G29"/>
    <mergeCell ref="F18:G18"/>
    <mergeCell ref="F22:G22"/>
    <mergeCell ref="F23:G23"/>
    <mergeCell ref="F28:G28"/>
    <mergeCell ref="F24:G24"/>
    <mergeCell ref="F25:G25"/>
    <mergeCell ref="E4:I4"/>
    <mergeCell ref="C28:D28"/>
    <mergeCell ref="C29:D29"/>
    <mergeCell ref="C23:D23"/>
    <mergeCell ref="C24:D24"/>
    <mergeCell ref="C25:D25"/>
    <mergeCell ref="C26:D26"/>
    <mergeCell ref="C27:D27"/>
    <mergeCell ref="F26:G26"/>
    <mergeCell ref="F27:G27"/>
    <mergeCell ref="A19:E19"/>
    <mergeCell ref="C22:D22"/>
    <mergeCell ref="F13:G13"/>
    <mergeCell ref="F14:G14"/>
    <mergeCell ref="F15:G15"/>
    <mergeCell ref="F16:G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C1" workbookViewId="0">
      <selection activeCell="N20" sqref="N20"/>
    </sheetView>
  </sheetViews>
  <sheetFormatPr baseColWidth="10" defaultRowHeight="15" x14ac:dyDescent="0.25"/>
  <cols>
    <col min="1" max="1" width="0" style="44" hidden="1" customWidth="1"/>
    <col min="2" max="2" width="0" hidden="1" customWidth="1"/>
    <col min="3" max="3" width="17.42578125" customWidth="1"/>
    <col min="4" max="4" width="9.7109375" style="44" customWidth="1"/>
    <col min="5" max="5" width="15.140625" style="44" customWidth="1"/>
    <col min="6" max="6" width="15.7109375" style="44" customWidth="1"/>
    <col min="7" max="7" width="16.140625" customWidth="1"/>
    <col min="8" max="8" width="16.5703125" customWidth="1"/>
    <col min="9" max="9" width="14.42578125" customWidth="1"/>
    <col min="10" max="10" width="20.28515625" style="44" customWidth="1"/>
    <col min="11" max="11" width="20.140625" customWidth="1"/>
    <col min="12" max="12" width="18" style="44" customWidth="1"/>
    <col min="13" max="13" width="16.42578125" customWidth="1"/>
    <col min="14" max="14" width="16.5703125" customWidth="1"/>
  </cols>
  <sheetData>
    <row r="1" spans="1:14" s="118" customFormat="1" x14ac:dyDescent="0.25"/>
    <row r="2" spans="1:14" s="118" customFormat="1" ht="15.75" x14ac:dyDescent="0.25">
      <c r="C2" s="283" t="s">
        <v>52</v>
      </c>
      <c r="D2" s="283"/>
      <c r="E2" s="283"/>
      <c r="F2" s="283"/>
      <c r="G2" s="283"/>
      <c r="H2" s="284"/>
      <c r="I2" s="284"/>
      <c r="J2" s="284"/>
      <c r="K2" s="284"/>
      <c r="L2" s="129"/>
      <c r="M2" s="129"/>
      <c r="N2" s="127"/>
    </row>
    <row r="3" spans="1:14" s="118" customFormat="1" ht="15.75" x14ac:dyDescent="0.25">
      <c r="C3" s="127"/>
      <c r="D3" s="127"/>
      <c r="E3" s="127"/>
      <c r="F3" s="127"/>
      <c r="G3" s="127"/>
      <c r="H3" s="127"/>
      <c r="I3" s="289" t="s">
        <v>24</v>
      </c>
      <c r="J3" s="289"/>
      <c r="K3" s="289"/>
      <c r="L3" s="289"/>
      <c r="M3" s="289"/>
      <c r="N3" s="289"/>
    </row>
    <row r="4" spans="1:14" s="118" customFormat="1" x14ac:dyDescent="0.25">
      <c r="C4" s="124"/>
      <c r="D4" s="124"/>
      <c r="E4" s="295" t="e">
        <f>'FICHA ACUMULADA'!$F$6</f>
        <v>#N/A</v>
      </c>
      <c r="F4" s="295"/>
      <c r="G4" s="295"/>
      <c r="H4" s="295"/>
    </row>
    <row r="5" spans="1:14" s="118" customFormat="1" x14ac:dyDescent="0.25">
      <c r="B5" s="125"/>
    </row>
    <row r="6" spans="1:14" s="118" customFormat="1" x14ac:dyDescent="0.25">
      <c r="B6" s="125"/>
    </row>
    <row r="7" spans="1:14" s="118" customFormat="1" ht="15.75" thickBot="1" x14ac:dyDescent="0.3">
      <c r="B7" s="125"/>
    </row>
    <row r="8" spans="1:14" ht="56.25" customHeight="1" thickTop="1" thickBot="1" x14ac:dyDescent="0.3">
      <c r="A8" s="48" t="s">
        <v>81</v>
      </c>
      <c r="B8" s="48" t="s">
        <v>82</v>
      </c>
      <c r="C8" s="48" t="s">
        <v>3</v>
      </c>
      <c r="D8" s="48" t="s">
        <v>85</v>
      </c>
      <c r="E8" s="48" t="s">
        <v>101</v>
      </c>
      <c r="F8" s="48" t="s">
        <v>51</v>
      </c>
      <c r="G8" s="37" t="s">
        <v>47</v>
      </c>
      <c r="H8" s="37" t="s">
        <v>48</v>
      </c>
      <c r="I8" s="139" t="s">
        <v>49</v>
      </c>
      <c r="J8" s="69" t="s">
        <v>245</v>
      </c>
      <c r="K8" s="48" t="s">
        <v>102</v>
      </c>
      <c r="L8" s="48" t="s">
        <v>95</v>
      </c>
      <c r="M8" s="37" t="s">
        <v>53</v>
      </c>
      <c r="N8" s="37" t="s">
        <v>54</v>
      </c>
    </row>
    <row r="9" spans="1:14" ht="19.5" thickTop="1" x14ac:dyDescent="0.25">
      <c r="A9" s="185">
        <f>'FICHA ACUMULADA'!$E$6</f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18.75" x14ac:dyDescent="0.25">
      <c r="A10" s="185">
        <f>'FICHA ACUMULADA'!$E$6</f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83"/>
    </row>
    <row r="11" spans="1:14" ht="18.75" x14ac:dyDescent="0.25">
      <c r="A11" s="185">
        <f>'FICHA ACUMULADA'!$E$6</f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3"/>
    </row>
    <row r="12" spans="1:14" ht="18.75" x14ac:dyDescent="0.25">
      <c r="A12" s="185">
        <f>'FICHA ACUMULADA'!$E$6</f>
        <v>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3"/>
    </row>
    <row r="13" spans="1:14" ht="18.75" x14ac:dyDescent="0.25">
      <c r="A13" s="185">
        <f>'FICHA ACUMULADA'!$E$6</f>
        <v>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83"/>
    </row>
    <row r="14" spans="1:14" ht="18.75" x14ac:dyDescent="0.25">
      <c r="A14" s="185">
        <f>'FICHA ACUMULADA'!$E$6</f>
        <v>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83"/>
    </row>
    <row r="15" spans="1:14" ht="18.75" x14ac:dyDescent="0.25">
      <c r="A15" s="185">
        <f>'FICHA ACUMULADA'!$E$6</f>
        <v>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83"/>
    </row>
    <row r="16" spans="1:14" ht="18.75" x14ac:dyDescent="0.25">
      <c r="A16" s="185">
        <f>'FICHA ACUMULADA'!$E$6</f>
        <v>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3"/>
    </row>
    <row r="17" spans="1:14" ht="18.75" x14ac:dyDescent="0.25">
      <c r="A17" s="185">
        <f>'FICHA ACUMULADA'!$E$6</f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3"/>
    </row>
    <row r="18" spans="1:14" ht="19.5" thickBot="1" x14ac:dyDescent="0.3">
      <c r="A18" s="185">
        <f>'FICHA ACUMULADA'!$E$6</f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s="118" customFormat="1" ht="15.75" thickTop="1" x14ac:dyDescent="0.25">
      <c r="A19" s="140" t="s">
        <v>55</v>
      </c>
    </row>
    <row r="20" spans="1:14" x14ac:dyDescent="0.25">
      <c r="A20" s="141"/>
      <c r="B20" s="141"/>
      <c r="C20" s="141"/>
      <c r="D20" s="141"/>
      <c r="E20" s="141"/>
      <c r="F20" s="141"/>
      <c r="G20" s="141"/>
      <c r="H20" s="141"/>
      <c r="I20" s="142" t="s">
        <v>12</v>
      </c>
      <c r="J20" s="142"/>
      <c r="K20" s="143"/>
      <c r="L20" s="143"/>
      <c r="M20" s="143"/>
      <c r="N20" s="39">
        <f>SUM(N9:N18)</f>
        <v>0</v>
      </c>
    </row>
    <row r="21" spans="1:14" x14ac:dyDescent="0.25">
      <c r="A21" s="144"/>
      <c r="B21" s="144"/>
      <c r="C21" s="144"/>
      <c r="D21" s="144"/>
      <c r="E21" s="144"/>
      <c r="F21" s="144"/>
      <c r="G21" s="144"/>
      <c r="H21" s="144"/>
      <c r="I21" s="218"/>
      <c r="J21" s="218"/>
      <c r="K21" s="218"/>
      <c r="L21" s="218"/>
      <c r="M21" s="144"/>
      <c r="N21" s="115"/>
    </row>
    <row r="22" spans="1:14" x14ac:dyDescent="0.25">
      <c r="A22" s="144"/>
      <c r="B22" s="144"/>
      <c r="C22" s="144"/>
      <c r="D22" s="145"/>
      <c r="E22" s="145"/>
      <c r="F22" s="145"/>
      <c r="G22" s="145"/>
      <c r="H22" s="144"/>
      <c r="I22" s="218"/>
      <c r="J22" s="218"/>
      <c r="K22" s="218"/>
      <c r="L22" s="218"/>
      <c r="M22" s="144"/>
      <c r="N22" s="115"/>
    </row>
    <row r="23" spans="1:14" x14ac:dyDescent="0.25">
      <c r="A23" s="144"/>
      <c r="B23" s="144"/>
      <c r="C23" s="144"/>
      <c r="D23" s="144"/>
      <c r="E23" s="144"/>
      <c r="F23" s="144"/>
      <c r="G23" s="144"/>
      <c r="H23" s="144"/>
      <c r="I23" s="146"/>
      <c r="J23" s="146"/>
      <c r="K23" s="146"/>
      <c r="L23" s="146"/>
      <c r="M23" s="144"/>
      <c r="N23" s="115"/>
    </row>
    <row r="24" spans="1:14" x14ac:dyDescent="0.25">
      <c r="A24" s="144"/>
      <c r="B24" s="144"/>
      <c r="C24" s="144"/>
      <c r="D24" s="144"/>
      <c r="E24" s="146" t="s">
        <v>86</v>
      </c>
      <c r="F24" s="144"/>
      <c r="G24" s="144"/>
      <c r="H24" s="144"/>
      <c r="I24" s="146"/>
      <c r="J24" s="146" t="s">
        <v>88</v>
      </c>
      <c r="K24" s="146" t="s">
        <v>93</v>
      </c>
      <c r="L24" s="146"/>
      <c r="M24" s="146" t="s">
        <v>95</v>
      </c>
      <c r="N24" s="115"/>
    </row>
    <row r="25" spans="1:14" x14ac:dyDescent="0.25">
      <c r="A25" s="115"/>
      <c r="B25" s="115"/>
      <c r="C25" s="115"/>
      <c r="D25" s="115"/>
      <c r="E25" s="67" t="s">
        <v>87</v>
      </c>
      <c r="F25" s="115"/>
      <c r="G25" s="115"/>
      <c r="H25" s="115"/>
      <c r="I25" s="67"/>
      <c r="J25" s="67" t="s">
        <v>89</v>
      </c>
      <c r="K25" s="67" t="s">
        <v>94</v>
      </c>
      <c r="L25" s="67"/>
      <c r="M25" s="67" t="s">
        <v>96</v>
      </c>
      <c r="N25" s="115"/>
    </row>
    <row r="26" spans="1:14" x14ac:dyDescent="0.25">
      <c r="A26" s="115"/>
      <c r="B26" s="115"/>
      <c r="C26" s="115"/>
      <c r="D26" s="115"/>
      <c r="E26" s="115"/>
      <c r="F26" s="115"/>
      <c r="G26" s="115"/>
      <c r="H26" s="115"/>
      <c r="I26" s="67"/>
      <c r="J26" s="67" t="s">
        <v>90</v>
      </c>
      <c r="K26" s="67"/>
      <c r="L26" s="67"/>
      <c r="M26" s="67"/>
      <c r="N26" s="115"/>
    </row>
    <row r="27" spans="1:14" x14ac:dyDescent="0.25">
      <c r="A27" s="115"/>
      <c r="B27" s="115"/>
      <c r="C27" s="115"/>
      <c r="D27" s="115"/>
      <c r="E27" s="115"/>
      <c r="F27" s="115"/>
      <c r="G27" s="115"/>
      <c r="H27" s="115"/>
      <c r="I27" s="67"/>
      <c r="J27" s="67" t="s">
        <v>91</v>
      </c>
      <c r="K27" s="67"/>
      <c r="L27" s="67"/>
      <c r="M27" s="67"/>
      <c r="N27" s="115"/>
    </row>
    <row r="28" spans="1:14" x14ac:dyDescent="0.25">
      <c r="I28" s="68"/>
      <c r="J28" s="68" t="s">
        <v>246</v>
      </c>
      <c r="K28" s="68"/>
      <c r="L28" s="68"/>
    </row>
    <row r="29" spans="1:14" x14ac:dyDescent="0.25">
      <c r="I29" s="68"/>
      <c r="J29" s="68"/>
      <c r="K29" s="68"/>
      <c r="L29" s="68"/>
    </row>
    <row r="30" spans="1:14" x14ac:dyDescent="0.25">
      <c r="I30" s="68"/>
      <c r="J30" s="68"/>
      <c r="K30" s="68"/>
      <c r="L30" s="68"/>
    </row>
  </sheetData>
  <mergeCells count="3">
    <mergeCell ref="C2:K2"/>
    <mergeCell ref="I3:N3"/>
    <mergeCell ref="E4:H4"/>
  </mergeCells>
  <dataValidations count="4">
    <dataValidation type="list" allowBlank="1" showInputMessage="1" showErrorMessage="1" sqref="E9:E18">
      <formula1>$E$24:$E$25</formula1>
    </dataValidation>
    <dataValidation type="list" allowBlank="1" showInputMessage="1" showErrorMessage="1" sqref="K9:K18">
      <formula1>$K$24:$K$25</formula1>
    </dataValidation>
    <dataValidation type="list" allowBlank="1" showInputMessage="1" showErrorMessage="1" sqref="L9:L18">
      <formula1>$M$24:$M$25</formula1>
    </dataValidation>
    <dataValidation type="list" allowBlank="1" showInputMessage="1" showErrorMessage="1" sqref="J9:J18">
      <formula1>$J$24:$J$28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F5" sqref="F5:I5"/>
    </sheetView>
  </sheetViews>
  <sheetFormatPr baseColWidth="10" defaultRowHeight="15" x14ac:dyDescent="0.25"/>
  <cols>
    <col min="1" max="1" width="2.28515625" style="44" customWidth="1"/>
    <col min="2" max="2" width="11.42578125" hidden="1" customWidth="1"/>
    <col min="3" max="3" width="15.42578125" style="44" hidden="1" customWidth="1"/>
    <col min="4" max="4" width="15.42578125" style="44" customWidth="1"/>
    <col min="5" max="9" width="15.42578125" customWidth="1"/>
    <col min="10" max="10" width="2.28515625" customWidth="1"/>
    <col min="11" max="12" width="12.42578125" style="44" hidden="1" customWidth="1"/>
    <col min="13" max="13" width="13" style="44" customWidth="1"/>
    <col min="14" max="14" width="14.28515625" style="44" customWidth="1"/>
    <col min="15" max="15" width="13.7109375" customWidth="1"/>
    <col min="16" max="16" width="13.85546875" customWidth="1"/>
    <col min="17" max="17" width="14" customWidth="1"/>
    <col min="18" max="18" width="13.28515625" customWidth="1"/>
    <col min="19" max="19" width="14.85546875" customWidth="1"/>
  </cols>
  <sheetData>
    <row r="1" spans="2:19" s="118" customFormat="1" ht="15.75" customHeight="1" x14ac:dyDescent="0.25"/>
    <row r="2" spans="2:19" s="118" customFormat="1" x14ac:dyDescent="0.25"/>
    <row r="3" spans="2:19" s="118" customFormat="1" x14ac:dyDescent="0.25">
      <c r="E3" s="296" t="s">
        <v>56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2:19" s="118" customFormat="1" x14ac:dyDescent="0.25">
      <c r="E4" s="297" t="s">
        <v>57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2:19" s="118" customFormat="1" x14ac:dyDescent="0.25">
      <c r="F5" s="302" t="e">
        <f>'FICHA ACUMULADA'!$F$6</f>
        <v>#N/A</v>
      </c>
      <c r="G5" s="302"/>
      <c r="H5" s="302"/>
      <c r="I5" s="302"/>
    </row>
    <row r="6" spans="2:19" s="118" customFormat="1" x14ac:dyDescent="0.25">
      <c r="E6" s="148"/>
    </row>
    <row r="7" spans="2:19" s="118" customFormat="1" x14ac:dyDescent="0.25">
      <c r="E7" s="148"/>
    </row>
    <row r="8" spans="2:19" s="118" customFormat="1" x14ac:dyDescent="0.25"/>
    <row r="9" spans="2:19" x14ac:dyDescent="0.25">
      <c r="B9" s="298" t="s">
        <v>58</v>
      </c>
      <c r="C9" s="298"/>
      <c r="D9" s="298"/>
      <c r="E9" s="298"/>
      <c r="F9" s="298"/>
      <c r="G9" s="298"/>
      <c r="H9" s="298"/>
      <c r="I9" s="299"/>
      <c r="J9" s="40"/>
      <c r="K9" s="300" t="s">
        <v>59</v>
      </c>
      <c r="L9" s="300"/>
      <c r="M9" s="300"/>
      <c r="N9" s="300"/>
      <c r="O9" s="300"/>
      <c r="P9" s="300"/>
      <c r="Q9" s="300"/>
      <c r="R9" s="300"/>
      <c r="S9" s="301"/>
    </row>
    <row r="10" spans="2:19" ht="46.5" customHeight="1" x14ac:dyDescent="0.25">
      <c r="B10" s="65" t="s">
        <v>83</v>
      </c>
      <c r="C10" s="65" t="s">
        <v>82</v>
      </c>
      <c r="D10" s="65" t="s">
        <v>84</v>
      </c>
      <c r="E10" s="65" t="s">
        <v>60</v>
      </c>
      <c r="F10" s="65" t="s">
        <v>61</v>
      </c>
      <c r="G10" s="65" t="s">
        <v>62</v>
      </c>
      <c r="H10" s="66" t="s">
        <v>63</v>
      </c>
      <c r="I10" s="65" t="s">
        <v>64</v>
      </c>
      <c r="J10" s="41"/>
      <c r="K10" s="63" t="s">
        <v>83</v>
      </c>
      <c r="L10" s="63" t="s">
        <v>82</v>
      </c>
      <c r="M10" s="63" t="s">
        <v>84</v>
      </c>
      <c r="N10" s="63" t="s">
        <v>100</v>
      </c>
      <c r="O10" s="63" t="s">
        <v>65</v>
      </c>
      <c r="P10" s="63" t="s">
        <v>66</v>
      </c>
      <c r="Q10" s="64" t="s">
        <v>67</v>
      </c>
      <c r="R10" s="63" t="s">
        <v>68</v>
      </c>
      <c r="S10" s="63" t="s">
        <v>69</v>
      </c>
    </row>
    <row r="11" spans="2:19" ht="18.75" x14ac:dyDescent="0.25">
      <c r="B11" s="185">
        <f>'FICHA ACUMULADA'!$E$6</f>
        <v>0</v>
      </c>
      <c r="C11" s="42"/>
      <c r="D11" s="42"/>
      <c r="E11" s="42"/>
      <c r="F11" s="42"/>
      <c r="G11" s="42"/>
      <c r="H11" s="43"/>
      <c r="I11" s="42"/>
      <c r="J11" s="40"/>
      <c r="K11" s="185">
        <f>'FICHA ACUMULADA'!$E$6</f>
        <v>0</v>
      </c>
      <c r="L11" s="42"/>
      <c r="M11" s="42"/>
      <c r="N11" s="42"/>
      <c r="O11" s="42"/>
      <c r="P11" s="42"/>
      <c r="Q11" s="43"/>
      <c r="R11" s="42"/>
      <c r="S11" s="42"/>
    </row>
    <row r="12" spans="2:19" ht="18.75" x14ac:dyDescent="0.25">
      <c r="B12" s="185">
        <f>'FICHA ACUMULADA'!$E$6</f>
        <v>0</v>
      </c>
      <c r="C12" s="42"/>
      <c r="D12" s="42"/>
      <c r="E12" s="42"/>
      <c r="F12" s="42"/>
      <c r="G12" s="42"/>
      <c r="H12" s="43"/>
      <c r="I12" s="42"/>
      <c r="J12" s="40"/>
      <c r="K12" s="185">
        <f>'FICHA ACUMULADA'!$E$6</f>
        <v>0</v>
      </c>
      <c r="L12" s="42"/>
      <c r="M12" s="42"/>
      <c r="N12" s="42"/>
      <c r="O12" s="42"/>
      <c r="P12" s="42"/>
      <c r="Q12" s="43"/>
      <c r="R12" s="42"/>
      <c r="S12" s="42"/>
    </row>
    <row r="13" spans="2:19" ht="18.75" x14ac:dyDescent="0.25">
      <c r="B13" s="185">
        <f>'FICHA ACUMULADA'!$E$6</f>
        <v>0</v>
      </c>
      <c r="C13" s="42"/>
      <c r="D13" s="42"/>
      <c r="E13" s="42"/>
      <c r="F13" s="42"/>
      <c r="G13" s="42"/>
      <c r="H13" s="43"/>
      <c r="I13" s="42"/>
      <c r="J13" s="40"/>
      <c r="K13" s="185">
        <f>'FICHA ACUMULADA'!$E$6</f>
        <v>0</v>
      </c>
      <c r="L13" s="42"/>
      <c r="M13" s="42"/>
      <c r="N13" s="42"/>
      <c r="O13" s="42"/>
      <c r="P13" s="42"/>
      <c r="Q13" s="43"/>
      <c r="R13" s="42"/>
      <c r="S13" s="42"/>
    </row>
    <row r="14" spans="2:19" ht="18.75" x14ac:dyDescent="0.25">
      <c r="B14" s="185">
        <f>'FICHA ACUMULADA'!$E$6</f>
        <v>0</v>
      </c>
      <c r="C14" s="42"/>
      <c r="D14" s="42"/>
      <c r="E14" s="42"/>
      <c r="F14" s="42"/>
      <c r="G14" s="42"/>
      <c r="H14" s="43"/>
      <c r="I14" s="42"/>
      <c r="J14" s="40"/>
      <c r="K14" s="185">
        <f>'FICHA ACUMULADA'!$E$6</f>
        <v>0</v>
      </c>
      <c r="L14" s="42"/>
      <c r="M14" s="42"/>
      <c r="N14" s="42"/>
      <c r="O14" s="42"/>
      <c r="P14" s="42"/>
      <c r="Q14" s="43"/>
      <c r="R14" s="42"/>
      <c r="S14" s="42"/>
    </row>
    <row r="15" spans="2:19" ht="18.75" x14ac:dyDescent="0.25">
      <c r="B15" s="185">
        <f>'FICHA ACUMULADA'!$E$6</f>
        <v>0</v>
      </c>
      <c r="C15" s="42"/>
      <c r="D15" s="42"/>
      <c r="E15" s="42"/>
      <c r="F15" s="42"/>
      <c r="G15" s="42"/>
      <c r="H15" s="43"/>
      <c r="I15" s="42"/>
      <c r="J15" s="40"/>
      <c r="K15" s="185">
        <f>'FICHA ACUMULADA'!$E$6</f>
        <v>0</v>
      </c>
      <c r="L15" s="42"/>
      <c r="M15" s="42"/>
      <c r="N15" s="42"/>
      <c r="O15" s="42"/>
      <c r="P15" s="42"/>
      <c r="Q15" s="43"/>
      <c r="R15" s="42"/>
      <c r="S15" s="42"/>
    </row>
    <row r="16" spans="2:19" ht="18.75" x14ac:dyDescent="0.25">
      <c r="B16" s="185">
        <f>'FICHA ACUMULADA'!$E$6</f>
        <v>0</v>
      </c>
      <c r="C16" s="42"/>
      <c r="D16" s="42"/>
      <c r="E16" s="42"/>
      <c r="F16" s="42"/>
      <c r="G16" s="42"/>
      <c r="H16" s="43"/>
      <c r="I16" s="42"/>
      <c r="J16" s="40"/>
      <c r="K16" s="185">
        <f>'FICHA ACUMULADA'!$E$6</f>
        <v>0</v>
      </c>
      <c r="L16" s="42"/>
      <c r="M16" s="42"/>
      <c r="N16" s="42"/>
      <c r="O16" s="42"/>
      <c r="P16" s="42"/>
      <c r="Q16" s="43"/>
      <c r="R16" s="42"/>
      <c r="S16" s="42"/>
    </row>
    <row r="17" spans="2:19" ht="18.75" x14ac:dyDescent="0.25">
      <c r="B17" s="185">
        <f>'FICHA ACUMULADA'!$E$6</f>
        <v>0</v>
      </c>
      <c r="C17" s="42"/>
      <c r="D17" s="42"/>
      <c r="E17" s="42"/>
      <c r="F17" s="42"/>
      <c r="G17" s="42"/>
      <c r="H17" s="43"/>
      <c r="I17" s="42"/>
      <c r="J17" s="40"/>
      <c r="K17" s="185">
        <f>'FICHA ACUMULADA'!$E$6</f>
        <v>0</v>
      </c>
      <c r="L17" s="42"/>
      <c r="M17" s="42"/>
      <c r="N17" s="42"/>
      <c r="O17" s="42"/>
      <c r="P17" s="42"/>
      <c r="Q17" s="43"/>
      <c r="R17" s="42"/>
      <c r="S17" s="42"/>
    </row>
    <row r="18" spans="2:19" ht="18.75" x14ac:dyDescent="0.25">
      <c r="B18" s="185">
        <f>'FICHA ACUMULADA'!$E$6</f>
        <v>0</v>
      </c>
      <c r="C18" s="42"/>
      <c r="D18" s="42"/>
      <c r="E18" s="42"/>
      <c r="F18" s="42"/>
      <c r="G18" s="42"/>
      <c r="H18" s="43"/>
      <c r="I18" s="42"/>
      <c r="J18" s="40"/>
      <c r="K18" s="185">
        <f>'FICHA ACUMULADA'!$E$6</f>
        <v>0</v>
      </c>
      <c r="L18" s="42"/>
      <c r="M18" s="42"/>
      <c r="N18" s="42"/>
      <c r="O18" s="42"/>
      <c r="P18" s="42"/>
      <c r="Q18" s="43"/>
      <c r="R18" s="42"/>
      <c r="S18" s="42"/>
    </row>
    <row r="19" spans="2:19" ht="18.75" x14ac:dyDescent="0.25">
      <c r="B19" s="185">
        <f>'FICHA ACUMULADA'!$E$6</f>
        <v>0</v>
      </c>
      <c r="C19" s="42"/>
      <c r="D19" s="42"/>
      <c r="E19" s="42"/>
      <c r="F19" s="42"/>
      <c r="G19" s="42"/>
      <c r="H19" s="43"/>
      <c r="I19" s="42"/>
      <c r="J19" s="40"/>
      <c r="K19" s="185">
        <f>'FICHA ACUMULADA'!$E$6</f>
        <v>0</v>
      </c>
      <c r="L19" s="42"/>
      <c r="M19" s="42"/>
      <c r="N19" s="42"/>
      <c r="O19" s="42"/>
      <c r="P19" s="42"/>
      <c r="Q19" s="43"/>
      <c r="R19" s="42"/>
      <c r="S19" s="42"/>
    </row>
    <row r="20" spans="2:19" ht="18.75" x14ac:dyDescent="0.25">
      <c r="B20" s="185">
        <f>'FICHA ACUMULADA'!$E$6</f>
        <v>0</v>
      </c>
      <c r="C20" s="42"/>
      <c r="D20" s="42"/>
      <c r="E20" s="42"/>
      <c r="F20" s="42"/>
      <c r="G20" s="42"/>
      <c r="H20" s="43"/>
      <c r="I20" s="42"/>
      <c r="J20" s="40"/>
      <c r="K20" s="185">
        <f>'FICHA ACUMULADA'!$E$6</f>
        <v>0</v>
      </c>
      <c r="L20" s="42"/>
      <c r="M20" s="42"/>
      <c r="N20" s="42"/>
      <c r="O20" s="42"/>
      <c r="P20" s="42"/>
      <c r="Q20" s="43"/>
      <c r="R20" s="42"/>
      <c r="S20" s="42"/>
    </row>
    <row r="21" spans="2:19" ht="18.75" x14ac:dyDescent="0.25">
      <c r="B21" s="185">
        <f>'FICHA ACUMULADA'!$E$6</f>
        <v>0</v>
      </c>
      <c r="C21" s="42"/>
      <c r="D21" s="42"/>
      <c r="E21" s="42"/>
      <c r="F21" s="42"/>
      <c r="G21" s="42"/>
      <c r="H21" s="43"/>
      <c r="I21" s="42"/>
      <c r="J21" s="40"/>
      <c r="K21" s="185">
        <f>'FICHA ACUMULADA'!$E$6</f>
        <v>0</v>
      </c>
      <c r="L21" s="42"/>
      <c r="M21" s="42"/>
      <c r="N21" s="42"/>
      <c r="O21" s="42"/>
      <c r="P21" s="42"/>
      <c r="Q21" s="43"/>
      <c r="R21" s="42"/>
      <c r="S21" s="42"/>
    </row>
    <row r="22" spans="2:19" s="118" customFormat="1" x14ac:dyDescent="0.25"/>
    <row r="23" spans="2:19" s="118" customFormat="1" x14ac:dyDescent="0.25">
      <c r="B23" s="149" t="s">
        <v>70</v>
      </c>
      <c r="C23" s="149"/>
      <c r="H23" s="150">
        <v>0</v>
      </c>
      <c r="K23" s="149" t="s">
        <v>71</v>
      </c>
      <c r="L23" s="149"/>
      <c r="Q23" s="150">
        <v>0</v>
      </c>
    </row>
    <row r="24" spans="2:19" s="118" customFormat="1" x14ac:dyDescent="0.25"/>
    <row r="25" spans="2:19" s="118" customFormat="1" x14ac:dyDescent="0.25"/>
    <row r="26" spans="2:19" s="118" customFormat="1" x14ac:dyDescent="0.25">
      <c r="B26" s="151" t="s">
        <v>72</v>
      </c>
      <c r="C26" s="151"/>
      <c r="F26" s="152"/>
    </row>
    <row r="27" spans="2:19" s="118" customFormat="1" x14ac:dyDescent="0.25"/>
    <row r="28" spans="2:19" x14ac:dyDescent="0.25">
      <c r="D28"/>
    </row>
  </sheetData>
  <mergeCells count="5">
    <mergeCell ref="E3:S3"/>
    <mergeCell ref="E4:S4"/>
    <mergeCell ref="B9:I9"/>
    <mergeCell ref="K9:S9"/>
    <mergeCell ref="F5:I5"/>
  </mergeCells>
  <pageMargins left="0" right="0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D1" workbookViewId="0">
      <selection activeCell="P11" sqref="P11"/>
    </sheetView>
  </sheetViews>
  <sheetFormatPr baseColWidth="10" defaultRowHeight="15" x14ac:dyDescent="0.25"/>
  <cols>
    <col min="1" max="1" width="11.42578125" hidden="1" customWidth="1"/>
    <col min="2" max="3" width="17.5703125" style="44" hidden="1" customWidth="1"/>
    <col min="4" max="12" width="17.5703125" customWidth="1"/>
  </cols>
  <sheetData>
    <row r="1" spans="1:12" s="118" customFormat="1" x14ac:dyDescent="0.25"/>
    <row r="2" spans="1:12" s="118" customFormat="1" ht="15.75" x14ac:dyDescent="0.25">
      <c r="D2" s="283" t="s">
        <v>78</v>
      </c>
      <c r="E2" s="283"/>
      <c r="F2" s="283"/>
      <c r="G2" s="284"/>
      <c r="H2" s="284"/>
      <c r="I2" s="284"/>
      <c r="J2" s="284"/>
      <c r="K2" s="129"/>
      <c r="L2" s="127"/>
    </row>
    <row r="3" spans="1:12" s="118" customFormat="1" ht="15.75" x14ac:dyDescent="0.25">
      <c r="D3" s="127"/>
      <c r="E3" s="127"/>
      <c r="F3" s="127"/>
      <c r="G3" s="127"/>
      <c r="H3" s="289" t="s">
        <v>73</v>
      </c>
      <c r="I3" s="289"/>
      <c r="J3" s="289"/>
      <c r="K3" s="289"/>
      <c r="L3" s="289"/>
    </row>
    <row r="4" spans="1:12" s="118" customFormat="1" x14ac:dyDescent="0.25">
      <c r="D4" s="124"/>
      <c r="E4" s="303" t="e">
        <f>'FICHA ACUMULADA'!$F$6</f>
        <v>#N/A</v>
      </c>
      <c r="F4" s="303"/>
      <c r="G4" s="303"/>
      <c r="H4" s="303"/>
      <c r="I4" s="303"/>
      <c r="J4" s="124"/>
      <c r="K4" s="124"/>
      <c r="L4" s="124"/>
    </row>
    <row r="5" spans="1:12" s="118" customFormat="1" x14ac:dyDescent="0.25">
      <c r="A5" s="125"/>
      <c r="B5" s="125"/>
      <c r="C5" s="125"/>
    </row>
    <row r="6" spans="1:12" s="118" customFormat="1" x14ac:dyDescent="0.25">
      <c r="A6" s="125"/>
      <c r="B6" s="125"/>
      <c r="C6" s="125"/>
    </row>
    <row r="7" spans="1:12" s="118" customFormat="1" x14ac:dyDescent="0.25">
      <c r="A7" s="125"/>
      <c r="B7" s="125"/>
      <c r="C7" s="125"/>
    </row>
    <row r="8" spans="1:12" s="118" customFormat="1" ht="15.75" thickBot="1" x14ac:dyDescent="0.3">
      <c r="A8" s="125"/>
      <c r="B8" s="125"/>
      <c r="C8" s="125"/>
    </row>
    <row r="9" spans="1:12" ht="25.5" thickTop="1" thickBot="1" x14ac:dyDescent="0.3">
      <c r="A9" s="44"/>
      <c r="B9" s="48" t="s">
        <v>81</v>
      </c>
      <c r="C9" s="48" t="s">
        <v>82</v>
      </c>
      <c r="D9" s="48" t="s">
        <v>3</v>
      </c>
      <c r="E9" s="48" t="s">
        <v>74</v>
      </c>
      <c r="F9" s="48" t="s">
        <v>107</v>
      </c>
      <c r="G9" s="48" t="s">
        <v>48</v>
      </c>
      <c r="H9" s="48" t="s">
        <v>75</v>
      </c>
      <c r="I9" s="48" t="s">
        <v>108</v>
      </c>
      <c r="J9" s="48" t="s">
        <v>109</v>
      </c>
      <c r="K9" s="48" t="s">
        <v>76</v>
      </c>
      <c r="L9" s="48" t="s">
        <v>77</v>
      </c>
    </row>
    <row r="10" spans="1:12" ht="19.5" thickTop="1" x14ac:dyDescent="0.25">
      <c r="A10" s="44"/>
      <c r="B10" s="185">
        <f>'FICHA ACUMULADA'!$E$6</f>
        <v>0</v>
      </c>
      <c r="C10" s="53"/>
      <c r="D10" s="53"/>
      <c r="E10" s="53"/>
      <c r="F10" s="53"/>
      <c r="G10" s="47"/>
      <c r="H10" s="57"/>
      <c r="I10" s="100"/>
      <c r="J10" s="100"/>
      <c r="K10" s="101"/>
      <c r="L10" s="102"/>
    </row>
    <row r="11" spans="1:12" ht="18.75" x14ac:dyDescent="0.25">
      <c r="A11" s="44"/>
      <c r="B11" s="185">
        <f>'FICHA ACUMULADA'!$E$6</f>
        <v>0</v>
      </c>
      <c r="C11" s="53"/>
      <c r="D11" s="53"/>
      <c r="E11" s="53"/>
      <c r="F11" s="53"/>
      <c r="G11" s="47"/>
      <c r="H11" s="58"/>
      <c r="I11" s="100"/>
      <c r="J11" s="100"/>
      <c r="K11" s="101"/>
      <c r="L11" s="102"/>
    </row>
    <row r="12" spans="1:12" ht="18.75" x14ac:dyDescent="0.25">
      <c r="A12" s="44"/>
      <c r="B12" s="185">
        <f>'FICHA ACUMULADA'!$E$6</f>
        <v>0</v>
      </c>
      <c r="C12" s="53"/>
      <c r="D12" s="53"/>
      <c r="E12" s="53"/>
      <c r="F12" s="53"/>
      <c r="G12" s="47"/>
      <c r="H12" s="58"/>
      <c r="I12" s="100"/>
      <c r="J12" s="100"/>
      <c r="K12" s="101"/>
      <c r="L12" s="102"/>
    </row>
    <row r="13" spans="1:12" ht="18.75" x14ac:dyDescent="0.25">
      <c r="A13" s="44"/>
      <c r="B13" s="185">
        <f>'FICHA ACUMULADA'!$E$6</f>
        <v>0</v>
      </c>
      <c r="C13" s="53"/>
      <c r="D13" s="53"/>
      <c r="E13" s="53"/>
      <c r="F13" s="53"/>
      <c r="G13" s="47"/>
      <c r="H13" s="58"/>
      <c r="I13" s="100"/>
      <c r="J13" s="100"/>
      <c r="K13" s="101"/>
      <c r="L13" s="102"/>
    </row>
    <row r="14" spans="1:12" ht="18.75" x14ac:dyDescent="0.25">
      <c r="A14" s="44"/>
      <c r="B14" s="185">
        <f>'FICHA ACUMULADA'!$E$6</f>
        <v>0</v>
      </c>
      <c r="C14" s="53"/>
      <c r="D14" s="53"/>
      <c r="E14" s="53"/>
      <c r="F14" s="53"/>
      <c r="G14" s="47"/>
      <c r="H14" s="58"/>
      <c r="I14" s="100"/>
      <c r="J14" s="100"/>
      <c r="K14" s="101"/>
      <c r="L14" s="102"/>
    </row>
    <row r="15" spans="1:12" ht="18.75" x14ac:dyDescent="0.25">
      <c r="A15" s="44"/>
      <c r="B15" s="185">
        <f>'FICHA ACUMULADA'!$E$6</f>
        <v>0</v>
      </c>
      <c r="C15" s="53"/>
      <c r="D15" s="53"/>
      <c r="E15" s="53"/>
      <c r="F15" s="53"/>
      <c r="G15" s="47"/>
      <c r="H15" s="58"/>
      <c r="I15" s="100"/>
      <c r="J15" s="100"/>
      <c r="K15" s="101"/>
      <c r="L15" s="102"/>
    </row>
    <row r="16" spans="1:12" ht="18.75" x14ac:dyDescent="0.25">
      <c r="A16" s="44"/>
      <c r="B16" s="185">
        <f>'FICHA ACUMULADA'!$E$6</f>
        <v>0</v>
      </c>
      <c r="C16" s="53"/>
      <c r="D16" s="53"/>
      <c r="E16" s="53"/>
      <c r="F16" s="53"/>
      <c r="G16" s="47"/>
      <c r="H16" s="58"/>
      <c r="I16" s="100"/>
      <c r="J16" s="100"/>
      <c r="K16" s="101"/>
      <c r="L16" s="102"/>
    </row>
    <row r="17" spans="1:12" ht="18.75" x14ac:dyDescent="0.25">
      <c r="A17" s="44"/>
      <c r="B17" s="185">
        <f>'FICHA ACUMULADA'!$E$6</f>
        <v>0</v>
      </c>
      <c r="C17" s="53"/>
      <c r="D17" s="53"/>
      <c r="E17" s="53"/>
      <c r="F17" s="53"/>
      <c r="G17" s="47"/>
      <c r="H17" s="58"/>
      <c r="I17" s="100"/>
      <c r="J17" s="100"/>
      <c r="K17" s="101"/>
      <c r="L17" s="102"/>
    </row>
    <row r="18" spans="1:12" ht="18.75" x14ac:dyDescent="0.25">
      <c r="A18" s="44"/>
      <c r="B18" s="185">
        <f>'FICHA ACUMULADA'!$E$6</f>
        <v>0</v>
      </c>
      <c r="C18" s="54"/>
      <c r="D18" s="54"/>
      <c r="E18" s="54"/>
      <c r="F18" s="54"/>
      <c r="G18" s="45"/>
      <c r="H18" s="58"/>
      <c r="I18" s="103"/>
      <c r="J18" s="103"/>
      <c r="K18" s="104"/>
      <c r="L18" s="105"/>
    </row>
    <row r="19" spans="1:12" ht="18.75" x14ac:dyDescent="0.25">
      <c r="A19" s="44"/>
      <c r="B19" s="185">
        <f>'FICHA ACUMULADA'!$E$6</f>
        <v>0</v>
      </c>
      <c r="C19" s="55"/>
      <c r="D19" s="55"/>
      <c r="E19" s="55"/>
      <c r="F19" s="55"/>
      <c r="G19" s="51"/>
      <c r="H19" s="58"/>
      <c r="I19" s="106"/>
      <c r="J19" s="106"/>
      <c r="K19" s="107"/>
      <c r="L19" s="108"/>
    </row>
    <row r="20" spans="1:12" ht="19.5" thickBot="1" x14ac:dyDescent="0.3">
      <c r="A20" s="56"/>
      <c r="B20" s="185">
        <f>'FICHA ACUMULADA'!$E$6</f>
        <v>0</v>
      </c>
      <c r="C20" s="56"/>
      <c r="D20" s="56"/>
      <c r="E20" s="56"/>
      <c r="F20" s="56"/>
      <c r="G20" s="46"/>
      <c r="H20" s="59"/>
      <c r="I20" s="109"/>
      <c r="J20" s="109"/>
      <c r="K20" s="110"/>
      <c r="L20" s="111"/>
    </row>
    <row r="21" spans="1:12" s="118" customFormat="1" ht="15.75" thickTop="1" x14ac:dyDescent="0.25"/>
    <row r="22" spans="1:12" x14ac:dyDescent="0.25">
      <c r="B22" s="118"/>
      <c r="C22" s="118"/>
      <c r="D22" s="118"/>
      <c r="E22" s="118"/>
      <c r="F22" s="118"/>
      <c r="G22" s="133" t="s">
        <v>12</v>
      </c>
      <c r="H22" s="112">
        <f>SUM(K10:K20)</f>
        <v>0</v>
      </c>
      <c r="I22" s="112">
        <f>SUM(L10:L20)</f>
        <v>0</v>
      </c>
      <c r="J22" s="112">
        <f t="shared" ref="J22:L22" si="0">SUM(M10:M20)</f>
        <v>0</v>
      </c>
      <c r="K22" s="112">
        <f t="shared" si="0"/>
        <v>0</v>
      </c>
      <c r="L22" s="112">
        <f t="shared" si="0"/>
        <v>0</v>
      </c>
    </row>
    <row r="24" spans="1:12" x14ac:dyDescent="0.25">
      <c r="D24" s="52"/>
      <c r="E24" s="52"/>
      <c r="F24" s="52"/>
      <c r="G24" s="44"/>
      <c r="H24" s="44"/>
      <c r="I24" s="44"/>
      <c r="J24" s="44"/>
      <c r="K24" s="44"/>
      <c r="L24" s="44"/>
    </row>
  </sheetData>
  <mergeCells count="3">
    <mergeCell ref="D2:J2"/>
    <mergeCell ref="H3:L3"/>
    <mergeCell ref="E4:I4"/>
  </mergeCells>
  <pageMargins left="0" right="0" top="0.74803149606299213" bottom="0.74803149606299213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FICHA ACUMULADA</vt:lpstr>
      <vt:lpstr>FICHA-1 OBJETIVOS</vt:lpstr>
      <vt:lpstr>FICHA-2 NORMATIVA</vt:lpstr>
      <vt:lpstr>FICHA 3 - PRECIOS Y TARIFAS</vt:lpstr>
      <vt:lpstr>FICHA 4 - INGRESOS</vt:lpstr>
      <vt:lpstr>FICHA 5 - BECAS</vt:lpstr>
      <vt:lpstr>FICHA 6 - CAPÍTULO IV-VII</vt:lpstr>
      <vt:lpstr>FICHA 7- ACTIVIDAD AUTOFINANCIA</vt:lpstr>
      <vt:lpstr>FICHA 8 PLANIFICACIÓN PLURIANUA</vt:lpstr>
      <vt:lpstr>Hoja1</vt:lpstr>
      <vt:lpstr>Hoja2</vt:lpstr>
      <vt:lpstr>Hoja5</vt:lpstr>
      <vt:lpstr>'FICHA 6 - CAPÍTULO IV-VII'!Área_de_impresión</vt:lpstr>
      <vt:lpstr>'FICHA 8 PLANIFICACIÓN PLURIANUA'!Área_de_impresión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Ruiz Guillo, Laura</cp:lastModifiedBy>
  <cp:lastPrinted>2017-07-31T12:16:13Z</cp:lastPrinted>
  <dcterms:created xsi:type="dcterms:W3CDTF">2013-09-24T22:16:49Z</dcterms:created>
  <dcterms:modified xsi:type="dcterms:W3CDTF">2017-09-01T10:36:55Z</dcterms:modified>
</cp:coreProperties>
</file>