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5EC62DF2-B960-436F-B91E-A5785C48D9A9}" xr6:coauthVersionLast="47" xr6:coauthVersionMax="47" xr10:uidLastSave="{00000000-0000-0000-0000-000000000000}"/>
  <bookViews>
    <workbookView xWindow="435" yWindow="1965" windowWidth="28365" windowHeight="14235" xr2:uid="{00000000-000D-0000-FFFF-FFFF00000000}"/>
  </bookViews>
  <sheets>
    <sheet name="Sheet1" sheetId="1" r:id="rId1"/>
  </sheets>
  <definedNames>
    <definedName name="_xlnm._FilterDatabase" localSheetId="0" hidden="1">Sheet1!$C$6:$O$42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2" i="1" l="1"/>
  <c r="N42" i="1"/>
  <c r="M42" i="1"/>
  <c r="L42" i="1"/>
  <c r="K42" i="1"/>
  <c r="J42" i="1"/>
  <c r="I42" i="1"/>
  <c r="H42" i="1"/>
  <c r="G42" i="1"/>
  <c r="O40" i="1"/>
  <c r="N40" i="1"/>
  <c r="M40" i="1"/>
  <c r="L40" i="1"/>
  <c r="K40" i="1"/>
  <c r="J40" i="1"/>
  <c r="I40" i="1"/>
  <c r="H40" i="1"/>
  <c r="G40" i="1"/>
  <c r="O38" i="1"/>
  <c r="N38" i="1"/>
  <c r="M38" i="1"/>
  <c r="L38" i="1"/>
  <c r="K38" i="1"/>
  <c r="J38" i="1"/>
  <c r="I38" i="1"/>
  <c r="H38" i="1"/>
  <c r="G38" i="1"/>
  <c r="O36" i="1"/>
  <c r="N36" i="1"/>
  <c r="M36" i="1"/>
  <c r="L36" i="1"/>
  <c r="K36" i="1"/>
  <c r="J36" i="1"/>
  <c r="I36" i="1"/>
  <c r="H36" i="1"/>
  <c r="G36" i="1"/>
  <c r="O32" i="1"/>
  <c r="N32" i="1"/>
  <c r="M32" i="1"/>
  <c r="L32" i="1"/>
  <c r="K32" i="1"/>
  <c r="J32" i="1"/>
  <c r="I32" i="1"/>
  <c r="H32" i="1"/>
  <c r="G32" i="1"/>
  <c r="O30" i="1"/>
  <c r="N30" i="1"/>
  <c r="M30" i="1"/>
  <c r="L30" i="1"/>
  <c r="K30" i="1"/>
  <c r="J30" i="1"/>
  <c r="I30" i="1"/>
  <c r="H30" i="1"/>
  <c r="G30" i="1"/>
  <c r="O28" i="1"/>
  <c r="N28" i="1"/>
  <c r="M28" i="1"/>
  <c r="L28" i="1"/>
  <c r="K28" i="1"/>
  <c r="J28" i="1"/>
  <c r="I28" i="1"/>
  <c r="H28" i="1"/>
  <c r="G28" i="1"/>
  <c r="O26" i="1"/>
  <c r="N26" i="1"/>
  <c r="M26" i="1"/>
  <c r="L26" i="1"/>
  <c r="K26" i="1"/>
  <c r="J26" i="1"/>
  <c r="I26" i="1"/>
  <c r="H26" i="1"/>
  <c r="G26" i="1"/>
  <c r="O24" i="1"/>
  <c r="N24" i="1"/>
  <c r="M24" i="1"/>
  <c r="L24" i="1"/>
  <c r="K24" i="1"/>
  <c r="J24" i="1"/>
  <c r="I24" i="1"/>
  <c r="H24" i="1"/>
  <c r="G24" i="1"/>
  <c r="O22" i="1"/>
  <c r="N22" i="1"/>
  <c r="M22" i="1"/>
  <c r="L22" i="1"/>
  <c r="K22" i="1"/>
  <c r="J22" i="1"/>
  <c r="I22" i="1"/>
  <c r="H22" i="1"/>
  <c r="G22" i="1"/>
  <c r="O20" i="1"/>
  <c r="N20" i="1"/>
  <c r="M20" i="1"/>
  <c r="L20" i="1"/>
  <c r="K20" i="1"/>
  <c r="J20" i="1"/>
  <c r="I20" i="1"/>
  <c r="H20" i="1"/>
  <c r="G20" i="1"/>
  <c r="O18" i="1"/>
  <c r="N18" i="1"/>
  <c r="M18" i="1"/>
  <c r="L18" i="1"/>
  <c r="K18" i="1"/>
  <c r="J18" i="1"/>
  <c r="I18" i="1"/>
  <c r="H18" i="1"/>
  <c r="G18" i="1"/>
  <c r="O14" i="1"/>
  <c r="N14" i="1"/>
  <c r="M14" i="1"/>
  <c r="L14" i="1"/>
  <c r="K14" i="1"/>
  <c r="J14" i="1"/>
  <c r="I14" i="1"/>
  <c r="H14" i="1"/>
  <c r="G14" i="1"/>
  <c r="L43" i="1" l="1"/>
  <c r="M43" i="1"/>
  <c r="H43" i="1"/>
  <c r="N43" i="1"/>
  <c r="O43" i="1"/>
  <c r="G43" i="1"/>
  <c r="I43" i="1"/>
  <c r="J43" i="1"/>
  <c r="K43" i="1"/>
</calcChain>
</file>

<file path=xl/sharedStrings.xml><?xml version="1.0" encoding="utf-8"?>
<sst xmlns="http://schemas.openxmlformats.org/spreadsheetml/2006/main" count="171" uniqueCount="110">
  <si>
    <t>Crédito Inicial</t>
  </si>
  <si>
    <t>Crédito Total</t>
  </si>
  <si>
    <t>Crédito Disponible</t>
  </si>
  <si>
    <t>Saldo de Reserva</t>
  </si>
  <si>
    <t>Saldo de Crédito Retenido</t>
  </si>
  <si>
    <t>Saldo de Autorizaciones</t>
  </si>
  <si>
    <t>Saldo de Compromisos</t>
  </si>
  <si>
    <t>Pagos Netos</t>
  </si>
  <si>
    <t>Pendiente de Pago</t>
  </si>
  <si>
    <t>03.KZ.00.78.NM - TÉCNICAS AUXILIARES DE MEDICINA ESTÉTICA. III EDICIÓN</t>
  </si>
  <si>
    <t>422A - ENSEÑANZA UNIVERSITARIA. FINANCIACIÓN AFECTADA</t>
  </si>
  <si>
    <t>228.71 - DOCENCIA DE PERSONAL PROPIO</t>
  </si>
  <si>
    <t>228.73 - DIRECCION COORDINACION</t>
  </si>
  <si>
    <t>228.80 - CURSOS Y CURSILLOS</t>
  </si>
  <si>
    <t>03.KZ.00.79.NM - TÉCNICAS AUXILIARES DE MEDICINA ESTÉTICA. IV EDICIÓN</t>
  </si>
  <si>
    <t>03.00 - VICERRECTORADO DE ESTUDIOS</t>
  </si>
  <si>
    <t>1220 - DIRECCIÓN Y SERVICIOS GENERALES. FINANCIACIÓN NO AFECTADA</t>
  </si>
  <si>
    <t>220.00 - MATERIAL DE OFICINA ORDINARIO NO INVENTARIABLE</t>
  </si>
  <si>
    <t>220.02 - MATERIAL INFORMÁTICO NO INVENTARIABLE</t>
  </si>
  <si>
    <t>222.00 - COMUNICACIONES TELEFÓNICAS</t>
  </si>
  <si>
    <t>222.01 - COMUNICACIONES POSTALES, CORREO</t>
  </si>
  <si>
    <t>226.06 - ASISTENCIA Y ORGANIZACIÓN DE REUNIONES Y CONFERENCIAS</t>
  </si>
  <si>
    <t>226.09 - OTROS GASTOS DIVERSOS</t>
  </si>
  <si>
    <t>227.03 - POSTALES. CORREO, MENSAJERÍA Y CONSERJERÍA</t>
  </si>
  <si>
    <t>231.01 - DIETAS, LOCOMOCIÓN Y TRASLADOS. PDI</t>
  </si>
  <si>
    <t>249.00 - GASTOS DE FUNCIONAMIENTO DE CAMPUS, CENTROS, DEPARTAMENTOS Y</t>
  </si>
  <si>
    <t>484.07 - PROGRAMA DE ACTIVIDADES ASOCIADAS A REMANENTES</t>
  </si>
  <si>
    <t>4220 - ENSEÑANZA UNIVERSITARIA. FINANCIACIÓN NO AFECTADA</t>
  </si>
  <si>
    <t>226.14 - CUOTAS ANUALES DE ASOCIACIONES</t>
  </si>
  <si>
    <t>626.00 - EQUIPOS DIDÁCTICOS Y DOCENTES.</t>
  </si>
  <si>
    <t>03.01 - CENTRO DE FORMACIÓN, INNOVACIÓN EDUCATIVA Y CULTURA CIENTÍFICA</t>
  </si>
  <si>
    <t>73.02 - SERVICIO DE INNOVACIÓN Y PLANIFICACIÓN TECNOLÓGICA</t>
  </si>
  <si>
    <t>3240.1 - ACCIONES CON ESTUDIANTES</t>
  </si>
  <si>
    <t>484.03 - ACCIONES DE IMPULSO A LA INNOVACIÓN EN LA DOCENCIA</t>
  </si>
  <si>
    <t>4210.3 - INNOVACIÓN DOCENTE</t>
  </si>
  <si>
    <t>03.00 - VICERRECTORADO DE ESTUDIOS1220 - DIRECCIÓN Y SERVICIOS GENERALES. FINANCIACIÓN NO AFECTADA2</t>
  </si>
  <si>
    <t>03.KZ.00.78.NM - TÉCNICAS AUXILIARES DE MEDICINA ESTÉTICA. III EDICIÓN422A - ENSEÑANZA UNIVERSITARIA. FINANCIACIÓN AFECTADA2</t>
  </si>
  <si>
    <t>03.KZ.00.79.NM - TÉCNICAS AUXILIARES DE MEDICINA ESTÉTICA. IV EDICIÓN422A - ENSEÑANZA UNIVERSITARIA. FINANCIACIÓN AFECTADA2</t>
  </si>
  <si>
    <t>03.01 - CENTRO DE FORMACIÓN, INNOVACIÓN EDUCATIVA Y CULTURA CIENTÍFICA4220 - ENSEÑANZA UNIVERSITARIA. FINANCIACIÓN NO AFECTADA2</t>
  </si>
  <si>
    <t>Total 03.00 - VICERRECTORADO DE ESTUDIOS1220 - DIRECCIÓN Y SERVICIOS GENERALES. FINANCIACIÓN NO AFECTADA2</t>
  </si>
  <si>
    <t>Total 03.01 - CENTRO DE FORMACIÓN, INNOVACIÓN EDUCATIVA Y CULTURA CIENTÍFICA4220 - ENSEÑANZA UNIVERSITARIA. FINANCIACIÓN NO AFECTADA2</t>
  </si>
  <si>
    <t>Total 03.KZ.00.78.NM - TÉCNICAS AUXILIARES DE MEDICINA ESTÉTICA. III EDICIÓN422A - ENSEÑANZA UNIVERSITARIA. FINANCIACIÓN AFECTADA2</t>
  </si>
  <si>
    <t>Total 03.KZ.00.79.NM - TÉCNICAS AUXILIARES DE MEDICINA ESTÉTICA. IV EDICIÓN422A - ENSEÑANZA UNIVERSITARIA. FINANCIACIÓN AFECTADA2</t>
  </si>
  <si>
    <t>Total general</t>
  </si>
  <si>
    <t>Informe de Saldos tras reestructuración del Vicerrectorado de Estudios</t>
  </si>
  <si>
    <t>Orgánica</t>
  </si>
  <si>
    <t>Funcional</t>
  </si>
  <si>
    <t>Económica</t>
  </si>
  <si>
    <t>Denominación</t>
  </si>
  <si>
    <t>CENTRO DE FORMACIÓN, INNOVACIÓN EDUCATIVA Y CULTURA CIENTÍFICA</t>
  </si>
  <si>
    <t>249.00</t>
  </si>
  <si>
    <t>GASTOS DE FUNCIONAMIENTO DEL VICERRECTORADO DE ESTUDIOS</t>
  </si>
  <si>
    <t>1220.8 - DIRECCIÓN Y SERVICIOS GENERALES. FINANCIACIÓN NO AFECTADA</t>
  </si>
  <si>
    <t>422R.0.23 - PROGRAMA DE ACTIVIDADES ASOCIADAS A REMANENTES ENSEÑANZA</t>
  </si>
  <si>
    <t>4220.2 - ENSEÑANZA UNIVERSITARIA. FINANCIACIÓN NO AFECTADA</t>
  </si>
  <si>
    <t>4220.2.90 - ENSEÑANZA UNIVERSITARIA</t>
  </si>
  <si>
    <t>4220.3 - ENSEÑANZA UNIVERSITARIA. FINANCIACIÓN NO AFECTADA</t>
  </si>
  <si>
    <t>4220.4 - ENSEÑANZA UNIVERSITARIA. FINANCIACIÓN NO AFECTADA</t>
  </si>
  <si>
    <t>4221.0 - ENSEÑANZA UNIVERSITARIA</t>
  </si>
  <si>
    <t>484.03</t>
  </si>
  <si>
    <t>484.07</t>
  </si>
  <si>
    <t>BOLSA</t>
  </si>
  <si>
    <t>03.00 - VICERRECTORADO DE ESTUDIOS1220.8 - DIRECCIÓN Y SERVICIOS GENERALES. FINANCIACIÓN NO AFECTADA2</t>
  </si>
  <si>
    <t>03.00 - VICERRECTORADO DE ESTUDIOS4220.4 - ENSEÑANZA UNIVERSITARIA. FINANCIACIÓN NO AFECTADA2</t>
  </si>
  <si>
    <t>03.00 - VICERRECTORADO DE ESTUDIOS4220.3 - ENSEÑANZA UNIVERSITARIA. FINANCIACIÓN NO AFECTADA2</t>
  </si>
  <si>
    <t>03.00 - VICERRECTORADO DE ESTUDIOS4221.0 - ENSEÑANZA UNIVERSITARIA2</t>
  </si>
  <si>
    <t>73.02 - SERVICIO DE INNOVACIÓN Y PLANIFICACIÓN TECNOLÓGICA3240.1 - ACCIONES CON ESTUDIANTES484.03</t>
  </si>
  <si>
    <t>73.02 - SERVICIO DE INNOVACIÓN Y PLANIFICACIÓN TECNOLÓGICA4210.3 - INNOVACIÓN DOCENTE484.03</t>
  </si>
  <si>
    <t>03.00 - VICERRECTORADO DE ESTUDIOS422R.0.23 - PROGRAMA DE ACTIVIDADES ASOCIADAS A REMANENTES ENSEÑANZA484.07</t>
  </si>
  <si>
    <t>03.00 - VICERRECTORADO DE ESTUDIOS4220.2 - ENSEÑANZA UNIVERSITARIA. FINANCIACIÓN NO AFECTADA6</t>
  </si>
  <si>
    <t>03.00 - VICERRECTORADO DE ESTUDIOS4220.2.90 - ENSEÑANZA UNIVERSITARIA6</t>
  </si>
  <si>
    <t>Total 03.00 - VICERRECTORADO DE ESTUDIOS1220.8 - DIRECCIÓN Y SERVICIOS GENERALES. FINANCIACIÓN NO AFECTADA2</t>
  </si>
  <si>
    <t>Total 03.00 - VICERRECTORADO DE ESTUDIOS4220.4 - ENSEÑANZA UNIVERSITARIA. FINANCIACIÓN NO AFECTADA2</t>
  </si>
  <si>
    <t>Total 03.00 - VICERRECTORADO DE ESTUDIOS4220.3 - ENSEÑANZA UNIVERSITARIA. FINANCIACIÓN NO AFECTADA2</t>
  </si>
  <si>
    <t>Total 03.00 - VICERRECTORADO DE ESTUDIOS4221.0 - ENSEÑANZA UNIVERSITARIA2</t>
  </si>
  <si>
    <t>Total 73.02 - SERVICIO DE INNOVACIÓN Y PLANIFICACIÓN TECNOLÓGICA3240.1 - ACCIONES CON ESTUDIANTES484.03</t>
  </si>
  <si>
    <t>Total 73.02 - SERVICIO DE INNOVACIÓN Y PLANIFICACIÓN TECNOLÓGICA4210.3 - INNOVACIÓN DOCENTE484.03</t>
  </si>
  <si>
    <t>Total 03.00 - VICERRECTORADO DE ESTUDIOS422R.0.23 - PROGRAMA DE ACTIVIDADES ASOCIADAS A REMANENTES ENSEÑANZA484.07</t>
  </si>
  <si>
    <t>Total 03.00 - VICERRECTORADO DE ESTUDIOS4220.2 - ENSEÑANZA UNIVERSITARIA. FINANCIACIÓN NO AFECTADA6</t>
  </si>
  <si>
    <t>Total 03.00 - VICERRECTORADO DE ESTUDIOS4220.2.90 - ENSEÑANZA UNIVERSITARIA6</t>
  </si>
  <si>
    <t xml:space="preserve">03.00 </t>
  </si>
  <si>
    <t>03.01</t>
  </si>
  <si>
    <t>TÉCNICAS AUXILIARES DE MEDICINA ESTÉTICA. III EDICIÓN</t>
  </si>
  <si>
    <t>TÉCNICAS AUXILIARES DE MEDICINA ESTÉTICA. IV EDICIÓN</t>
  </si>
  <si>
    <t>03.KZ.00.78.NM</t>
  </si>
  <si>
    <t>03.KZ.00.79.NM</t>
  </si>
  <si>
    <t>73.02</t>
  </si>
  <si>
    <t>1220.8</t>
  </si>
  <si>
    <t>4220.2</t>
  </si>
  <si>
    <t>4220.2.90</t>
  </si>
  <si>
    <t>4220.3</t>
  </si>
  <si>
    <t>4220.4</t>
  </si>
  <si>
    <t>4221.0</t>
  </si>
  <si>
    <t>422R.0.23</t>
  </si>
  <si>
    <t>422A</t>
  </si>
  <si>
    <t>3240.1</t>
  </si>
  <si>
    <t>4210.3</t>
  </si>
  <si>
    <t>228.80</t>
  </si>
  <si>
    <t xml:space="preserve">626.00 </t>
  </si>
  <si>
    <t>626.00</t>
  </si>
  <si>
    <t>226.14</t>
  </si>
  <si>
    <t>226.09</t>
  </si>
  <si>
    <t>ACCIONES ESPECÍFICAS DEL VICERRECTORADO DE ESTUDIOS</t>
  </si>
  <si>
    <t>ADQUISICIÓN DE MATERIAL DOCENTE INVENTARIABLES PARA TÍTULOS DE GRADO</t>
  </si>
  <si>
    <t>CUOTAS DE TÍTULOS Y PROCESOS (AVAP, ANECA)</t>
  </si>
  <si>
    <t>PRUEBAS DE EVALUACIÓN ECOE</t>
  </si>
  <si>
    <t>ACCIONES DE FOMENTO E IMPULSO DE ESTUDIOS DE POSTGRADO</t>
  </si>
  <si>
    <t>PROGRAMA DE ACTIVIDADES ASOCIADAS A REMANENTES ENSEÑANZA UNIVERSITARIA (422)</t>
  </si>
  <si>
    <t>INNOVACIÓN EDUCATIVA COLABORATIVA PIEU</t>
  </si>
  <si>
    <t>INNOVACIÓN DOCENTE: CONVOCATORIA INDICO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</si>
</sst>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</font>
    <font>
      <sz val="8"/>
      <color theme="1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</fills>
  <borders count="3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979991"/>
      </left>
      <right/>
      <top/>
      <bottom style="thin">
        <color rgb="FF97999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979991"/>
      </bottom>
      <diagonal/>
    </border>
    <border>
      <left style="thin">
        <color rgb="FF979991"/>
      </left>
      <right style="medium">
        <color indexed="64"/>
      </right>
      <top/>
      <bottom style="thin">
        <color rgb="FF979991"/>
      </bottom>
      <diagonal/>
    </border>
    <border>
      <left style="medium">
        <color indexed="64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medium">
        <color indexed="64"/>
      </right>
      <top style="thin">
        <color rgb="FF979991"/>
      </top>
      <bottom style="thin">
        <color rgb="FF979991"/>
      </bottom>
      <diagonal/>
    </border>
    <border>
      <left style="medium">
        <color indexed="64"/>
      </left>
      <right/>
      <top style="thin">
        <color rgb="FF979991"/>
      </top>
      <bottom/>
      <diagonal/>
    </border>
    <border>
      <left style="thin">
        <color rgb="FF979991"/>
      </left>
      <right style="medium">
        <color indexed="64"/>
      </right>
      <top style="thin">
        <color rgb="FF979991"/>
      </top>
      <bottom/>
      <diagonal/>
    </border>
    <border>
      <left style="thin">
        <color rgb="FF97999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1" fillId="3" borderId="9" xfId="0" applyFont="1" applyFill="1" applyBorder="1" applyAlignment="1">
      <alignment horizontal="left" vertical="top"/>
    </xf>
    <xf numFmtId="4" fontId="1" fillId="3" borderId="9" xfId="0" applyNumberFormat="1" applyFont="1" applyFill="1" applyBorder="1" applyAlignment="1">
      <alignment horizontal="right" vertical="top"/>
    </xf>
    <xf numFmtId="0" fontId="5" fillId="3" borderId="9" xfId="0" applyFont="1" applyFill="1" applyBorder="1" applyAlignment="1">
      <alignment horizontal="left" vertical="top"/>
    </xf>
    <xf numFmtId="0" fontId="1" fillId="3" borderId="10" xfId="0" applyFont="1" applyFill="1" applyBorder="1" applyAlignment="1">
      <alignment horizontal="left" vertical="top"/>
    </xf>
    <xf numFmtId="4" fontId="1" fillId="3" borderId="11" xfId="0" applyNumberFormat="1" applyFont="1" applyFill="1" applyBorder="1" applyAlignment="1">
      <alignment horizontal="right" vertical="top"/>
    </xf>
    <xf numFmtId="0" fontId="6" fillId="3" borderId="2" xfId="1" applyFont="1" applyFill="1" applyBorder="1" applyAlignment="1">
      <alignment horizontal="left" vertical="top"/>
    </xf>
    <xf numFmtId="4" fontId="6" fillId="3" borderId="2" xfId="1" applyNumberFormat="1" applyFont="1" applyFill="1" applyBorder="1" applyAlignment="1">
      <alignment horizontal="right" vertical="top"/>
    </xf>
    <xf numFmtId="4" fontId="6" fillId="3" borderId="9" xfId="1" applyNumberFormat="1" applyFont="1" applyFill="1" applyBorder="1" applyAlignment="1">
      <alignment horizontal="right" vertical="top"/>
    </xf>
    <xf numFmtId="4" fontId="6" fillId="3" borderId="11" xfId="1" applyNumberFormat="1" applyFont="1" applyFill="1" applyBorder="1" applyAlignment="1">
      <alignment horizontal="right" vertical="top"/>
    </xf>
    <xf numFmtId="0" fontId="5" fillId="3" borderId="2" xfId="1" applyFont="1" applyFill="1" applyBorder="1" applyAlignment="1">
      <alignment horizontal="left" vertical="top"/>
    </xf>
    <xf numFmtId="0" fontId="6" fillId="3" borderId="1" xfId="1" applyFont="1" applyFill="1" applyBorder="1" applyAlignment="1">
      <alignment horizontal="left" vertical="top"/>
    </xf>
    <xf numFmtId="4" fontId="6" fillId="3" borderId="1" xfId="1" applyNumberFormat="1" applyFont="1" applyFill="1" applyBorder="1" applyAlignment="1">
      <alignment horizontal="right" vertical="top"/>
    </xf>
    <xf numFmtId="0" fontId="1" fillId="3" borderId="12" xfId="0" applyFont="1" applyFill="1" applyBorder="1" applyAlignment="1">
      <alignment horizontal="left" vertical="top"/>
    </xf>
    <xf numFmtId="0" fontId="1" fillId="3" borderId="13" xfId="0" applyFont="1" applyFill="1" applyBorder="1" applyAlignment="1">
      <alignment horizontal="left" vertical="top"/>
    </xf>
    <xf numFmtId="4" fontId="1" fillId="3" borderId="13" xfId="0" applyNumberFormat="1" applyFont="1" applyFill="1" applyBorder="1" applyAlignment="1">
      <alignment horizontal="right" vertical="top"/>
    </xf>
    <xf numFmtId="4" fontId="1" fillId="3" borderId="14" xfId="0" applyNumberFormat="1" applyFont="1" applyFill="1" applyBorder="1" applyAlignment="1">
      <alignment horizontal="right" vertical="top"/>
    </xf>
    <xf numFmtId="0" fontId="6" fillId="3" borderId="15" xfId="1" applyFont="1" applyFill="1" applyBorder="1" applyAlignment="1">
      <alignment horizontal="left" vertical="top"/>
    </xf>
    <xf numFmtId="4" fontId="6" fillId="3" borderId="15" xfId="1" applyNumberFormat="1" applyFont="1" applyFill="1" applyBorder="1" applyAlignment="1">
      <alignment horizontal="right" vertical="top"/>
    </xf>
    <xf numFmtId="0" fontId="6" fillId="3" borderId="3" xfId="1" applyFont="1" applyFill="1" applyBorder="1" applyAlignment="1">
      <alignment horizontal="left" vertical="top"/>
    </xf>
    <xf numFmtId="4" fontId="6" fillId="3" borderId="3" xfId="1" applyNumberFormat="1" applyFont="1" applyFill="1" applyBorder="1" applyAlignment="1">
      <alignment horizontal="right" vertical="top"/>
    </xf>
    <xf numFmtId="0" fontId="1" fillId="3" borderId="16" xfId="0" applyFont="1" applyFill="1" applyBorder="1" applyAlignment="1">
      <alignment horizontal="left" vertical="top"/>
    </xf>
    <xf numFmtId="0" fontId="1" fillId="3" borderId="17" xfId="0" applyFont="1" applyFill="1" applyBorder="1" applyAlignment="1">
      <alignment horizontal="left" vertical="top"/>
    </xf>
    <xf numFmtId="4" fontId="1" fillId="3" borderId="17" xfId="0" applyNumberFormat="1" applyFont="1" applyFill="1" applyBorder="1" applyAlignment="1">
      <alignment horizontal="right" vertical="top"/>
    </xf>
    <xf numFmtId="4" fontId="1" fillId="3" borderId="18" xfId="0" applyNumberFormat="1" applyFont="1" applyFill="1" applyBorder="1" applyAlignment="1">
      <alignment horizontal="right" vertical="top"/>
    </xf>
    <xf numFmtId="0" fontId="5" fillId="3" borderId="9" xfId="1" applyFont="1" applyFill="1" applyBorder="1" applyAlignment="1">
      <alignment horizontal="left" vertical="top"/>
    </xf>
    <xf numFmtId="0" fontId="5" fillId="3" borderId="3" xfId="1" applyFont="1" applyFill="1" applyBorder="1" applyAlignment="1">
      <alignment horizontal="left" vertical="top"/>
    </xf>
    <xf numFmtId="0" fontId="5" fillId="3" borderId="1" xfId="1" applyFont="1" applyFill="1" applyBorder="1" applyAlignment="1">
      <alignment horizontal="left" vertical="top"/>
    </xf>
    <xf numFmtId="0" fontId="1" fillId="3" borderId="19" xfId="0" applyFont="1" applyFill="1" applyBorder="1" applyAlignment="1">
      <alignment horizontal="left" vertical="top"/>
    </xf>
    <xf numFmtId="0" fontId="1" fillId="3" borderId="20" xfId="0" applyFont="1" applyFill="1" applyBorder="1" applyAlignment="1">
      <alignment horizontal="left" vertical="top"/>
    </xf>
    <xf numFmtId="4" fontId="1" fillId="3" borderId="20" xfId="0" applyNumberFormat="1" applyFont="1" applyFill="1" applyBorder="1" applyAlignment="1">
      <alignment horizontal="right" vertical="top"/>
    </xf>
    <xf numFmtId="4" fontId="1" fillId="3" borderId="21" xfId="0" applyNumberFormat="1" applyFont="1" applyFill="1" applyBorder="1" applyAlignment="1">
      <alignment horizontal="right" vertical="top"/>
    </xf>
    <xf numFmtId="0" fontId="5" fillId="3" borderId="15" xfId="1" applyFont="1" applyFill="1" applyBorder="1" applyAlignment="1">
      <alignment horizontal="left" vertical="top"/>
    </xf>
    <xf numFmtId="0" fontId="5" fillId="3" borderId="17" xfId="0" applyFont="1" applyFill="1" applyBorder="1" applyAlignment="1">
      <alignment horizontal="left" vertical="top"/>
    </xf>
    <xf numFmtId="0" fontId="5" fillId="3" borderId="20" xfId="0" applyFont="1" applyFill="1" applyBorder="1" applyAlignment="1">
      <alignment horizontal="left" vertical="top"/>
    </xf>
    <xf numFmtId="0" fontId="5" fillId="3" borderId="13" xfId="0" applyFont="1" applyFill="1" applyBorder="1" applyAlignment="1">
      <alignment horizontal="left" vertical="top"/>
    </xf>
    <xf numFmtId="0" fontId="6" fillId="2" borderId="22" xfId="0" applyFont="1" applyFill="1" applyBorder="1" applyAlignment="1">
      <alignment horizontal="left" vertical="top"/>
    </xf>
    <xf numFmtId="0" fontId="6" fillId="2" borderId="23" xfId="0" applyFont="1" applyFill="1" applyBorder="1" applyAlignment="1">
      <alignment horizontal="left" vertical="top"/>
    </xf>
    <xf numFmtId="0" fontId="1" fillId="2" borderId="23" xfId="0" applyFont="1" applyFill="1" applyBorder="1" applyAlignment="1">
      <alignment horizontal="left" vertical="top"/>
    </xf>
    <xf numFmtId="0" fontId="1" fillId="2" borderId="24" xfId="0" applyFont="1" applyFill="1" applyBorder="1" applyAlignment="1">
      <alignment horizontal="left" vertical="top"/>
    </xf>
    <xf numFmtId="0" fontId="6" fillId="3" borderId="25" xfId="1" applyFont="1" applyFill="1" applyBorder="1" applyAlignment="1">
      <alignment horizontal="left" vertical="top"/>
    </xf>
    <xf numFmtId="4" fontId="6" fillId="3" borderId="26" xfId="1" applyNumberFormat="1" applyFont="1" applyFill="1" applyBorder="1" applyAlignment="1">
      <alignment horizontal="right" vertical="top"/>
    </xf>
    <xf numFmtId="0" fontId="6" fillId="3" borderId="27" xfId="1" applyFont="1" applyFill="1" applyBorder="1" applyAlignment="1">
      <alignment horizontal="left" vertical="top"/>
    </xf>
    <xf numFmtId="4" fontId="6" fillId="3" borderId="28" xfId="1" applyNumberFormat="1" applyFont="1" applyFill="1" applyBorder="1" applyAlignment="1">
      <alignment horizontal="right" vertical="top"/>
    </xf>
    <xf numFmtId="0" fontId="6" fillId="3" borderId="29" xfId="1" applyFont="1" applyFill="1" applyBorder="1" applyAlignment="1">
      <alignment horizontal="left" vertical="top"/>
    </xf>
    <xf numFmtId="4" fontId="6" fillId="3" borderId="30" xfId="1" applyNumberFormat="1" applyFont="1" applyFill="1" applyBorder="1" applyAlignment="1">
      <alignment horizontal="right" vertical="top"/>
    </xf>
    <xf numFmtId="0" fontId="5" fillId="3" borderId="10" xfId="1" applyFont="1" applyFill="1" applyBorder="1" applyAlignment="1">
      <alignment horizontal="left" vertical="top"/>
    </xf>
    <xf numFmtId="0" fontId="6" fillId="3" borderId="7" xfId="1" applyFont="1" applyFill="1" applyBorder="1" applyAlignment="1">
      <alignment horizontal="left" vertical="top"/>
    </xf>
    <xf numFmtId="4" fontId="6" fillId="3" borderId="31" xfId="1" applyNumberFormat="1" applyFont="1" applyFill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3" borderId="12" xfId="1" applyFont="1" applyFill="1" applyBorder="1" applyAlignment="1">
      <alignment horizontal="left" vertical="top"/>
    </xf>
    <xf numFmtId="0" fontId="5" fillId="3" borderId="13" xfId="1" applyFont="1" applyFill="1" applyBorder="1" applyAlignment="1">
      <alignment horizontal="left" vertical="top"/>
    </xf>
    <xf numFmtId="0" fontId="1" fillId="3" borderId="32" xfId="0" applyFont="1" applyFill="1" applyBorder="1" applyAlignment="1">
      <alignment horizontal="left" vertical="top"/>
    </xf>
    <xf numFmtId="0" fontId="1" fillId="3" borderId="33" xfId="0" applyFont="1" applyFill="1" applyBorder="1" applyAlignment="1">
      <alignment horizontal="left" vertical="top"/>
    </xf>
    <xf numFmtId="4" fontId="5" fillId="3" borderId="33" xfId="0" applyNumberFormat="1" applyFont="1" applyFill="1" applyBorder="1" applyAlignment="1">
      <alignment horizontal="right" vertical="top"/>
    </xf>
    <xf numFmtId="4" fontId="5" fillId="3" borderId="34" xfId="0" applyNumberFormat="1" applyFont="1" applyFill="1" applyBorder="1" applyAlignment="1">
      <alignment horizontal="right" vertical="top"/>
    </xf>
  </cellXfs>
  <cellStyles count="2">
    <cellStyle name="Normal" xfId="0" builtinId="0"/>
    <cellStyle name="Normal 2" xfId="1" xr:uid="{1FE8889A-9C30-4D34-B29F-AA256DD7D1C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</xdr:rowOff>
    </xdr:from>
    <xdr:to>
      <xdr:col>5</xdr:col>
      <xdr:colOff>352425</xdr:colOff>
      <xdr:row>4</xdr:row>
      <xdr:rowOff>165101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4F7706F-30CF-4098-B0F1-D8BA2E49D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209800" cy="736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showGridLines="0" tabSelected="1" topLeftCell="B1" zoomScaleNormal="100" workbookViewId="0">
      <selection activeCell="C2" sqref="C2:O5"/>
    </sheetView>
  </sheetViews>
  <sheetFormatPr baseColWidth="10" defaultColWidth="9.140625" defaultRowHeight="15" outlineLevelRow="2" x14ac:dyDescent="0.25"/>
  <cols>
    <col min="1" max="1" width="0" style="1" hidden="1" customWidth="1"/>
    <col min="2" max="2" width="2.85546875" style="1" customWidth="1"/>
    <col min="3" max="3" width="11.85546875" style="1" customWidth="1"/>
    <col min="4" max="5" width="8" style="1" customWidth="1"/>
    <col min="6" max="6" width="61.140625" style="1" customWidth="1"/>
    <col min="7" max="7" width="10.42578125" style="1" bestFit="1" customWidth="1"/>
    <col min="8" max="8" width="9.7109375" style="1" bestFit="1" customWidth="1"/>
    <col min="9" max="9" width="13.5703125" style="1" bestFit="1" customWidth="1"/>
    <col min="10" max="10" width="12.42578125" style="1" bestFit="1" customWidth="1"/>
    <col min="11" max="11" width="18.5703125" style="1" bestFit="1" customWidth="1"/>
    <col min="12" max="12" width="17.140625" style="1" bestFit="1" customWidth="1"/>
    <col min="13" max="13" width="16.42578125" style="1" bestFit="1" customWidth="1"/>
    <col min="14" max="14" width="9.28515625" style="1" bestFit="1" customWidth="1"/>
    <col min="15" max="15" width="13.5703125" style="1" bestFit="1" customWidth="1"/>
    <col min="16" max="16" width="1" style="1" customWidth="1"/>
    <col min="17" max="17" width="13.42578125" style="1" customWidth="1"/>
    <col min="18" max="16384" width="9.140625" style="1"/>
  </cols>
  <sheetData>
    <row r="1" spans="1:15" ht="15.75" thickBot="1" x14ac:dyDescent="0.3"/>
    <row r="2" spans="1:15" x14ac:dyDescent="0.25">
      <c r="C2" s="52" t="s">
        <v>44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4"/>
    </row>
    <row r="3" spans="1:15" x14ac:dyDescent="0.25"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7"/>
    </row>
    <row r="4" spans="1:15" x14ac:dyDescent="0.25">
      <c r="C4" s="55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7"/>
    </row>
    <row r="5" spans="1:15" ht="15.75" thickBot="1" x14ac:dyDescent="0.3"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/>
    </row>
    <row r="6" spans="1:15" x14ac:dyDescent="0.25">
      <c r="A6" s="2" t="s">
        <v>61</v>
      </c>
      <c r="B6" s="2"/>
      <c r="C6" s="39" t="s">
        <v>45</v>
      </c>
      <c r="D6" s="40" t="s">
        <v>46</v>
      </c>
      <c r="E6" s="40" t="s">
        <v>47</v>
      </c>
      <c r="F6" s="40" t="s">
        <v>48</v>
      </c>
      <c r="G6" s="41" t="s">
        <v>0</v>
      </c>
      <c r="H6" s="41" t="s">
        <v>1</v>
      </c>
      <c r="I6" s="41" t="s">
        <v>2</v>
      </c>
      <c r="J6" s="41" t="s">
        <v>3</v>
      </c>
      <c r="K6" s="41" t="s">
        <v>4</v>
      </c>
      <c r="L6" s="41" t="s">
        <v>5</v>
      </c>
      <c r="M6" s="41" t="s">
        <v>6</v>
      </c>
      <c r="N6" s="41" t="s">
        <v>7</v>
      </c>
      <c r="O6" s="42" t="s">
        <v>8</v>
      </c>
    </row>
    <row r="7" spans="1:15" hidden="1" outlineLevel="2" x14ac:dyDescent="0.25">
      <c r="A7" s="1" t="s">
        <v>35</v>
      </c>
      <c r="C7" s="43" t="s">
        <v>15</v>
      </c>
      <c r="D7" s="20" t="s">
        <v>16</v>
      </c>
      <c r="E7" s="20" t="s">
        <v>17</v>
      </c>
      <c r="F7" s="20"/>
      <c r="G7" s="21">
        <v>0</v>
      </c>
      <c r="H7" s="21">
        <v>0</v>
      </c>
      <c r="I7" s="21">
        <v>-398.07</v>
      </c>
      <c r="J7" s="21">
        <v>0</v>
      </c>
      <c r="K7" s="21">
        <v>0</v>
      </c>
      <c r="L7" s="21">
        <v>0</v>
      </c>
      <c r="M7" s="21">
        <v>0</v>
      </c>
      <c r="N7" s="21">
        <v>398.07</v>
      </c>
      <c r="O7" s="44">
        <v>0</v>
      </c>
    </row>
    <row r="8" spans="1:15" hidden="1" outlineLevel="2" x14ac:dyDescent="0.25">
      <c r="A8" s="1" t="s">
        <v>35</v>
      </c>
      <c r="C8" s="45" t="s">
        <v>15</v>
      </c>
      <c r="D8" s="9" t="s">
        <v>16</v>
      </c>
      <c r="E8" s="9" t="s">
        <v>18</v>
      </c>
      <c r="F8" s="9"/>
      <c r="G8" s="10">
        <v>0</v>
      </c>
      <c r="H8" s="10">
        <v>0</v>
      </c>
      <c r="I8" s="10">
        <v>-282.7</v>
      </c>
      <c r="J8" s="10">
        <v>0</v>
      </c>
      <c r="K8" s="10">
        <v>0</v>
      </c>
      <c r="L8" s="10">
        <v>0</v>
      </c>
      <c r="M8" s="10">
        <v>0</v>
      </c>
      <c r="N8" s="10">
        <v>282.7</v>
      </c>
      <c r="O8" s="46">
        <v>0</v>
      </c>
    </row>
    <row r="9" spans="1:15" hidden="1" outlineLevel="2" x14ac:dyDescent="0.25">
      <c r="A9" s="1" t="s">
        <v>35</v>
      </c>
      <c r="C9" s="45" t="s">
        <v>15</v>
      </c>
      <c r="D9" s="9" t="s">
        <v>16</v>
      </c>
      <c r="E9" s="9" t="s">
        <v>19</v>
      </c>
      <c r="F9" s="9"/>
      <c r="G9" s="10">
        <v>0</v>
      </c>
      <c r="H9" s="10">
        <v>0</v>
      </c>
      <c r="I9" s="10">
        <v>-1553.27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46">
        <v>1553.27</v>
      </c>
    </row>
    <row r="10" spans="1:15" hidden="1" outlineLevel="2" x14ac:dyDescent="0.25">
      <c r="A10" s="1" t="s">
        <v>35</v>
      </c>
      <c r="C10" s="45" t="s">
        <v>15</v>
      </c>
      <c r="D10" s="9" t="s">
        <v>16</v>
      </c>
      <c r="E10" s="9" t="s">
        <v>20</v>
      </c>
      <c r="F10" s="9"/>
      <c r="G10" s="10">
        <v>0</v>
      </c>
      <c r="H10" s="10">
        <v>0</v>
      </c>
      <c r="I10" s="10">
        <v>-13.76</v>
      </c>
      <c r="J10" s="10">
        <v>6.59</v>
      </c>
      <c r="K10" s="10">
        <v>0</v>
      </c>
      <c r="L10" s="10">
        <v>0</v>
      </c>
      <c r="M10" s="10">
        <v>0</v>
      </c>
      <c r="N10" s="10">
        <v>7.17</v>
      </c>
      <c r="O10" s="46">
        <v>0</v>
      </c>
    </row>
    <row r="11" spans="1:15" hidden="1" outlineLevel="2" x14ac:dyDescent="0.25">
      <c r="A11" s="1" t="s">
        <v>35</v>
      </c>
      <c r="C11" s="45" t="s">
        <v>15</v>
      </c>
      <c r="D11" s="9" t="s">
        <v>16</v>
      </c>
      <c r="E11" s="9" t="s">
        <v>22</v>
      </c>
      <c r="F11" s="9"/>
      <c r="G11" s="10">
        <v>0</v>
      </c>
      <c r="H11" s="10">
        <v>0</v>
      </c>
      <c r="I11" s="10">
        <v>-17.03</v>
      </c>
      <c r="J11" s="10">
        <v>0</v>
      </c>
      <c r="K11" s="10">
        <v>0</v>
      </c>
      <c r="L11" s="10">
        <v>0</v>
      </c>
      <c r="M11" s="10">
        <v>0</v>
      </c>
      <c r="N11" s="10">
        <v>17.03</v>
      </c>
      <c r="O11" s="46">
        <v>0</v>
      </c>
    </row>
    <row r="12" spans="1:15" hidden="1" outlineLevel="2" x14ac:dyDescent="0.25">
      <c r="A12" s="1" t="s">
        <v>35</v>
      </c>
      <c r="C12" s="45" t="s">
        <v>15</v>
      </c>
      <c r="D12" s="9" t="s">
        <v>16</v>
      </c>
      <c r="E12" s="9" t="s">
        <v>23</v>
      </c>
      <c r="F12" s="9"/>
      <c r="G12" s="10">
        <v>0</v>
      </c>
      <c r="H12" s="10">
        <v>0</v>
      </c>
      <c r="I12" s="10">
        <v>-10.29</v>
      </c>
      <c r="J12" s="10">
        <v>0</v>
      </c>
      <c r="K12" s="10">
        <v>0</v>
      </c>
      <c r="L12" s="10">
        <v>0</v>
      </c>
      <c r="M12" s="10">
        <v>0</v>
      </c>
      <c r="N12" s="10">
        <v>10.29</v>
      </c>
      <c r="O12" s="46">
        <v>0</v>
      </c>
    </row>
    <row r="13" spans="1:15" hidden="1" outlineLevel="2" x14ac:dyDescent="0.25">
      <c r="A13" s="1" t="s">
        <v>35</v>
      </c>
      <c r="C13" s="47" t="s">
        <v>15</v>
      </c>
      <c r="D13" s="14" t="s">
        <v>16</v>
      </c>
      <c r="E13" s="14" t="s">
        <v>25</v>
      </c>
      <c r="F13" s="14"/>
      <c r="G13" s="15">
        <v>5000</v>
      </c>
      <c r="H13" s="15">
        <v>5000</v>
      </c>
      <c r="I13" s="15">
        <v>5000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48">
        <v>0</v>
      </c>
    </row>
    <row r="14" spans="1:15" outlineLevel="1" collapsed="1" x14ac:dyDescent="0.25">
      <c r="A14" s="3" t="s">
        <v>39</v>
      </c>
      <c r="B14" s="3"/>
      <c r="C14" s="49" t="s">
        <v>80</v>
      </c>
      <c r="D14" s="28">
        <v>1220</v>
      </c>
      <c r="E14" s="28" t="s">
        <v>50</v>
      </c>
      <c r="F14" s="28" t="s">
        <v>51</v>
      </c>
      <c r="G14" s="11">
        <f t="shared" ref="G14:O14" si="0">SUBTOTAL(9,G7:G13)</f>
        <v>5000</v>
      </c>
      <c r="H14" s="11">
        <f t="shared" si="0"/>
        <v>5000</v>
      </c>
      <c r="I14" s="11">
        <f t="shared" si="0"/>
        <v>2724.8799999999997</v>
      </c>
      <c r="J14" s="11">
        <f t="shared" si="0"/>
        <v>6.59</v>
      </c>
      <c r="K14" s="11">
        <f t="shared" si="0"/>
        <v>0</v>
      </c>
      <c r="L14" s="11">
        <f t="shared" si="0"/>
        <v>0</v>
      </c>
      <c r="M14" s="11">
        <f t="shared" si="0"/>
        <v>0</v>
      </c>
      <c r="N14" s="11">
        <f t="shared" si="0"/>
        <v>715.25999999999988</v>
      </c>
      <c r="O14" s="12">
        <f t="shared" si="0"/>
        <v>1553.27</v>
      </c>
    </row>
    <row r="15" spans="1:15" hidden="1" outlineLevel="2" x14ac:dyDescent="0.25">
      <c r="A15" s="1" t="s">
        <v>62</v>
      </c>
      <c r="C15" s="43" t="s">
        <v>15</v>
      </c>
      <c r="D15" s="20" t="s">
        <v>52</v>
      </c>
      <c r="E15" s="20" t="s">
        <v>21</v>
      </c>
      <c r="F15" s="35"/>
      <c r="G15" s="21">
        <v>0</v>
      </c>
      <c r="H15" s="21">
        <v>0</v>
      </c>
      <c r="I15" s="21">
        <v>-624.78</v>
      </c>
      <c r="J15" s="21">
        <v>0</v>
      </c>
      <c r="K15" s="21">
        <v>0</v>
      </c>
      <c r="L15" s="21">
        <v>0</v>
      </c>
      <c r="M15" s="21">
        <v>0</v>
      </c>
      <c r="N15" s="21">
        <v>624.78</v>
      </c>
      <c r="O15" s="44">
        <v>0</v>
      </c>
    </row>
    <row r="16" spans="1:15" hidden="1" outlineLevel="2" x14ac:dyDescent="0.25">
      <c r="A16" s="1" t="s">
        <v>62</v>
      </c>
      <c r="C16" s="45" t="s">
        <v>15</v>
      </c>
      <c r="D16" s="9" t="s">
        <v>52</v>
      </c>
      <c r="E16" s="9" t="s">
        <v>24</v>
      </c>
      <c r="F16" s="13"/>
      <c r="G16" s="10">
        <v>0</v>
      </c>
      <c r="H16" s="10">
        <v>0</v>
      </c>
      <c r="I16" s="10">
        <v>-1190.01</v>
      </c>
      <c r="J16" s="10">
        <v>97.56</v>
      </c>
      <c r="K16" s="10">
        <v>0</v>
      </c>
      <c r="L16" s="10">
        <v>0</v>
      </c>
      <c r="M16" s="10">
        <v>0</v>
      </c>
      <c r="N16" s="10">
        <v>919.49</v>
      </c>
      <c r="O16" s="46">
        <v>172.96</v>
      </c>
    </row>
    <row r="17" spans="1:15" hidden="1" outlineLevel="2" x14ac:dyDescent="0.25">
      <c r="A17" s="1" t="s">
        <v>62</v>
      </c>
      <c r="C17" s="47" t="s">
        <v>15</v>
      </c>
      <c r="D17" s="14" t="s">
        <v>52</v>
      </c>
      <c r="E17" s="14" t="s">
        <v>25</v>
      </c>
      <c r="F17" s="30"/>
      <c r="G17" s="15">
        <v>3000</v>
      </c>
      <c r="H17" s="15">
        <v>3000</v>
      </c>
      <c r="I17" s="15">
        <v>3000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48">
        <v>0</v>
      </c>
    </row>
    <row r="18" spans="1:15" outlineLevel="1" collapsed="1" x14ac:dyDescent="0.25">
      <c r="A18" s="3" t="s">
        <v>71</v>
      </c>
      <c r="B18" s="3"/>
      <c r="C18" s="49" t="s">
        <v>80</v>
      </c>
      <c r="D18" s="28" t="s">
        <v>87</v>
      </c>
      <c r="E18" s="28" t="s">
        <v>50</v>
      </c>
      <c r="F18" s="28" t="s">
        <v>102</v>
      </c>
      <c r="G18" s="11">
        <f t="shared" ref="G18:O18" si="1">SUBTOTAL(9,G15:G17)</f>
        <v>3000</v>
      </c>
      <c r="H18" s="11">
        <f t="shared" si="1"/>
        <v>3000</v>
      </c>
      <c r="I18" s="11">
        <f t="shared" si="1"/>
        <v>1185.21</v>
      </c>
      <c r="J18" s="11">
        <f t="shared" si="1"/>
        <v>97.56</v>
      </c>
      <c r="K18" s="11">
        <f t="shared" si="1"/>
        <v>0</v>
      </c>
      <c r="L18" s="11">
        <f t="shared" si="1"/>
        <v>0</v>
      </c>
      <c r="M18" s="11">
        <f t="shared" si="1"/>
        <v>0</v>
      </c>
      <c r="N18" s="11">
        <f t="shared" si="1"/>
        <v>1544.27</v>
      </c>
      <c r="O18" s="12">
        <f t="shared" si="1"/>
        <v>172.96</v>
      </c>
    </row>
    <row r="19" spans="1:15" hidden="1" outlineLevel="2" x14ac:dyDescent="0.25">
      <c r="A19" s="1" t="s">
        <v>69</v>
      </c>
      <c r="C19" s="50" t="s">
        <v>15</v>
      </c>
      <c r="D19" s="22" t="s">
        <v>54</v>
      </c>
      <c r="E19" s="22" t="s">
        <v>29</v>
      </c>
      <c r="F19" s="29"/>
      <c r="G19" s="23">
        <v>175000</v>
      </c>
      <c r="H19" s="23">
        <v>5000</v>
      </c>
      <c r="I19" s="23">
        <v>5000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51">
        <v>0</v>
      </c>
    </row>
    <row r="20" spans="1:15" outlineLevel="1" collapsed="1" x14ac:dyDescent="0.25">
      <c r="A20" s="3" t="s">
        <v>78</v>
      </c>
      <c r="B20" s="3"/>
      <c r="C20" s="49" t="s">
        <v>80</v>
      </c>
      <c r="D20" s="28" t="s">
        <v>88</v>
      </c>
      <c r="E20" s="28" t="s">
        <v>98</v>
      </c>
      <c r="F20" s="28" t="s">
        <v>103</v>
      </c>
      <c r="G20" s="11">
        <f t="shared" ref="G20:O20" si="2">SUBTOTAL(9,G19:G19)</f>
        <v>175000</v>
      </c>
      <c r="H20" s="11">
        <f t="shared" si="2"/>
        <v>5000</v>
      </c>
      <c r="I20" s="11">
        <f t="shared" si="2"/>
        <v>5000</v>
      </c>
      <c r="J20" s="11">
        <f t="shared" si="2"/>
        <v>0</v>
      </c>
      <c r="K20" s="11">
        <f t="shared" si="2"/>
        <v>0</v>
      </c>
      <c r="L20" s="11">
        <f t="shared" si="2"/>
        <v>0</v>
      </c>
      <c r="M20" s="11">
        <f t="shared" si="2"/>
        <v>0</v>
      </c>
      <c r="N20" s="11">
        <f t="shared" si="2"/>
        <v>0</v>
      </c>
      <c r="O20" s="12">
        <f t="shared" si="2"/>
        <v>0</v>
      </c>
    </row>
    <row r="21" spans="1:15" hidden="1" outlineLevel="2" x14ac:dyDescent="0.25">
      <c r="A21" s="1" t="s">
        <v>70</v>
      </c>
      <c r="C21" s="50" t="s">
        <v>15</v>
      </c>
      <c r="D21" s="22" t="s">
        <v>55</v>
      </c>
      <c r="E21" s="22" t="s">
        <v>29</v>
      </c>
      <c r="F21" s="29"/>
      <c r="G21" s="23">
        <v>0</v>
      </c>
      <c r="H21" s="23">
        <v>19965</v>
      </c>
      <c r="I21" s="23">
        <v>0</v>
      </c>
      <c r="J21" s="23">
        <v>34.65</v>
      </c>
      <c r="K21" s="23">
        <v>0</v>
      </c>
      <c r="L21" s="23">
        <v>0</v>
      </c>
      <c r="M21" s="23">
        <v>0</v>
      </c>
      <c r="N21" s="23">
        <v>0</v>
      </c>
      <c r="O21" s="51">
        <v>19930.349999999999</v>
      </c>
    </row>
    <row r="22" spans="1:15" outlineLevel="1" collapsed="1" x14ac:dyDescent="0.25">
      <c r="A22" s="3" t="s">
        <v>79</v>
      </c>
      <c r="B22" s="3"/>
      <c r="C22" s="49" t="s">
        <v>80</v>
      </c>
      <c r="D22" s="28" t="s">
        <v>89</v>
      </c>
      <c r="E22" s="28" t="s">
        <v>99</v>
      </c>
      <c r="F22" s="28" t="s">
        <v>103</v>
      </c>
      <c r="G22" s="11">
        <f t="shared" ref="G22:O22" si="3">SUBTOTAL(9,G21:G21)</f>
        <v>0</v>
      </c>
      <c r="H22" s="11">
        <f t="shared" si="3"/>
        <v>19965</v>
      </c>
      <c r="I22" s="11">
        <f t="shared" si="3"/>
        <v>0</v>
      </c>
      <c r="J22" s="11">
        <f t="shared" si="3"/>
        <v>34.65</v>
      </c>
      <c r="K22" s="11">
        <f t="shared" si="3"/>
        <v>0</v>
      </c>
      <c r="L22" s="11">
        <f t="shared" si="3"/>
        <v>0</v>
      </c>
      <c r="M22" s="11">
        <f t="shared" si="3"/>
        <v>0</v>
      </c>
      <c r="N22" s="11">
        <f t="shared" si="3"/>
        <v>0</v>
      </c>
      <c r="O22" s="12">
        <f t="shared" si="3"/>
        <v>19930.349999999999</v>
      </c>
    </row>
    <row r="23" spans="1:15" hidden="1" outlineLevel="2" x14ac:dyDescent="0.25">
      <c r="A23" s="1" t="s">
        <v>64</v>
      </c>
      <c r="C23" s="50" t="s">
        <v>15</v>
      </c>
      <c r="D23" s="22" t="s">
        <v>56</v>
      </c>
      <c r="E23" s="22" t="s">
        <v>28</v>
      </c>
      <c r="F23" s="29"/>
      <c r="G23" s="23">
        <v>3116</v>
      </c>
      <c r="H23" s="23">
        <v>3116</v>
      </c>
      <c r="I23" s="23">
        <v>1633.81</v>
      </c>
      <c r="J23" s="23">
        <v>0</v>
      </c>
      <c r="K23" s="23">
        <v>0</v>
      </c>
      <c r="L23" s="23">
        <v>0</v>
      </c>
      <c r="M23" s="23">
        <v>0</v>
      </c>
      <c r="N23" s="23">
        <v>1482.19</v>
      </c>
      <c r="O23" s="51">
        <v>0</v>
      </c>
    </row>
    <row r="24" spans="1:15" outlineLevel="1" collapsed="1" x14ac:dyDescent="0.25">
      <c r="A24" s="3" t="s">
        <v>73</v>
      </c>
      <c r="B24" s="3"/>
      <c r="C24" s="49" t="s">
        <v>80</v>
      </c>
      <c r="D24" s="28" t="s">
        <v>90</v>
      </c>
      <c r="E24" s="28" t="s">
        <v>100</v>
      </c>
      <c r="F24" s="28" t="s">
        <v>104</v>
      </c>
      <c r="G24" s="11">
        <f t="shared" ref="G24:O24" si="4">SUBTOTAL(9,G23:G23)</f>
        <v>3116</v>
      </c>
      <c r="H24" s="11">
        <f t="shared" si="4"/>
        <v>3116</v>
      </c>
      <c r="I24" s="11">
        <f t="shared" si="4"/>
        <v>1633.81</v>
      </c>
      <c r="J24" s="11">
        <f t="shared" si="4"/>
        <v>0</v>
      </c>
      <c r="K24" s="11">
        <f t="shared" si="4"/>
        <v>0</v>
      </c>
      <c r="L24" s="11">
        <f t="shared" si="4"/>
        <v>0</v>
      </c>
      <c r="M24" s="11">
        <f t="shared" si="4"/>
        <v>0</v>
      </c>
      <c r="N24" s="11">
        <f t="shared" si="4"/>
        <v>1482.19</v>
      </c>
      <c r="O24" s="12">
        <f t="shared" si="4"/>
        <v>0</v>
      </c>
    </row>
    <row r="25" spans="1:15" hidden="1" outlineLevel="2" x14ac:dyDescent="0.25">
      <c r="A25" s="1" t="s">
        <v>63</v>
      </c>
      <c r="C25" s="50" t="s">
        <v>15</v>
      </c>
      <c r="D25" s="22" t="s">
        <v>57</v>
      </c>
      <c r="E25" s="22" t="s">
        <v>22</v>
      </c>
      <c r="F25" s="29"/>
      <c r="G25" s="23">
        <v>24000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51">
        <v>0</v>
      </c>
    </row>
    <row r="26" spans="1:15" outlineLevel="1" collapsed="1" x14ac:dyDescent="0.25">
      <c r="A26" s="3" t="s">
        <v>72</v>
      </c>
      <c r="B26" s="3"/>
      <c r="C26" s="49" t="s">
        <v>80</v>
      </c>
      <c r="D26" s="28" t="s">
        <v>91</v>
      </c>
      <c r="E26" s="28" t="s">
        <v>101</v>
      </c>
      <c r="F26" s="28" t="s">
        <v>105</v>
      </c>
      <c r="G26" s="11">
        <f t="shared" ref="G26:O26" si="5">SUBTOTAL(9,G25:G25)</f>
        <v>24000</v>
      </c>
      <c r="H26" s="11">
        <f t="shared" si="5"/>
        <v>0</v>
      </c>
      <c r="I26" s="11">
        <f t="shared" si="5"/>
        <v>0</v>
      </c>
      <c r="J26" s="11">
        <f t="shared" si="5"/>
        <v>0</v>
      </c>
      <c r="K26" s="11">
        <f t="shared" si="5"/>
        <v>0</v>
      </c>
      <c r="L26" s="11">
        <f t="shared" si="5"/>
        <v>0</v>
      </c>
      <c r="M26" s="11">
        <f t="shared" si="5"/>
        <v>0</v>
      </c>
      <c r="N26" s="11">
        <f t="shared" si="5"/>
        <v>0</v>
      </c>
      <c r="O26" s="12">
        <f t="shared" si="5"/>
        <v>0</v>
      </c>
    </row>
    <row r="27" spans="1:15" hidden="1" outlineLevel="2" x14ac:dyDescent="0.25">
      <c r="A27" s="1" t="s">
        <v>65</v>
      </c>
      <c r="C27" s="50" t="s">
        <v>15</v>
      </c>
      <c r="D27" s="22" t="s">
        <v>58</v>
      </c>
      <c r="E27" s="22" t="s">
        <v>13</v>
      </c>
      <c r="F27" s="29"/>
      <c r="G27" s="23">
        <v>8000</v>
      </c>
      <c r="H27" s="23">
        <v>8000</v>
      </c>
      <c r="I27" s="23">
        <v>8000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51">
        <v>0</v>
      </c>
    </row>
    <row r="28" spans="1:15" outlineLevel="1" collapsed="1" x14ac:dyDescent="0.25">
      <c r="A28" s="3" t="s">
        <v>74</v>
      </c>
      <c r="B28" s="3"/>
      <c r="C28" s="49" t="s">
        <v>80</v>
      </c>
      <c r="D28" s="28" t="s">
        <v>92</v>
      </c>
      <c r="E28" s="28" t="s">
        <v>97</v>
      </c>
      <c r="F28" s="28" t="s">
        <v>106</v>
      </c>
      <c r="G28" s="11">
        <f t="shared" ref="G28:O28" si="6">SUBTOTAL(9,G27:G27)</f>
        <v>8000</v>
      </c>
      <c r="H28" s="11">
        <f t="shared" si="6"/>
        <v>8000</v>
      </c>
      <c r="I28" s="11">
        <f t="shared" si="6"/>
        <v>8000</v>
      </c>
      <c r="J28" s="11">
        <f t="shared" si="6"/>
        <v>0</v>
      </c>
      <c r="K28" s="11">
        <f t="shared" si="6"/>
        <v>0</v>
      </c>
      <c r="L28" s="11">
        <f t="shared" si="6"/>
        <v>0</v>
      </c>
      <c r="M28" s="11">
        <f t="shared" si="6"/>
        <v>0</v>
      </c>
      <c r="N28" s="11">
        <f t="shared" si="6"/>
        <v>0</v>
      </c>
      <c r="O28" s="12">
        <f t="shared" si="6"/>
        <v>0</v>
      </c>
    </row>
    <row r="29" spans="1:15" hidden="1" outlineLevel="2" x14ac:dyDescent="0.25">
      <c r="A29" s="1" t="s">
        <v>68</v>
      </c>
      <c r="C29" s="50" t="s">
        <v>15</v>
      </c>
      <c r="D29" s="22" t="s">
        <v>53</v>
      </c>
      <c r="E29" s="22" t="s">
        <v>26</v>
      </c>
      <c r="F29" s="29"/>
      <c r="G29" s="23">
        <v>281118.2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51">
        <v>0</v>
      </c>
    </row>
    <row r="30" spans="1:15" outlineLevel="1" collapsed="1" x14ac:dyDescent="0.25">
      <c r="A30" s="3" t="s">
        <v>77</v>
      </c>
      <c r="B30" s="3"/>
      <c r="C30" s="49" t="s">
        <v>80</v>
      </c>
      <c r="D30" s="28" t="s">
        <v>93</v>
      </c>
      <c r="E30" s="28" t="s">
        <v>60</v>
      </c>
      <c r="F30" s="28" t="s">
        <v>107</v>
      </c>
      <c r="G30" s="11">
        <f t="shared" ref="G30:O30" si="7">SUBTOTAL(9,G29:G29)</f>
        <v>281118.2</v>
      </c>
      <c r="H30" s="11">
        <f t="shared" si="7"/>
        <v>0</v>
      </c>
      <c r="I30" s="11">
        <f t="shared" si="7"/>
        <v>0</v>
      </c>
      <c r="J30" s="11">
        <f t="shared" si="7"/>
        <v>0</v>
      </c>
      <c r="K30" s="11">
        <f t="shared" si="7"/>
        <v>0</v>
      </c>
      <c r="L30" s="11">
        <f t="shared" si="7"/>
        <v>0</v>
      </c>
      <c r="M30" s="11">
        <f t="shared" si="7"/>
        <v>0</v>
      </c>
      <c r="N30" s="11">
        <f t="shared" si="7"/>
        <v>0</v>
      </c>
      <c r="O30" s="12">
        <f t="shared" si="7"/>
        <v>0</v>
      </c>
    </row>
    <row r="31" spans="1:15" hidden="1" outlineLevel="2" x14ac:dyDescent="0.25">
      <c r="A31" s="1" t="s">
        <v>38</v>
      </c>
      <c r="C31" s="24" t="s">
        <v>30</v>
      </c>
      <c r="D31" s="25" t="s">
        <v>27</v>
      </c>
      <c r="E31" s="25" t="s">
        <v>13</v>
      </c>
      <c r="F31" s="36"/>
      <c r="G31" s="26">
        <v>0</v>
      </c>
      <c r="H31" s="26">
        <v>10000</v>
      </c>
      <c r="I31" s="26">
        <v>10000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7">
        <v>0</v>
      </c>
    </row>
    <row r="32" spans="1:15" outlineLevel="1" collapsed="1" x14ac:dyDescent="0.25">
      <c r="A32" s="3" t="s">
        <v>40</v>
      </c>
      <c r="B32" s="3"/>
      <c r="C32" s="49" t="s">
        <v>81</v>
      </c>
      <c r="D32" s="28">
        <v>4220</v>
      </c>
      <c r="E32" s="28" t="s">
        <v>97</v>
      </c>
      <c r="F32" s="6" t="s">
        <v>49</v>
      </c>
      <c r="G32" s="5">
        <f t="shared" ref="G32:O32" si="8">SUBTOTAL(9,G31:G31)</f>
        <v>0</v>
      </c>
      <c r="H32" s="5">
        <f t="shared" si="8"/>
        <v>10000</v>
      </c>
      <c r="I32" s="5">
        <f t="shared" si="8"/>
        <v>10000</v>
      </c>
      <c r="J32" s="5">
        <f t="shared" si="8"/>
        <v>0</v>
      </c>
      <c r="K32" s="5">
        <f t="shared" si="8"/>
        <v>0</v>
      </c>
      <c r="L32" s="5">
        <f t="shared" si="8"/>
        <v>0</v>
      </c>
      <c r="M32" s="5">
        <f t="shared" si="8"/>
        <v>0</v>
      </c>
      <c r="N32" s="5">
        <f t="shared" si="8"/>
        <v>0</v>
      </c>
      <c r="O32" s="8">
        <f t="shared" si="8"/>
        <v>0</v>
      </c>
    </row>
    <row r="33" spans="1:15" hidden="1" outlineLevel="2" x14ac:dyDescent="0.25">
      <c r="A33" s="1" t="s">
        <v>36</v>
      </c>
      <c r="C33" s="31" t="s">
        <v>9</v>
      </c>
      <c r="D33" s="32" t="s">
        <v>10</v>
      </c>
      <c r="E33" s="32" t="s">
        <v>11</v>
      </c>
      <c r="F33" s="37"/>
      <c r="G33" s="33">
        <v>0</v>
      </c>
      <c r="H33" s="33">
        <v>0</v>
      </c>
      <c r="I33" s="33">
        <v>-2600</v>
      </c>
      <c r="J33" s="33">
        <v>0</v>
      </c>
      <c r="K33" s="33">
        <v>2600</v>
      </c>
      <c r="L33" s="33">
        <v>0</v>
      </c>
      <c r="M33" s="33">
        <v>0</v>
      </c>
      <c r="N33" s="33">
        <v>0</v>
      </c>
      <c r="O33" s="34">
        <v>0</v>
      </c>
    </row>
    <row r="34" spans="1:15" hidden="1" outlineLevel="2" x14ac:dyDescent="0.25">
      <c r="A34" s="1" t="s">
        <v>36</v>
      </c>
      <c r="C34" s="7" t="s">
        <v>9</v>
      </c>
      <c r="D34" s="4" t="s">
        <v>10</v>
      </c>
      <c r="E34" s="4" t="s">
        <v>12</v>
      </c>
      <c r="F34" s="6"/>
      <c r="G34" s="5">
        <v>0</v>
      </c>
      <c r="H34" s="5">
        <v>0</v>
      </c>
      <c r="I34" s="5">
        <v>-912</v>
      </c>
      <c r="J34" s="5">
        <v>0</v>
      </c>
      <c r="K34" s="5">
        <v>912</v>
      </c>
      <c r="L34" s="5">
        <v>0</v>
      </c>
      <c r="M34" s="5">
        <v>0</v>
      </c>
      <c r="N34" s="5">
        <v>0</v>
      </c>
      <c r="O34" s="8">
        <v>0</v>
      </c>
    </row>
    <row r="35" spans="1:15" hidden="1" outlineLevel="2" x14ac:dyDescent="0.25">
      <c r="A35" s="1" t="s">
        <v>36</v>
      </c>
      <c r="C35" s="16" t="s">
        <v>9</v>
      </c>
      <c r="D35" s="17" t="s">
        <v>10</v>
      </c>
      <c r="E35" s="17" t="s">
        <v>13</v>
      </c>
      <c r="F35" s="38"/>
      <c r="G35" s="18">
        <v>0</v>
      </c>
      <c r="H35" s="18">
        <v>22087.46</v>
      </c>
      <c r="I35" s="18">
        <v>3512</v>
      </c>
      <c r="J35" s="18">
        <v>0</v>
      </c>
      <c r="K35" s="18">
        <v>0</v>
      </c>
      <c r="L35" s="18">
        <v>0</v>
      </c>
      <c r="M35" s="18">
        <v>0</v>
      </c>
      <c r="N35" s="18">
        <v>18575.46</v>
      </c>
      <c r="O35" s="19">
        <v>0</v>
      </c>
    </row>
    <row r="36" spans="1:15" outlineLevel="1" collapsed="1" x14ac:dyDescent="0.25">
      <c r="A36" s="3" t="s">
        <v>41</v>
      </c>
      <c r="B36" s="3"/>
      <c r="C36" s="49" t="s">
        <v>84</v>
      </c>
      <c r="D36" s="28" t="s">
        <v>94</v>
      </c>
      <c r="E36" s="28" t="s">
        <v>97</v>
      </c>
      <c r="F36" s="6" t="s">
        <v>82</v>
      </c>
      <c r="G36" s="5">
        <f t="shared" ref="G36:O36" si="9">SUBTOTAL(9,G33:G35)</f>
        <v>0</v>
      </c>
      <c r="H36" s="5">
        <f t="shared" si="9"/>
        <v>22087.46</v>
      </c>
      <c r="I36" s="5">
        <f t="shared" si="9"/>
        <v>0</v>
      </c>
      <c r="J36" s="5">
        <f t="shared" si="9"/>
        <v>0</v>
      </c>
      <c r="K36" s="5">
        <f t="shared" si="9"/>
        <v>3512</v>
      </c>
      <c r="L36" s="5">
        <f t="shared" si="9"/>
        <v>0</v>
      </c>
      <c r="M36" s="5">
        <f t="shared" si="9"/>
        <v>0</v>
      </c>
      <c r="N36" s="5">
        <f t="shared" si="9"/>
        <v>18575.46</v>
      </c>
      <c r="O36" s="8">
        <f t="shared" si="9"/>
        <v>0</v>
      </c>
    </row>
    <row r="37" spans="1:15" hidden="1" outlineLevel="2" x14ac:dyDescent="0.25">
      <c r="A37" s="1" t="s">
        <v>37</v>
      </c>
      <c r="C37" s="24" t="s">
        <v>14</v>
      </c>
      <c r="D37" s="25" t="s">
        <v>10</v>
      </c>
      <c r="E37" s="25" t="s">
        <v>13</v>
      </c>
      <c r="F37" s="36"/>
      <c r="G37" s="26">
        <v>0</v>
      </c>
      <c r="H37" s="26">
        <v>26536.32</v>
      </c>
      <c r="I37" s="26">
        <v>13347.33</v>
      </c>
      <c r="J37" s="26">
        <v>0</v>
      </c>
      <c r="K37" s="26">
        <v>0</v>
      </c>
      <c r="L37" s="26">
        <v>0</v>
      </c>
      <c r="M37" s="26">
        <v>0</v>
      </c>
      <c r="N37" s="26">
        <v>13188.99</v>
      </c>
      <c r="O37" s="27">
        <v>0</v>
      </c>
    </row>
    <row r="38" spans="1:15" outlineLevel="1" collapsed="1" x14ac:dyDescent="0.25">
      <c r="A38" s="3" t="s">
        <v>42</v>
      </c>
      <c r="B38" s="3"/>
      <c r="C38" s="49" t="s">
        <v>85</v>
      </c>
      <c r="D38" s="28" t="s">
        <v>94</v>
      </c>
      <c r="E38" s="28" t="s">
        <v>97</v>
      </c>
      <c r="F38" s="6" t="s">
        <v>83</v>
      </c>
      <c r="G38" s="5">
        <f t="shared" ref="G38:O38" si="10">SUBTOTAL(9,G37:G37)</f>
        <v>0</v>
      </c>
      <c r="H38" s="5">
        <f t="shared" si="10"/>
        <v>26536.32</v>
      </c>
      <c r="I38" s="5">
        <f t="shared" si="10"/>
        <v>13347.33</v>
      </c>
      <c r="J38" s="5">
        <f t="shared" si="10"/>
        <v>0</v>
      </c>
      <c r="K38" s="5">
        <f t="shared" si="10"/>
        <v>0</v>
      </c>
      <c r="L38" s="5">
        <f t="shared" si="10"/>
        <v>0</v>
      </c>
      <c r="M38" s="5">
        <f t="shared" si="10"/>
        <v>0</v>
      </c>
      <c r="N38" s="5">
        <f t="shared" si="10"/>
        <v>13188.99</v>
      </c>
      <c r="O38" s="8">
        <f t="shared" si="10"/>
        <v>0</v>
      </c>
    </row>
    <row r="39" spans="1:15" hidden="1" outlineLevel="2" x14ac:dyDescent="0.25">
      <c r="A39" s="1" t="s">
        <v>66</v>
      </c>
      <c r="C39" s="24" t="s">
        <v>31</v>
      </c>
      <c r="D39" s="25" t="s">
        <v>32</v>
      </c>
      <c r="E39" s="25" t="s">
        <v>33</v>
      </c>
      <c r="F39" s="36"/>
      <c r="G39" s="26">
        <v>57000</v>
      </c>
      <c r="H39" s="26">
        <v>47960</v>
      </c>
      <c r="I39" s="26">
        <v>0</v>
      </c>
      <c r="J39" s="26">
        <v>0</v>
      </c>
      <c r="K39" s="26">
        <v>0</v>
      </c>
      <c r="L39" s="26">
        <v>47960</v>
      </c>
      <c r="M39" s="26">
        <v>0</v>
      </c>
      <c r="N39" s="26">
        <v>0</v>
      </c>
      <c r="O39" s="27">
        <v>0</v>
      </c>
    </row>
    <row r="40" spans="1:15" outlineLevel="1" collapsed="1" x14ac:dyDescent="0.25">
      <c r="A40" s="3" t="s">
        <v>75</v>
      </c>
      <c r="B40" s="3"/>
      <c r="C40" s="49" t="s">
        <v>86</v>
      </c>
      <c r="D40" s="28" t="s">
        <v>95</v>
      </c>
      <c r="E40" s="28" t="s">
        <v>59</v>
      </c>
      <c r="F40" s="6" t="s">
        <v>109</v>
      </c>
      <c r="G40" s="5">
        <f t="shared" ref="G40:O40" si="11">SUBTOTAL(9,G39:G39)</f>
        <v>57000</v>
      </c>
      <c r="H40" s="5">
        <f t="shared" si="11"/>
        <v>47960</v>
      </c>
      <c r="I40" s="5">
        <f t="shared" si="11"/>
        <v>0</v>
      </c>
      <c r="J40" s="5">
        <f t="shared" si="11"/>
        <v>0</v>
      </c>
      <c r="K40" s="5">
        <f t="shared" si="11"/>
        <v>0</v>
      </c>
      <c r="L40" s="5">
        <f t="shared" si="11"/>
        <v>47960</v>
      </c>
      <c r="M40" s="5">
        <f t="shared" si="11"/>
        <v>0</v>
      </c>
      <c r="N40" s="5">
        <f t="shared" si="11"/>
        <v>0</v>
      </c>
      <c r="O40" s="8">
        <f t="shared" si="11"/>
        <v>0</v>
      </c>
    </row>
    <row r="41" spans="1:15" hidden="1" outlineLevel="2" x14ac:dyDescent="0.25">
      <c r="A41" s="1" t="s">
        <v>67</v>
      </c>
      <c r="C41" s="24" t="s">
        <v>31</v>
      </c>
      <c r="D41" s="25" t="s">
        <v>34</v>
      </c>
      <c r="E41" s="25" t="s">
        <v>33</v>
      </c>
      <c r="F41" s="36"/>
      <c r="G41" s="26">
        <v>55900</v>
      </c>
      <c r="H41" s="26">
        <v>23500</v>
      </c>
      <c r="I41" s="26">
        <v>23500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7">
        <v>0</v>
      </c>
    </row>
    <row r="42" spans="1:15" ht="15.75" outlineLevel="1" collapsed="1" thickBot="1" x14ac:dyDescent="0.3">
      <c r="A42" s="3" t="s">
        <v>76</v>
      </c>
      <c r="B42" s="3"/>
      <c r="C42" s="58" t="s">
        <v>86</v>
      </c>
      <c r="D42" s="59" t="s">
        <v>96</v>
      </c>
      <c r="E42" s="59" t="s">
        <v>59</v>
      </c>
      <c r="F42" s="38" t="s">
        <v>108</v>
      </c>
      <c r="G42" s="18">
        <f t="shared" ref="G42:O42" si="12">SUBTOTAL(9,G41:G41)</f>
        <v>55900</v>
      </c>
      <c r="H42" s="18">
        <f t="shared" si="12"/>
        <v>23500</v>
      </c>
      <c r="I42" s="18">
        <f t="shared" si="12"/>
        <v>23500</v>
      </c>
      <c r="J42" s="18">
        <f t="shared" si="12"/>
        <v>0</v>
      </c>
      <c r="K42" s="18">
        <f t="shared" si="12"/>
        <v>0</v>
      </c>
      <c r="L42" s="18">
        <f t="shared" si="12"/>
        <v>0</v>
      </c>
      <c r="M42" s="18">
        <f t="shared" si="12"/>
        <v>0</v>
      </c>
      <c r="N42" s="18">
        <f t="shared" si="12"/>
        <v>0</v>
      </c>
      <c r="O42" s="19">
        <f t="shared" si="12"/>
        <v>0</v>
      </c>
    </row>
    <row r="43" spans="1:15" ht="15.75" thickBot="1" x14ac:dyDescent="0.3">
      <c r="A43" s="3" t="s">
        <v>43</v>
      </c>
      <c r="B43" s="3"/>
      <c r="C43" s="60"/>
      <c r="D43" s="61"/>
      <c r="E43" s="61"/>
      <c r="F43" s="61"/>
      <c r="G43" s="62">
        <f t="shared" ref="G43:O43" si="13">SUBTOTAL(9,G7:G41)</f>
        <v>612134.19999999995</v>
      </c>
      <c r="H43" s="62">
        <f t="shared" si="13"/>
        <v>174164.78</v>
      </c>
      <c r="I43" s="62">
        <f t="shared" si="13"/>
        <v>65391.23</v>
      </c>
      <c r="J43" s="62">
        <f t="shared" si="13"/>
        <v>138.80000000000001</v>
      </c>
      <c r="K43" s="62">
        <f t="shared" si="13"/>
        <v>3512</v>
      </c>
      <c r="L43" s="62">
        <f t="shared" si="13"/>
        <v>47960</v>
      </c>
      <c r="M43" s="62">
        <f t="shared" si="13"/>
        <v>0</v>
      </c>
      <c r="N43" s="62">
        <f t="shared" si="13"/>
        <v>35506.17</v>
      </c>
      <c r="O43" s="63">
        <f t="shared" si="13"/>
        <v>21656.579999999998</v>
      </c>
    </row>
  </sheetData>
  <sortState xmlns:xlrd2="http://schemas.microsoft.com/office/spreadsheetml/2017/richdata2" ref="A7:O41">
    <sortCondition ref="C7:C41"/>
    <sortCondition ref="D7:D41"/>
    <sortCondition ref="E7:E41"/>
  </sortState>
  <mergeCells count="1">
    <mergeCell ref="C2:O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2023-06-26T06:37:13Z</dcterms:created>
  <dcterms:modified xsi:type="dcterms:W3CDTF">2023-06-27T11:56:28Z</dcterms:modified>
</cp:coreProperties>
</file>