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D29EE93-C7AB-4942-8689-F8E87F877958}" xr6:coauthVersionLast="47" xr6:coauthVersionMax="47" xr10:uidLastSave="{00000000-0000-0000-0000-000000000000}"/>
  <bookViews>
    <workbookView xWindow="435" yWindow="1965" windowWidth="28365" windowHeight="14235" xr2:uid="{00000000-000D-0000-FFFF-FFFF00000000}"/>
  </bookViews>
  <sheets>
    <sheet name="Sheet1" sheetId="1" r:id="rId1"/>
  </sheets>
  <definedNames>
    <definedName name="_xlnm._FilterDatabase" localSheetId="0" hidden="1">Sheet1!$A$6:$O$234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4" i="1" l="1"/>
  <c r="N234" i="1"/>
  <c r="M234" i="1"/>
  <c r="L234" i="1"/>
  <c r="K234" i="1"/>
  <c r="J234" i="1"/>
  <c r="I234" i="1"/>
  <c r="H234" i="1"/>
  <c r="G234" i="1"/>
  <c r="O232" i="1"/>
  <c r="N232" i="1"/>
  <c r="M232" i="1"/>
  <c r="L232" i="1"/>
  <c r="K232" i="1"/>
  <c r="J232" i="1"/>
  <c r="I232" i="1"/>
  <c r="H232" i="1"/>
  <c r="G232" i="1"/>
  <c r="O226" i="1"/>
  <c r="N226" i="1"/>
  <c r="M226" i="1"/>
  <c r="L226" i="1"/>
  <c r="K226" i="1"/>
  <c r="J226" i="1"/>
  <c r="I226" i="1"/>
  <c r="H226" i="1"/>
  <c r="G226" i="1"/>
  <c r="O217" i="1"/>
  <c r="N217" i="1"/>
  <c r="M217" i="1"/>
  <c r="L217" i="1"/>
  <c r="K217" i="1"/>
  <c r="J217" i="1"/>
  <c r="I217" i="1"/>
  <c r="H217" i="1"/>
  <c r="G217" i="1"/>
  <c r="O215" i="1"/>
  <c r="N215" i="1"/>
  <c r="M215" i="1"/>
  <c r="L215" i="1"/>
  <c r="K215" i="1"/>
  <c r="J215" i="1"/>
  <c r="I215" i="1"/>
  <c r="H215" i="1"/>
  <c r="G215" i="1"/>
  <c r="O213" i="1"/>
  <c r="N213" i="1"/>
  <c r="M213" i="1"/>
  <c r="L213" i="1"/>
  <c r="K213" i="1"/>
  <c r="J213" i="1"/>
  <c r="I213" i="1"/>
  <c r="H213" i="1"/>
  <c r="G213" i="1"/>
  <c r="O209" i="1"/>
  <c r="N209" i="1"/>
  <c r="M209" i="1"/>
  <c r="L209" i="1"/>
  <c r="K209" i="1"/>
  <c r="J209" i="1"/>
  <c r="I209" i="1"/>
  <c r="H209" i="1"/>
  <c r="G209" i="1"/>
  <c r="O205" i="1"/>
  <c r="N205" i="1"/>
  <c r="M205" i="1"/>
  <c r="L205" i="1"/>
  <c r="K205" i="1"/>
  <c r="J205" i="1"/>
  <c r="I205" i="1"/>
  <c r="H205" i="1"/>
  <c r="G205" i="1"/>
  <c r="O198" i="1"/>
  <c r="N198" i="1"/>
  <c r="M198" i="1"/>
  <c r="L198" i="1"/>
  <c r="K198" i="1"/>
  <c r="J198" i="1"/>
  <c r="I198" i="1"/>
  <c r="H198" i="1"/>
  <c r="G198" i="1"/>
  <c r="O196" i="1"/>
  <c r="N196" i="1"/>
  <c r="M196" i="1"/>
  <c r="L196" i="1"/>
  <c r="K196" i="1"/>
  <c r="J196" i="1"/>
  <c r="I196" i="1"/>
  <c r="H196" i="1"/>
  <c r="G196" i="1"/>
  <c r="O194" i="1"/>
  <c r="N194" i="1"/>
  <c r="M194" i="1"/>
  <c r="L194" i="1"/>
  <c r="K194" i="1"/>
  <c r="J194" i="1"/>
  <c r="I194" i="1"/>
  <c r="H194" i="1"/>
  <c r="G194" i="1"/>
  <c r="O192" i="1"/>
  <c r="N192" i="1"/>
  <c r="M192" i="1"/>
  <c r="L192" i="1"/>
  <c r="K192" i="1"/>
  <c r="J192" i="1"/>
  <c r="I192" i="1"/>
  <c r="H192" i="1"/>
  <c r="G192" i="1"/>
  <c r="O190" i="1"/>
  <c r="N190" i="1"/>
  <c r="M190" i="1"/>
  <c r="L190" i="1"/>
  <c r="K190" i="1"/>
  <c r="J190" i="1"/>
  <c r="I190" i="1"/>
  <c r="H190" i="1"/>
  <c r="G190" i="1"/>
  <c r="O188" i="1"/>
  <c r="N188" i="1"/>
  <c r="M188" i="1"/>
  <c r="L188" i="1"/>
  <c r="K188" i="1"/>
  <c r="J188" i="1"/>
  <c r="I188" i="1"/>
  <c r="H188" i="1"/>
  <c r="G188" i="1"/>
  <c r="O186" i="1"/>
  <c r="N186" i="1"/>
  <c r="M186" i="1"/>
  <c r="L186" i="1"/>
  <c r="K186" i="1"/>
  <c r="J186" i="1"/>
  <c r="I186" i="1"/>
  <c r="H186" i="1"/>
  <c r="G186" i="1"/>
  <c r="O184" i="1"/>
  <c r="N184" i="1"/>
  <c r="M184" i="1"/>
  <c r="L184" i="1"/>
  <c r="K184" i="1"/>
  <c r="J184" i="1"/>
  <c r="I184" i="1"/>
  <c r="H184" i="1"/>
  <c r="G184" i="1"/>
  <c r="O182" i="1"/>
  <c r="N182" i="1"/>
  <c r="M182" i="1"/>
  <c r="L182" i="1"/>
  <c r="K182" i="1"/>
  <c r="J182" i="1"/>
  <c r="I182" i="1"/>
  <c r="H182" i="1"/>
  <c r="G182" i="1"/>
  <c r="O180" i="1"/>
  <c r="N180" i="1"/>
  <c r="M180" i="1"/>
  <c r="L180" i="1"/>
  <c r="K180" i="1"/>
  <c r="J180" i="1"/>
  <c r="I180" i="1"/>
  <c r="H180" i="1"/>
  <c r="G180" i="1"/>
  <c r="O178" i="1"/>
  <c r="N178" i="1"/>
  <c r="M178" i="1"/>
  <c r="L178" i="1"/>
  <c r="K178" i="1"/>
  <c r="J178" i="1"/>
  <c r="I178" i="1"/>
  <c r="H178" i="1"/>
  <c r="G178" i="1"/>
  <c r="O176" i="1"/>
  <c r="N176" i="1"/>
  <c r="M176" i="1"/>
  <c r="L176" i="1"/>
  <c r="K176" i="1"/>
  <c r="J176" i="1"/>
  <c r="I176" i="1"/>
  <c r="H176" i="1"/>
  <c r="G176" i="1"/>
  <c r="O168" i="1"/>
  <c r="N168" i="1"/>
  <c r="M168" i="1"/>
  <c r="L168" i="1"/>
  <c r="K168" i="1"/>
  <c r="J168" i="1"/>
  <c r="I168" i="1"/>
  <c r="H168" i="1"/>
  <c r="G168" i="1"/>
  <c r="O166" i="1"/>
  <c r="N166" i="1"/>
  <c r="M166" i="1"/>
  <c r="L166" i="1"/>
  <c r="K166" i="1"/>
  <c r="J166" i="1"/>
  <c r="I166" i="1"/>
  <c r="H166" i="1"/>
  <c r="G166" i="1"/>
  <c r="O164" i="1"/>
  <c r="N164" i="1"/>
  <c r="M164" i="1"/>
  <c r="L164" i="1"/>
  <c r="K164" i="1"/>
  <c r="J164" i="1"/>
  <c r="I164" i="1"/>
  <c r="H164" i="1"/>
  <c r="G164" i="1"/>
  <c r="O162" i="1"/>
  <c r="N162" i="1"/>
  <c r="M162" i="1"/>
  <c r="L162" i="1"/>
  <c r="K162" i="1"/>
  <c r="J162" i="1"/>
  <c r="I162" i="1"/>
  <c r="H162" i="1"/>
  <c r="G162" i="1"/>
  <c r="O160" i="1"/>
  <c r="N160" i="1"/>
  <c r="M160" i="1"/>
  <c r="L160" i="1"/>
  <c r="K160" i="1"/>
  <c r="J160" i="1"/>
  <c r="I160" i="1"/>
  <c r="H160" i="1"/>
  <c r="G160" i="1"/>
  <c r="O158" i="1"/>
  <c r="N158" i="1"/>
  <c r="M158" i="1"/>
  <c r="L158" i="1"/>
  <c r="K158" i="1"/>
  <c r="J158" i="1"/>
  <c r="I158" i="1"/>
  <c r="H158" i="1"/>
  <c r="G158" i="1"/>
  <c r="O156" i="1"/>
  <c r="N156" i="1"/>
  <c r="M156" i="1"/>
  <c r="L156" i="1"/>
  <c r="K156" i="1"/>
  <c r="J156" i="1"/>
  <c r="I156" i="1"/>
  <c r="H156" i="1"/>
  <c r="G156" i="1"/>
  <c r="O154" i="1"/>
  <c r="N154" i="1"/>
  <c r="M154" i="1"/>
  <c r="L154" i="1"/>
  <c r="K154" i="1"/>
  <c r="J154" i="1"/>
  <c r="I154" i="1"/>
  <c r="H154" i="1"/>
  <c r="G154" i="1"/>
  <c r="O152" i="1"/>
  <c r="N152" i="1"/>
  <c r="M152" i="1"/>
  <c r="L152" i="1"/>
  <c r="K152" i="1"/>
  <c r="J152" i="1"/>
  <c r="I152" i="1"/>
  <c r="H152" i="1"/>
  <c r="G152" i="1"/>
  <c r="O150" i="1"/>
  <c r="N150" i="1"/>
  <c r="M150" i="1"/>
  <c r="L150" i="1"/>
  <c r="K150" i="1"/>
  <c r="J150" i="1"/>
  <c r="I150" i="1"/>
  <c r="H150" i="1"/>
  <c r="G150" i="1"/>
  <c r="O148" i="1"/>
  <c r="N148" i="1"/>
  <c r="M148" i="1"/>
  <c r="L148" i="1"/>
  <c r="K148" i="1"/>
  <c r="J148" i="1"/>
  <c r="I148" i="1"/>
  <c r="H148" i="1"/>
  <c r="G148" i="1"/>
  <c r="O146" i="1"/>
  <c r="N146" i="1"/>
  <c r="M146" i="1"/>
  <c r="L146" i="1"/>
  <c r="K146" i="1"/>
  <c r="J146" i="1"/>
  <c r="I146" i="1"/>
  <c r="H146" i="1"/>
  <c r="G146" i="1"/>
  <c r="O144" i="1"/>
  <c r="N144" i="1"/>
  <c r="M144" i="1"/>
  <c r="L144" i="1"/>
  <c r="K144" i="1"/>
  <c r="J144" i="1"/>
  <c r="I144" i="1"/>
  <c r="H144" i="1"/>
  <c r="G144" i="1"/>
  <c r="O142" i="1"/>
  <c r="N142" i="1"/>
  <c r="M142" i="1"/>
  <c r="L142" i="1"/>
  <c r="K142" i="1"/>
  <c r="J142" i="1"/>
  <c r="I142" i="1"/>
  <c r="H142" i="1"/>
  <c r="G142" i="1"/>
  <c r="O139" i="1"/>
  <c r="N139" i="1"/>
  <c r="M139" i="1"/>
  <c r="L139" i="1"/>
  <c r="K139" i="1"/>
  <c r="J139" i="1"/>
  <c r="I139" i="1"/>
  <c r="H139" i="1"/>
  <c r="G139" i="1"/>
  <c r="O137" i="1"/>
  <c r="N137" i="1"/>
  <c r="M137" i="1"/>
  <c r="L137" i="1"/>
  <c r="K137" i="1"/>
  <c r="J137" i="1"/>
  <c r="I137" i="1"/>
  <c r="H137" i="1"/>
  <c r="G137" i="1"/>
  <c r="O135" i="1"/>
  <c r="N135" i="1"/>
  <c r="M135" i="1"/>
  <c r="L135" i="1"/>
  <c r="K135" i="1"/>
  <c r="J135" i="1"/>
  <c r="I135" i="1"/>
  <c r="H135" i="1"/>
  <c r="G135" i="1"/>
  <c r="O133" i="1"/>
  <c r="N133" i="1"/>
  <c r="M133" i="1"/>
  <c r="L133" i="1"/>
  <c r="K133" i="1"/>
  <c r="J133" i="1"/>
  <c r="I133" i="1"/>
  <c r="H133" i="1"/>
  <c r="G133" i="1"/>
  <c r="O131" i="1"/>
  <c r="N131" i="1"/>
  <c r="M131" i="1"/>
  <c r="L131" i="1"/>
  <c r="K131" i="1"/>
  <c r="J131" i="1"/>
  <c r="I131" i="1"/>
  <c r="H131" i="1"/>
  <c r="G131" i="1"/>
  <c r="O129" i="1"/>
  <c r="N129" i="1"/>
  <c r="M129" i="1"/>
  <c r="L129" i="1"/>
  <c r="K129" i="1"/>
  <c r="J129" i="1"/>
  <c r="I129" i="1"/>
  <c r="H129" i="1"/>
  <c r="G129" i="1"/>
  <c r="O127" i="1"/>
  <c r="N127" i="1"/>
  <c r="M127" i="1"/>
  <c r="L127" i="1"/>
  <c r="K127" i="1"/>
  <c r="J127" i="1"/>
  <c r="I127" i="1"/>
  <c r="H127" i="1"/>
  <c r="G127" i="1"/>
  <c r="O125" i="1"/>
  <c r="N125" i="1"/>
  <c r="M125" i="1"/>
  <c r="L125" i="1"/>
  <c r="K125" i="1"/>
  <c r="J125" i="1"/>
  <c r="I125" i="1"/>
  <c r="H125" i="1"/>
  <c r="G125" i="1"/>
  <c r="O123" i="1"/>
  <c r="N123" i="1"/>
  <c r="M123" i="1"/>
  <c r="L123" i="1"/>
  <c r="K123" i="1"/>
  <c r="J123" i="1"/>
  <c r="I123" i="1"/>
  <c r="H123" i="1"/>
  <c r="G123" i="1"/>
  <c r="O121" i="1"/>
  <c r="N121" i="1"/>
  <c r="M121" i="1"/>
  <c r="L121" i="1"/>
  <c r="K121" i="1"/>
  <c r="J121" i="1"/>
  <c r="I121" i="1"/>
  <c r="H121" i="1"/>
  <c r="G121" i="1"/>
  <c r="O119" i="1"/>
  <c r="N119" i="1"/>
  <c r="M119" i="1"/>
  <c r="L119" i="1"/>
  <c r="K119" i="1"/>
  <c r="J119" i="1"/>
  <c r="I119" i="1"/>
  <c r="H119" i="1"/>
  <c r="G119" i="1"/>
  <c r="O117" i="1"/>
  <c r="N117" i="1"/>
  <c r="M117" i="1"/>
  <c r="L117" i="1"/>
  <c r="K117" i="1"/>
  <c r="J117" i="1"/>
  <c r="I117" i="1"/>
  <c r="H117" i="1"/>
  <c r="G117" i="1"/>
  <c r="O115" i="1"/>
  <c r="N115" i="1"/>
  <c r="M115" i="1"/>
  <c r="L115" i="1"/>
  <c r="K115" i="1"/>
  <c r="J115" i="1"/>
  <c r="I115" i="1"/>
  <c r="H115" i="1"/>
  <c r="G115" i="1"/>
  <c r="O113" i="1"/>
  <c r="N113" i="1"/>
  <c r="M113" i="1"/>
  <c r="L113" i="1"/>
  <c r="K113" i="1"/>
  <c r="J113" i="1"/>
  <c r="I113" i="1"/>
  <c r="H113" i="1"/>
  <c r="G113" i="1"/>
  <c r="O111" i="1"/>
  <c r="N111" i="1"/>
  <c r="M111" i="1"/>
  <c r="L111" i="1"/>
  <c r="K111" i="1"/>
  <c r="J111" i="1"/>
  <c r="I111" i="1"/>
  <c r="H111" i="1"/>
  <c r="G111" i="1"/>
  <c r="O109" i="1"/>
  <c r="N109" i="1"/>
  <c r="M109" i="1"/>
  <c r="L109" i="1"/>
  <c r="K109" i="1"/>
  <c r="J109" i="1"/>
  <c r="I109" i="1"/>
  <c r="H109" i="1"/>
  <c r="G109" i="1"/>
  <c r="O107" i="1"/>
  <c r="N107" i="1"/>
  <c r="M107" i="1"/>
  <c r="L107" i="1"/>
  <c r="K107" i="1"/>
  <c r="J107" i="1"/>
  <c r="I107" i="1"/>
  <c r="H107" i="1"/>
  <c r="G107" i="1"/>
  <c r="O105" i="1"/>
  <c r="N105" i="1"/>
  <c r="M105" i="1"/>
  <c r="L105" i="1"/>
  <c r="K105" i="1"/>
  <c r="J105" i="1"/>
  <c r="I105" i="1"/>
  <c r="H105" i="1"/>
  <c r="G105" i="1"/>
  <c r="O103" i="1"/>
  <c r="N103" i="1"/>
  <c r="M103" i="1"/>
  <c r="L103" i="1"/>
  <c r="K103" i="1"/>
  <c r="J103" i="1"/>
  <c r="I103" i="1"/>
  <c r="H103" i="1"/>
  <c r="G103" i="1"/>
  <c r="O101" i="1"/>
  <c r="N101" i="1"/>
  <c r="M101" i="1"/>
  <c r="L101" i="1"/>
  <c r="K101" i="1"/>
  <c r="J101" i="1"/>
  <c r="I101" i="1"/>
  <c r="H101" i="1"/>
  <c r="G101" i="1"/>
  <c r="O99" i="1"/>
  <c r="N99" i="1"/>
  <c r="M99" i="1"/>
  <c r="L99" i="1"/>
  <c r="K99" i="1"/>
  <c r="J99" i="1"/>
  <c r="I99" i="1"/>
  <c r="H99" i="1"/>
  <c r="G99" i="1"/>
  <c r="O96" i="1"/>
  <c r="N96" i="1"/>
  <c r="M96" i="1"/>
  <c r="L96" i="1"/>
  <c r="K96" i="1"/>
  <c r="J96" i="1"/>
  <c r="I96" i="1"/>
  <c r="H96" i="1"/>
  <c r="G96" i="1"/>
  <c r="O94" i="1"/>
  <c r="N94" i="1"/>
  <c r="M94" i="1"/>
  <c r="L94" i="1"/>
  <c r="K94" i="1"/>
  <c r="J94" i="1"/>
  <c r="I94" i="1"/>
  <c r="H94" i="1"/>
  <c r="G94" i="1"/>
  <c r="O92" i="1"/>
  <c r="N92" i="1"/>
  <c r="M92" i="1"/>
  <c r="L92" i="1"/>
  <c r="K92" i="1"/>
  <c r="J92" i="1"/>
  <c r="I92" i="1"/>
  <c r="H92" i="1"/>
  <c r="G92" i="1"/>
  <c r="O90" i="1"/>
  <c r="N90" i="1"/>
  <c r="M90" i="1"/>
  <c r="L90" i="1"/>
  <c r="K90" i="1"/>
  <c r="J90" i="1"/>
  <c r="I90" i="1"/>
  <c r="H90" i="1"/>
  <c r="G90" i="1"/>
  <c r="O87" i="1"/>
  <c r="N87" i="1"/>
  <c r="M87" i="1"/>
  <c r="L87" i="1"/>
  <c r="K87" i="1"/>
  <c r="J87" i="1"/>
  <c r="I87" i="1"/>
  <c r="H87" i="1"/>
  <c r="G87" i="1"/>
  <c r="O79" i="1"/>
  <c r="N79" i="1"/>
  <c r="M79" i="1"/>
  <c r="L79" i="1"/>
  <c r="K79" i="1"/>
  <c r="J79" i="1"/>
  <c r="I79" i="1"/>
  <c r="H79" i="1"/>
  <c r="G79" i="1"/>
  <c r="O77" i="1"/>
  <c r="N77" i="1"/>
  <c r="M77" i="1"/>
  <c r="L77" i="1"/>
  <c r="K77" i="1"/>
  <c r="J77" i="1"/>
  <c r="I77" i="1"/>
  <c r="H77" i="1"/>
  <c r="G77" i="1"/>
  <c r="O75" i="1"/>
  <c r="N75" i="1"/>
  <c r="M75" i="1"/>
  <c r="L75" i="1"/>
  <c r="K75" i="1"/>
  <c r="J75" i="1"/>
  <c r="I75" i="1"/>
  <c r="H75" i="1"/>
  <c r="G75" i="1"/>
  <c r="O73" i="1"/>
  <c r="N73" i="1"/>
  <c r="M73" i="1"/>
  <c r="L73" i="1"/>
  <c r="K73" i="1"/>
  <c r="J73" i="1"/>
  <c r="I73" i="1"/>
  <c r="H73" i="1"/>
  <c r="G73" i="1"/>
  <c r="O71" i="1"/>
  <c r="N71" i="1"/>
  <c r="M71" i="1"/>
  <c r="L71" i="1"/>
  <c r="K71" i="1"/>
  <c r="J71" i="1"/>
  <c r="I71" i="1"/>
  <c r="H71" i="1"/>
  <c r="G71" i="1"/>
  <c r="O69" i="1"/>
  <c r="N69" i="1"/>
  <c r="M69" i="1"/>
  <c r="L69" i="1"/>
  <c r="K69" i="1"/>
  <c r="J69" i="1"/>
  <c r="I69" i="1"/>
  <c r="H69" i="1"/>
  <c r="G69" i="1"/>
  <c r="O67" i="1"/>
  <c r="N67" i="1"/>
  <c r="M67" i="1"/>
  <c r="L67" i="1"/>
  <c r="K67" i="1"/>
  <c r="J67" i="1"/>
  <c r="I67" i="1"/>
  <c r="H67" i="1"/>
  <c r="G67" i="1"/>
  <c r="O64" i="1"/>
  <c r="N64" i="1"/>
  <c r="M64" i="1"/>
  <c r="L64" i="1"/>
  <c r="K64" i="1"/>
  <c r="J64" i="1"/>
  <c r="I64" i="1"/>
  <c r="H64" i="1"/>
  <c r="G64" i="1"/>
  <c r="O62" i="1"/>
  <c r="N62" i="1"/>
  <c r="M62" i="1"/>
  <c r="L62" i="1"/>
  <c r="K62" i="1"/>
  <c r="J62" i="1"/>
  <c r="I62" i="1"/>
  <c r="H62" i="1"/>
  <c r="G62" i="1"/>
  <c r="O60" i="1"/>
  <c r="N60" i="1"/>
  <c r="M60" i="1"/>
  <c r="L60" i="1"/>
  <c r="K60" i="1"/>
  <c r="J60" i="1"/>
  <c r="I60" i="1"/>
  <c r="H60" i="1"/>
  <c r="G60" i="1"/>
  <c r="O58" i="1"/>
  <c r="N58" i="1"/>
  <c r="M58" i="1"/>
  <c r="L58" i="1"/>
  <c r="K58" i="1"/>
  <c r="J58" i="1"/>
  <c r="I58" i="1"/>
  <c r="H58" i="1"/>
  <c r="G58" i="1"/>
  <c r="O55" i="1"/>
  <c r="N55" i="1"/>
  <c r="M55" i="1"/>
  <c r="L55" i="1"/>
  <c r="K55" i="1"/>
  <c r="J55" i="1"/>
  <c r="I55" i="1"/>
  <c r="H55" i="1"/>
  <c r="G55" i="1"/>
  <c r="O52" i="1"/>
  <c r="N52" i="1"/>
  <c r="M52" i="1"/>
  <c r="L52" i="1"/>
  <c r="K52" i="1"/>
  <c r="J52" i="1"/>
  <c r="I52" i="1"/>
  <c r="H52" i="1"/>
  <c r="G52" i="1"/>
  <c r="O50" i="1"/>
  <c r="N50" i="1"/>
  <c r="M50" i="1"/>
  <c r="L50" i="1"/>
  <c r="K50" i="1"/>
  <c r="J50" i="1"/>
  <c r="I50" i="1"/>
  <c r="H50" i="1"/>
  <c r="G50" i="1"/>
  <c r="O42" i="1"/>
  <c r="N42" i="1"/>
  <c r="M42" i="1"/>
  <c r="L42" i="1"/>
  <c r="K42" i="1"/>
  <c r="J42" i="1"/>
  <c r="I42" i="1"/>
  <c r="H42" i="1"/>
  <c r="G42" i="1"/>
  <c r="O40" i="1"/>
  <c r="N40" i="1"/>
  <c r="M40" i="1"/>
  <c r="L40" i="1"/>
  <c r="K40" i="1"/>
  <c r="J40" i="1"/>
  <c r="I40" i="1"/>
  <c r="H40" i="1"/>
  <c r="G40" i="1"/>
  <c r="O38" i="1"/>
  <c r="N38" i="1"/>
  <c r="M38" i="1"/>
  <c r="L38" i="1"/>
  <c r="K38" i="1"/>
  <c r="J38" i="1"/>
  <c r="I38" i="1"/>
  <c r="H38" i="1"/>
  <c r="G38" i="1"/>
  <c r="O36" i="1"/>
  <c r="N36" i="1"/>
  <c r="M36" i="1"/>
  <c r="L36" i="1"/>
  <c r="K36" i="1"/>
  <c r="J36" i="1"/>
  <c r="I36" i="1"/>
  <c r="H36" i="1"/>
  <c r="G36" i="1"/>
  <c r="O34" i="1"/>
  <c r="N34" i="1"/>
  <c r="M34" i="1"/>
  <c r="L34" i="1"/>
  <c r="K34" i="1"/>
  <c r="J34" i="1"/>
  <c r="I34" i="1"/>
  <c r="H34" i="1"/>
  <c r="G34" i="1"/>
  <c r="O31" i="1"/>
  <c r="N31" i="1"/>
  <c r="M31" i="1"/>
  <c r="L31" i="1"/>
  <c r="K31" i="1"/>
  <c r="J31" i="1"/>
  <c r="I31" i="1"/>
  <c r="H31" i="1"/>
  <c r="G31" i="1"/>
  <c r="O29" i="1"/>
  <c r="N29" i="1"/>
  <c r="M29" i="1"/>
  <c r="L29" i="1"/>
  <c r="K29" i="1"/>
  <c r="J29" i="1"/>
  <c r="I29" i="1"/>
  <c r="H29" i="1"/>
  <c r="G29" i="1"/>
  <c r="O27" i="1"/>
  <c r="N27" i="1"/>
  <c r="M27" i="1"/>
  <c r="L27" i="1"/>
  <c r="K27" i="1"/>
  <c r="J27" i="1"/>
  <c r="I27" i="1"/>
  <c r="H27" i="1"/>
  <c r="G27" i="1"/>
  <c r="O24" i="1"/>
  <c r="N24" i="1"/>
  <c r="M24" i="1"/>
  <c r="L24" i="1"/>
  <c r="K24" i="1"/>
  <c r="J24" i="1"/>
  <c r="I24" i="1"/>
  <c r="H24" i="1"/>
  <c r="G24" i="1"/>
  <c r="O21" i="1"/>
  <c r="N21" i="1"/>
  <c r="M21" i="1"/>
  <c r="L21" i="1"/>
  <c r="K21" i="1"/>
  <c r="J21" i="1"/>
  <c r="I21" i="1"/>
  <c r="H21" i="1"/>
  <c r="G21" i="1"/>
  <c r="O18" i="1"/>
  <c r="N18" i="1"/>
  <c r="M18" i="1"/>
  <c r="L18" i="1"/>
  <c r="K18" i="1"/>
  <c r="J18" i="1"/>
  <c r="I18" i="1"/>
  <c r="H18" i="1"/>
  <c r="G18" i="1"/>
  <c r="O16" i="1"/>
  <c r="N16" i="1"/>
  <c r="M16" i="1"/>
  <c r="L16" i="1"/>
  <c r="K16" i="1"/>
  <c r="J16" i="1"/>
  <c r="I16" i="1"/>
  <c r="H16" i="1"/>
  <c r="G16" i="1"/>
  <c r="M235" i="1" l="1"/>
  <c r="O235" i="1"/>
  <c r="J235" i="1"/>
  <c r="G235" i="1"/>
  <c r="N235" i="1"/>
  <c r="H235" i="1"/>
  <c r="I235" i="1"/>
  <c r="K235" i="1"/>
  <c r="L235" i="1"/>
</calcChain>
</file>

<file path=xl/sharedStrings.xml><?xml version="1.0" encoding="utf-8"?>
<sst xmlns="http://schemas.openxmlformats.org/spreadsheetml/2006/main" count="982" uniqueCount="380">
  <si>
    <t>Crédito Inicial</t>
  </si>
  <si>
    <t>Crédito Total</t>
  </si>
  <si>
    <t>Crédito Disponible</t>
  </si>
  <si>
    <t>Saldo de Reserva</t>
  </si>
  <si>
    <t>Saldo de Crédito Retenido</t>
  </si>
  <si>
    <t>Saldo de Autorizaciones</t>
  </si>
  <si>
    <t>Saldo de Compromisos</t>
  </si>
  <si>
    <t>Pagos Netos</t>
  </si>
  <si>
    <t>Pendiente de Pago</t>
  </si>
  <si>
    <t>Económica</t>
  </si>
  <si>
    <t>Funcional</t>
  </si>
  <si>
    <t>Orgánica</t>
  </si>
  <si>
    <t>bolsa</t>
  </si>
  <si>
    <t>00.00 - GESTIÓN GENERAL1220 - DIRECCIÓN Y SERVICIOS GENERALES. FINANCIACIÓN NO AFECTADA2</t>
  </si>
  <si>
    <t>00.00 - GESTIÓN GENERAL1220 - DIRECCIÓN Y SERVICIOS GENERALES. FINANCIACIÓN NO AFECTADA6</t>
  </si>
  <si>
    <t>00.00 - GESTIÓN GENERAL1220.0.00 - DIRECCIÓN Y SERVICIOS GENERALES. FINANCIACIÓN NO AFECTADA6</t>
  </si>
  <si>
    <t>00.00 - GESTIÓN GENERAL1220.0.01 - DIRECCIÓN Y SERVICIOS GENERALES. FINANCIACIÓN NO AFECTADA6</t>
  </si>
  <si>
    <t>00.00 - GESTIÓN GENERAL1220.0.02 - DIRECCIÓN Y SERVICIOS GENERALES. FINANCIACIÓN NO AFECTADA6</t>
  </si>
  <si>
    <t>00.00 - GESTIÓN GENERAL1220.0.03 - SEÑALETICA TODOS LOS CAMPUS6</t>
  </si>
  <si>
    <t>00.00 - GESTIÓN GENERAL1220.0.04 - CONTROL ILUMINACION6</t>
  </si>
  <si>
    <t>00.00 - GESTIÓN GENERAL1220.0.05 - INVERSIONES EN MOBILIARIO6</t>
  </si>
  <si>
    <t>00.00 - GESTIÓN GENERAL1220.0.06 - INVERSIONES OBRAS REPARACION TODOS LOS CAMPUS6</t>
  </si>
  <si>
    <t>00.00 - GESTIÓN GENERAL1220.0.07 - ADEUACION NORMATIVA INSTALACIONES TODOS LOS CAMPUS6</t>
  </si>
  <si>
    <t>00.00 - GESTIÓN GENERAL1220.0.08 - RENOVACION MEDIOS AUDIOVISUALES6</t>
  </si>
  <si>
    <t>00.00 - GESTIÓN GENERAL1220.0.10 - DIRECCION Y SERVICIOS GENERALES6</t>
  </si>
  <si>
    <t>00.00 - GESTIÓN GENERAL1220.0.90 - DIRECCIÓN Y SERVICIOS GENERALES. FINANCIACIÓN NO AFECTADA2</t>
  </si>
  <si>
    <t>00.00 - GESTIÓN GENERAL1220.0.90 - DIRECCIÓN Y SERVICIOS GENERALES. FINANCIACIÓN NO AFECTADA6</t>
  </si>
  <si>
    <t>00.00 - GESTIÓN GENERAL1220.0.91 - DIRECCIÓN Y SERVICIOS GENERALES. FINANCIACIÓN NO AFECTADA6</t>
  </si>
  <si>
    <t>00.00 - GESTIÓN GENERAL1220.0.92 - DIRECCIÓN Y SERVICIOS GENERALES. FINANCIACIÓN NO AFECTADA6</t>
  </si>
  <si>
    <t>00.00 - GESTIÓN GENERAL1220.0.93 - DIRECCIÓN Y SERVICIOS GENERALES. FINANCIACIÓN NO AFECTADA6</t>
  </si>
  <si>
    <t>00.00 - GESTIÓN GENERAL1220.0.94 - SERVICIOS GENERALES FINANCIACIÓN AFECTADA6</t>
  </si>
  <si>
    <t>00.00 - GESTIÓN GENERAL1220.0.95 - DIRECCIÓN Y SERVICIOS GENERALES. FINANCIACIÓN NO AFECTADA6</t>
  </si>
  <si>
    <t>00.00 - GESTIÓN GENERAL1220.0.96 - SERVICIOS GENERALES FINANCIACIÓN AFECTADA6</t>
  </si>
  <si>
    <t>00.00 - GESTIÓN GENERAL1220.0.97 - SERVICIOS GENERALES FINANCIACIÓN AFECTADA6</t>
  </si>
  <si>
    <t>00.00 - GESTIÓN GENERAL1220.0.99 - INCORPORACIÓN REMANTES6</t>
  </si>
  <si>
    <t>00.00 - GESTIÓN GENERAL1220.1 - DIRECCIÓN Y SERVICIOS GENERALES. FINANCIACIÓN NO AFECTADA2</t>
  </si>
  <si>
    <t>00.00 - GESTIÓN GENERAL1220.2 - DIRECCIÓN Y SERVICIOS GENERALES. FINANCIACIÓN NO AFECTADA2</t>
  </si>
  <si>
    <t>00.00 - GESTIÓN GENERAL1220.5 - DIRECCIÓN Y SERVICIOS GENERALES. FINANCIACIÓN NO AFECTADA2</t>
  </si>
  <si>
    <t>00.00 - GESTIÓN GENERAL1220.5.90 - INCORPORACIÓN REMANTES2</t>
  </si>
  <si>
    <t>00.00 - GESTIÓN GENERAL1220.8 - DIRECCIÓN Y SERVICIOS GENERALES. FINANCIACIÓN NO AFECTADA2</t>
  </si>
  <si>
    <t>00.00 - GESTIÓN GENERAL1220.8.90 - DIRECCIÓN Y SERVICIOS GENERALES. FINANCIACIÓN NO AFECTADA REMANENTES 20152</t>
  </si>
  <si>
    <t>00.00 - GESTIÓN GENERAL1220.9.90 - REMANENTES 20156</t>
  </si>
  <si>
    <t>00.00 - GESTIÓN GENERAL1220.9.91 - INCORPORACIÓN REMANENTES6</t>
  </si>
  <si>
    <t>00.00 - GESTIÓN GENERAL1220.9.92 - INCORPORACIÓN DE REMANENTES6</t>
  </si>
  <si>
    <t>00.00 - GESTIÓN GENERAL1220.9.96 - REMANENTES DE INVERSIÓN6</t>
  </si>
  <si>
    <t>00.00 - GESTIÓN GENERAL1220.9.97 - INCORPORACIÓN REMANENTES6</t>
  </si>
  <si>
    <t>00.00 - GESTIÓN GENERAL1221.0 - ACTIVIDADES DE IMPULSO2</t>
  </si>
  <si>
    <t>00.00 - GESTIÓN GENERAL1221.0.90 - INCORPORACIÓN REMANTES2</t>
  </si>
  <si>
    <t>00.00 - GESTIÓN GENERAL1221.5.05 - DIRECCIÓN Y SERVICIOS GENERALES6</t>
  </si>
  <si>
    <t>00.00 - GESTIÓN GENERAL1221.5.95 - INCORPORACIÓN DE REMANENTES6</t>
  </si>
  <si>
    <t>00.00 - GESTIÓN GENERAL1221.6.03 - DIRECCIÓN Y SERVICIOS GENERALES. FINANCIACIÓN NO AFECTADA6</t>
  </si>
  <si>
    <t>00.00 - GESTIÓN GENERAL1221.6.11 - MEJORAS INSTALACIONES CONTROL INCENDIOS6</t>
  </si>
  <si>
    <t>00.00 - GESTIÓN GENERAL1221.6.13 - Nuevo edificio Valona6</t>
  </si>
  <si>
    <t>00.00 - GESTIÓN GENERAL1221.6.14 - INVERSIONES: NUEVO EDIFICIO PERLETA6</t>
  </si>
  <si>
    <t>00.00 - GESTIÓN GENERAL1221.6.91 - DIRECCIÓN Y SERVICIOS GENERALES. FINANCIACIÓN NO AFECTADA REMANENTES6</t>
  </si>
  <si>
    <t>00.00 - GESTIÓN GENERAL1221.6.93 - REMANENTES DE CRÉDITO.DIRECCIÓN Y SERVICIOS GENERALES6</t>
  </si>
  <si>
    <t>00.00 - GESTIÓN GENERAL1221.6.99 - INCORPORACIÓN DE REMANENTES6</t>
  </si>
  <si>
    <t>00.00 - GESTIÓN GENERAL1221.7.09 - REFORMA NORIA6</t>
  </si>
  <si>
    <t>00.00 - GESTIÓN GENERAL1221.7.99 - INCORPORACIÓN DE REMANENTES6</t>
  </si>
  <si>
    <t>00.00 - GESTIÓN GENERAL1221.8.04 - NUEVO EDIFICIO CONCEPCION ALEIXANDRE6</t>
  </si>
  <si>
    <t>00.00 - GESTIÓN GENERAL1221.8.11 - DIRECCION Y SERVICIOS GENERALES6</t>
  </si>
  <si>
    <t>00.00 - GESTIÓN GENERAL1221.8.92 - INCORPORACIÓN REMANENTES6</t>
  </si>
  <si>
    <t>00.00 - GESTIÓN GENERAL1221.8.97 - INCORPORACIÓN REMANENTES6</t>
  </si>
  <si>
    <t>00.00 - GESTIÓN GENERAL1221.9.95 - INCORPORACIÓN REMANENTES6</t>
  </si>
  <si>
    <t>00.00 - GESTIÓN GENERAL1229.8.94 - INCORPORACIÓN REMANENTES6</t>
  </si>
  <si>
    <t>00.00 - GESTIÓN GENERAL1229.9.96 - INCORPORACIÓN REMANENTES6</t>
  </si>
  <si>
    <t>00.00 - GESTIÓN GENERAL4220 - ENSEÑANZA UNIVERSITARIA. FINANCIACIÓN NO AFECTADA6</t>
  </si>
  <si>
    <t>00.00 - GESTIÓN GENERAL4220.0.90 - ENSEÑANZA UNIVERSITARIA. FINANCIACIÓN NO AFECTADA6</t>
  </si>
  <si>
    <t>00.00 - GESTIÓN GENERAL4220.0.99 - REMANENTES INVERSION6</t>
  </si>
  <si>
    <t>00.00 - GESTIÓN GENERAL4220.9.99 - REMANENTES INVERSION6</t>
  </si>
  <si>
    <t>00.00 - GESTIÓN GENERAL4221.6.01 - NUEVO EDIFICIO DEPARTAMENTAL6</t>
  </si>
  <si>
    <t>00.00 - GESTIÓN GENERAL4221.6.91 - SERVICIOS GENERALES FINANCIACIÓN AFECTADA6</t>
  </si>
  <si>
    <t>00.00 - GESTIÓN GENERAL4221.7.19 - INCORPORACIÓN REMANENTES6</t>
  </si>
  <si>
    <t>00.00 - GESTIÓN GENERAL4229.6.99 - INCORPORACIÓN REMANENTES6</t>
  </si>
  <si>
    <t>00.00 - GESTIÓN GENERAL4229.9.99 - INCORPORACION REMANENTES6</t>
  </si>
  <si>
    <t>00.00 - GESTIÓN GENERAL4230 - ACTIVIDADES DE EXTENSIÓN UNIVERSITARIA. FINANCIACIÓN NO AFECTADA6</t>
  </si>
  <si>
    <t>00.00 - GESTIÓN GENERAL4240 - ACTIVIDADES DEPORTIVAS Y ESTUDIANTES2</t>
  </si>
  <si>
    <t>00.00 - GESTIÓN GENERAL4240.0.90 - ACTIVIDADES DEPORTIVAS, REMANENTES FINANCIACIÓN NO AFECTADA2</t>
  </si>
  <si>
    <t>00.00 - GESTIÓN GENERAL4299.9.99 - INCORPORACIÓN REMANENTES6</t>
  </si>
  <si>
    <t>06.00 - VICERRECTORADO DE INFRAESTRUCTURAS1220 - DIRECCIÓN Y SERVICIOS GENERALES. FINANCIACIÓN NO AFECTADA2</t>
  </si>
  <si>
    <t>06.00 - VICERRECTORADO DE INFRAESTRUCTURAS1220.3 - DIRECCIÓN Y SERVICIOS GENERALES. FINANCIACIÓN NO AFECTADA2</t>
  </si>
  <si>
    <t>06.00 - VICERRECTORADO DE INFRAESTRUCTURAS1220.4 - DIRECCIÓN Y SERVICIOS GENERALES. FINANCIACIÓN NO AFECTADA2</t>
  </si>
  <si>
    <t>06.00 - VICERRECTORADO DE INFRAESTRUCTURAS1220.4.90 - ACTIVIDADES GENERALES2</t>
  </si>
  <si>
    <t>06.00 - VICERRECTORADO DE INFRAESTRUCTURAS1220.5 - DIRECCIÓN Y SERVICIOS GENERALES. FINANCIACIÓN NO AFECTADA2</t>
  </si>
  <si>
    <t>06.00 - VICERRECTORADO DE INFRAESTRUCTURAS1220.6 - DIRECCIÓN Y SERVICIOS GENERALES. FINANCIACIÓN NO AFECTADA6</t>
  </si>
  <si>
    <t>06.00 - VICERRECTORADO DE INFRAESTRUCTURAS4241.0 - ACTIVIDADES DE INCLUISIÓN SOTENIBILIDAD Y DEPORTES2</t>
  </si>
  <si>
    <t>06.01 - SERVICIO DE INFRAESTRUCTURAS1220.3 - DIRECCIÓN Y SERVICIOS GENERALES. FINANCIACIÓN NO AFECTADA2</t>
  </si>
  <si>
    <t>06.01 - SERVICIO DE INFRAESTRUCTURAS1220.3.90 - ACTIVIDADES GENERALES REMANENTES2</t>
  </si>
  <si>
    <t>06.01 - SERVICIO DE INFRAESTRUCTURAS1220.4 - DIRECCIÓN Y SERVICIOS GENERALES. FINANCIACIÓN NO AFECTADA2</t>
  </si>
  <si>
    <t>06.MR.00.32.CN - CONVENIO BIODIVERSIDAD ELCHE ACTIVIDAD A4424A - ACTIVIDADES DE INCLUSIÓN SOSTENIBILIDAD Y DEPORTES.FINANCIACIÓN AFECTADA2</t>
  </si>
  <si>
    <t>06.VJ.00.16.PR - CENTRO GASTO MIXTO SERVICIOS GRALES. CAMPUS DE ALTEA122A - DIRECCIÓN Y SERVICIOS GENERALES. FINANCIACIÓN AFECTADA2</t>
  </si>
  <si>
    <t>06.VK.00.16.PR - CENTRO GASTO MIXTO PRESTACION DE SERVICIOS GRALES CAMPUS ELCHE122A - DIRECCIÓN Y SERVICIOS GENERALES. FINANCIACIÓN AFECTADA2</t>
  </si>
  <si>
    <t>06.VL.00.16.PR - CENTRO GASTO MIXTO SERVICIOS GRALES CAMPUS ORIHUELA122A - DIRECCIÓN Y SERVICIOS GENERALES. FINANCIACIÓN AFECTADA2</t>
  </si>
  <si>
    <t>06.VM.00.16.PR - CAMPUS SAN JUAN CENTRO DE GESTION DE CAMPUS122A - DIRECCIÓN Y SERVICIOS GENERALES. FINANCIACIÓN AFECTADA2</t>
  </si>
  <si>
    <t>06.XQ.00.01.OT - MANTENIMIENTO EQUIPOS INFORMÁTICOS USARIOS122A - DIRECCIÓN Y SERVICIOS GENERALES. FINANCIACIÓN AFECTADA2</t>
  </si>
  <si>
    <t>06.XQ.00.02.OT - INSTALACIONES DE PUNTOS DE RED Y WIFI122A - DIRECCIÓN Y SERVICIOS GENERALES. FINANCIACIÓN AFECTADA2</t>
  </si>
  <si>
    <t>12.05 - ÁREA AMBIENTAL Y DESARROLLO SOSTENIBLE1220 - DIRECCIÓN Y SERVICIOS GENERALES. FINANCIACIÓN NO AFECTADA2</t>
  </si>
  <si>
    <t>12.05 - ÁREA AMBIENTAL Y DESARROLLO SOSTENIBLE1220.8 - DIRECCIÓN Y SERVICIOS GENERALES. FINANCIACIÓN NO AFECTADA2</t>
  </si>
  <si>
    <t>12.05 - ÁREA AMBIENTAL Y DESARROLLO SOSTENIBLE4240.1 - ACTIVIDAD DEPORTE2</t>
  </si>
  <si>
    <t>Denominación</t>
  </si>
  <si>
    <t>Total 00.00 - GESTIÓN GENERAL1220 - DIRECCIÓN Y SERVICIOS GENERALES. FINANCIACIÓN NO AFECTADA2</t>
  </si>
  <si>
    <t>Total 00.00 - GESTIÓN GENERAL1220 - DIRECCIÓN Y SERVICIOS GENERALES. FINANCIACIÓN NO AFECTADA6</t>
  </si>
  <si>
    <t>Total 00.00 - GESTIÓN GENERAL1220.0.00 - DIRECCIÓN Y SERVICIOS GENERALES. FINANCIACIÓN NO AFECTADA6</t>
  </si>
  <si>
    <t>Total 00.00 - GESTIÓN GENERAL1220.0.01 - DIRECCIÓN Y SERVICIOS GENERALES. FINANCIACIÓN NO AFECTADA6</t>
  </si>
  <si>
    <t>Total 00.00 - GESTIÓN GENERAL1220.0.02 - DIRECCIÓN Y SERVICIOS GENERALES. FINANCIACIÓN NO AFECTADA6</t>
  </si>
  <si>
    <t>Total 00.00 - GESTIÓN GENERAL1220.0.03 - SEÑALETICA TODOS LOS CAMPUS6</t>
  </si>
  <si>
    <t>Total 00.00 - GESTIÓN GENERAL1220.0.04 - CONTROL ILUMINACION6</t>
  </si>
  <si>
    <t>Total 00.00 - GESTIÓN GENERAL1220.0.05 - INVERSIONES EN MOBILIARIO6</t>
  </si>
  <si>
    <t>Total 00.00 - GESTIÓN GENERAL1220.0.06 - INVERSIONES OBRAS REPARACION TODOS LOS CAMPUS6</t>
  </si>
  <si>
    <t>Total 00.00 - GESTIÓN GENERAL1220.0.07 - ADEUACION NORMATIVA INSTALACIONES TODOS LOS CAMPUS6</t>
  </si>
  <si>
    <t>Total 00.00 - GESTIÓN GENERAL1220.0.08 - RENOVACION MEDIOS AUDIOVISUALES6</t>
  </si>
  <si>
    <t>Total 00.00 - GESTIÓN GENERAL1220.0.10 - DIRECCION Y SERVICIOS GENERALES6</t>
  </si>
  <si>
    <t>Total 00.00 - GESTIÓN GENERAL1220.0.90 - DIRECCIÓN Y SERVICIOS GENERALES. FINANCIACIÓN NO AFECTADA2</t>
  </si>
  <si>
    <t>Total 00.00 - GESTIÓN GENERAL1220.0.90 - DIRECCIÓN Y SERVICIOS GENERALES. FINANCIACIÓN NO AFECTADA6</t>
  </si>
  <si>
    <t>Total 00.00 - GESTIÓN GENERAL1220.0.91 - DIRECCIÓN Y SERVICIOS GENERALES. FINANCIACIÓN NO AFECTADA6</t>
  </si>
  <si>
    <t>Total 00.00 - GESTIÓN GENERAL1220.0.92 - DIRECCIÓN Y SERVICIOS GENERALES. FINANCIACIÓN NO AFECTADA6</t>
  </si>
  <si>
    <t>Total 00.00 - GESTIÓN GENERAL1220.0.93 - DIRECCIÓN Y SERVICIOS GENERALES. FINANCIACIÓN NO AFECTADA6</t>
  </si>
  <si>
    <t>Total 00.00 - GESTIÓN GENERAL1220.0.94 - SERVICIOS GENERALES FINANCIACIÓN AFECTADA6</t>
  </si>
  <si>
    <t>Total 00.00 - GESTIÓN GENERAL1220.0.95 - DIRECCIÓN Y SERVICIOS GENERALES. FINANCIACIÓN NO AFECTADA6</t>
  </si>
  <si>
    <t>Total 00.00 - GESTIÓN GENERAL1220.0.96 - SERVICIOS GENERALES FINANCIACIÓN AFECTADA6</t>
  </si>
  <si>
    <t>Total 00.00 - GESTIÓN GENERAL1220.0.97 - SERVICIOS GENERALES FINANCIACIÓN AFECTADA6</t>
  </si>
  <si>
    <t>Total 00.00 - GESTIÓN GENERAL1220.0.99 - INCORPORACIÓN REMANTES6</t>
  </si>
  <si>
    <t>Total 00.00 - GESTIÓN GENERAL1220.1 - DIRECCIÓN Y SERVICIOS GENERALES. FINANCIACIÓN NO AFECTADA2</t>
  </si>
  <si>
    <t>Total 00.00 - GESTIÓN GENERAL1220.2 - DIRECCIÓN Y SERVICIOS GENERALES. FINANCIACIÓN NO AFECTADA2</t>
  </si>
  <si>
    <t>Total 00.00 - GESTIÓN GENERAL1220.5 - DIRECCIÓN Y SERVICIOS GENERALES. FINANCIACIÓN NO AFECTADA2</t>
  </si>
  <si>
    <t>Total 00.00 - GESTIÓN GENERAL1220.5.90 - INCORPORACIÓN REMANTES2</t>
  </si>
  <si>
    <t>Total 00.00 - GESTIÓN GENERAL1220.8 - DIRECCIÓN Y SERVICIOS GENERALES. FINANCIACIÓN NO AFECTADA2</t>
  </si>
  <si>
    <t>Total 00.00 - GESTIÓN GENERAL1220.8.90 - DIRECCIÓN Y SERVICIOS GENERALES. FINANCIACIÓN NO AFECTADA REMANENTES 20152</t>
  </si>
  <si>
    <t>Total 00.00 - GESTIÓN GENERAL1220.9.90 - REMANENTES 20156</t>
  </si>
  <si>
    <t>Total 00.00 - GESTIÓN GENERAL1220.9.91 - INCORPORACIÓN REMANENTES6</t>
  </si>
  <si>
    <t>Total 00.00 - GESTIÓN GENERAL1220.9.92 - INCORPORACIÓN DE REMANENTES6</t>
  </si>
  <si>
    <t>Total 00.00 - GESTIÓN GENERAL1220.9.96 - REMANENTES DE INVERSIÓN6</t>
  </si>
  <si>
    <t>Total 00.00 - GESTIÓN GENERAL1220.9.97 - INCORPORACIÓN REMANENTES6</t>
  </si>
  <si>
    <t>Total 00.00 - GESTIÓN GENERAL1221.0 - ACTIVIDADES DE IMPULSO2</t>
  </si>
  <si>
    <t>Total 00.00 - GESTIÓN GENERAL1221.0.90 - INCORPORACIÓN REMANTES2</t>
  </si>
  <si>
    <t>Total 00.00 - GESTIÓN GENERAL1221.5.05 - DIRECCIÓN Y SERVICIOS GENERALES6</t>
  </si>
  <si>
    <t>Total 00.00 - GESTIÓN GENERAL1221.5.95 - INCORPORACIÓN DE REMANENTES6</t>
  </si>
  <si>
    <t>Total 00.00 - GESTIÓN GENERAL1221.6.03 - DIRECCIÓN Y SERVICIOS GENERALES. FINANCIACIÓN NO AFECTADA6</t>
  </si>
  <si>
    <t>Total 00.00 - GESTIÓN GENERAL1221.6.11 - MEJORAS INSTALACIONES CONTROL INCENDIOS6</t>
  </si>
  <si>
    <t>Total 00.00 - GESTIÓN GENERAL1221.6.13 - Nuevo edificio Valona6</t>
  </si>
  <si>
    <t>Total 00.00 - GESTIÓN GENERAL1221.6.14 - INVERSIONES: NUEVO EDIFICIO PERLETA6</t>
  </si>
  <si>
    <t>Total 00.00 - GESTIÓN GENERAL1221.6.91 - DIRECCIÓN Y SERVICIOS GENERALES. FINANCIACIÓN NO AFECTADA REMANENTES6</t>
  </si>
  <si>
    <t>Total 00.00 - GESTIÓN GENERAL1221.6.93 - REMANENTES DE CRÉDITO.DIRECCIÓN Y SERVICIOS GENERALES6</t>
  </si>
  <si>
    <t>Total 00.00 - GESTIÓN GENERAL1221.6.99 - INCORPORACIÓN DE REMANENTES6</t>
  </si>
  <si>
    <t>Total 00.00 - GESTIÓN GENERAL1221.7.09 - REFORMA NORIA6</t>
  </si>
  <si>
    <t>Total 00.00 - GESTIÓN GENERAL1221.7.99 - INCORPORACIÓN DE REMANENTES6</t>
  </si>
  <si>
    <t>Total 00.00 - GESTIÓN GENERAL1221.8.04 - NUEVO EDIFICIO CONCEPCION ALEIXANDRE6</t>
  </si>
  <si>
    <t>Total 00.00 - GESTIÓN GENERAL1221.8.11 - DIRECCION Y SERVICIOS GENERALES6</t>
  </si>
  <si>
    <t>Total 00.00 - GESTIÓN GENERAL1221.8.92 - INCORPORACIÓN REMANENTES6</t>
  </si>
  <si>
    <t>Total 00.00 - GESTIÓN GENERAL1221.8.97 - INCORPORACIÓN REMANENTES6</t>
  </si>
  <si>
    <t>Total 00.00 - GESTIÓN GENERAL1221.9.95 - INCORPORACIÓN REMANENTES6</t>
  </si>
  <si>
    <t>Total 00.00 - GESTIÓN GENERAL1229.8.94 - INCORPORACIÓN REMANENTES6</t>
  </si>
  <si>
    <t>Total 00.00 - GESTIÓN GENERAL1229.9.96 - INCORPORACIÓN REMANENTES6</t>
  </si>
  <si>
    <t>Total 00.00 - GESTIÓN GENERAL4220 - ENSEÑANZA UNIVERSITARIA. FINANCIACIÓN NO AFECTADA6</t>
  </si>
  <si>
    <t>Total 00.00 - GESTIÓN GENERAL4220.0.90 - ENSEÑANZA UNIVERSITARIA. FINANCIACIÓN NO AFECTADA6</t>
  </si>
  <si>
    <t>Total 00.00 - GESTIÓN GENERAL4220.0.99 - REMANENTES INVERSION6</t>
  </si>
  <si>
    <t>Total 00.00 - GESTIÓN GENERAL4220.9.99 - REMANENTES INVERSION6</t>
  </si>
  <si>
    <t>Total 00.00 - GESTIÓN GENERAL4221.6.01 - NUEVO EDIFICIO DEPARTAMENTAL6</t>
  </si>
  <si>
    <t>Total 00.00 - GESTIÓN GENERAL4221.6.91 - SERVICIOS GENERALES FINANCIACIÓN AFECTADA6</t>
  </si>
  <si>
    <t>Total 00.00 - GESTIÓN GENERAL4221.7.19 - INCORPORACIÓN REMANENTES6</t>
  </si>
  <si>
    <t>Total 00.00 - GESTIÓN GENERAL4229.6.99 - INCORPORACIÓN REMANENTES6</t>
  </si>
  <si>
    <t>Total 00.00 - GESTIÓN GENERAL4229.9.99 - INCORPORACION REMANENTES6</t>
  </si>
  <si>
    <t>Total 00.00 - GESTIÓN GENERAL4230 - ACTIVIDADES DE EXTENSIÓN UNIVERSITARIA. FINANCIACIÓN NO AFECTADA6</t>
  </si>
  <si>
    <t>Total 00.00 - GESTIÓN GENERAL4240 - ACTIVIDADES DEPORTIVAS Y ESTUDIANTES2</t>
  </si>
  <si>
    <t>Total 00.00 - GESTIÓN GENERAL4240.0.90 - ACTIVIDADES DEPORTIVAS, REMANENTES FINANCIACIÓN NO AFECTADA2</t>
  </si>
  <si>
    <t>Total 00.00 - GESTIÓN GENERAL4299.9.99 - INCORPORACIÓN REMANENTES6</t>
  </si>
  <si>
    <t>Total 06.00 - VICERRECTORADO DE INFRAESTRUCTURAS1220 - DIRECCIÓN Y SERVICIOS GENERALES. FINANCIACIÓN NO AFECTADA2</t>
  </si>
  <si>
    <t>Total 06.00 - VICERRECTORADO DE INFRAESTRUCTURAS1220.3 - DIRECCIÓN Y SERVICIOS GENERALES. FINANCIACIÓN NO AFECTADA2</t>
  </si>
  <si>
    <t>Total 06.00 - VICERRECTORADO DE INFRAESTRUCTURAS1220.4 - DIRECCIÓN Y SERVICIOS GENERALES. FINANCIACIÓN NO AFECTADA2</t>
  </si>
  <si>
    <t>Total 06.00 - VICERRECTORADO DE INFRAESTRUCTURAS1220.4.90 - ACTIVIDADES GENERALES2</t>
  </si>
  <si>
    <t>Total 06.00 - VICERRECTORADO DE INFRAESTRUCTURAS1220.5 - DIRECCIÓN Y SERVICIOS GENERALES. FINANCIACIÓN NO AFECTADA2</t>
  </si>
  <si>
    <t>Total 06.00 - VICERRECTORADO DE INFRAESTRUCTURAS1220.6 - DIRECCIÓN Y SERVICIOS GENERALES. FINANCIACIÓN NO AFECTADA6</t>
  </si>
  <si>
    <t>Total 06.00 - VICERRECTORADO DE INFRAESTRUCTURAS4241.0 - ACTIVIDADES DE INCLUISIÓN SOTENIBILIDAD Y DEPORTES2</t>
  </si>
  <si>
    <t>Total 06.01 - SERVICIO DE INFRAESTRUCTURAS1220.3 - DIRECCIÓN Y SERVICIOS GENERALES. FINANCIACIÓN NO AFECTADA2</t>
  </si>
  <si>
    <t>Total 06.01 - SERVICIO DE INFRAESTRUCTURAS1220.3.90 - ACTIVIDADES GENERALES REMANENTES2</t>
  </si>
  <si>
    <t>Total 06.01 - SERVICIO DE INFRAESTRUCTURAS1220.4 - DIRECCIÓN Y SERVICIOS GENERALES. FINANCIACIÓN NO AFECTADA2</t>
  </si>
  <si>
    <t>Total 06.MR.00.32.CN - CONVENIO BIODIVERSIDAD ELCHE ACTIVIDAD A4424A - ACTIVIDADES DE INCLUSIÓN SOSTENIBILIDAD Y DEPORTES.FINANCIACIÓN AFECTADA2</t>
  </si>
  <si>
    <t>Total 06.VJ.00.16.PR - CENTRO GASTO MIXTO SERVICIOS GRALES. CAMPUS DE ALTEA122A - DIRECCIÓN Y SERVICIOS GENERALES. FINANCIACIÓN AFECTADA2</t>
  </si>
  <si>
    <t>Total 06.VK.00.16.PR - CENTRO GASTO MIXTO PRESTACION DE SERVICIOS GRALES CAMPUS ELCHE122A - DIRECCIÓN Y SERVICIOS GENERALES. FINANCIACIÓN AFECTADA2</t>
  </si>
  <si>
    <t>Total 06.VL.00.16.PR - CENTRO GASTO MIXTO SERVICIOS GRALES CAMPUS ORIHUELA122A - DIRECCIÓN Y SERVICIOS GENERALES. FINANCIACIÓN AFECTADA2</t>
  </si>
  <si>
    <t>Total 06.VM.00.16.PR - CAMPUS SAN JUAN CENTRO DE GESTION DE CAMPUS122A - DIRECCIÓN Y SERVICIOS GENERALES. FINANCIACIÓN AFECTADA2</t>
  </si>
  <si>
    <t>Total 06.XQ.00.01.OT - MANTENIMIENTO EQUIPOS INFORMÁTICOS USARIOS122A - DIRECCIÓN Y SERVICIOS GENERALES. FINANCIACIÓN AFECTADA2</t>
  </si>
  <si>
    <t>Total 06.XQ.00.02.OT - INSTALACIONES DE PUNTOS DE RED Y WIFI122A - DIRECCIÓN Y SERVICIOS GENERALES. FINANCIACIÓN AFECTADA2</t>
  </si>
  <si>
    <t>Total 12.05 - ÁREA AMBIENTAL Y DESARROLLO SOSTENIBLE1220 - DIRECCIÓN Y SERVICIOS GENERALES. FINANCIACIÓN NO AFECTADA2</t>
  </si>
  <si>
    <t>Total 12.05 - ÁREA AMBIENTAL Y DESARROLLO SOSTENIBLE1220.8 - DIRECCIÓN Y SERVICIOS GENERALES. FINANCIACIÓN NO AFECTADA2</t>
  </si>
  <si>
    <t>Total 12.05 - ÁREA AMBIENTAL Y DESARROLLO SOSTENIBLE4240.1 - ACTIVIDAD DEPORTE2</t>
  </si>
  <si>
    <t>Total general</t>
  </si>
  <si>
    <t>CONVENIO BIODIVERSIDAD ELCHE ACTIVIDAD A4</t>
  </si>
  <si>
    <t>CENTRO GASTO MIXTO SERVICIOS GRALES. CAMPUS DE ALTEA</t>
  </si>
  <si>
    <t>CENTRO GASTO MIXTO PRESTACION DE SERVICIOS GRALES CAMPUS ELCHE</t>
  </si>
  <si>
    <t>CENTRO GASTO MIXTO SERVICIOS GRALES CAMPUS ORIHUELA</t>
  </si>
  <si>
    <t>CAMPUS SAN JUAN CENTRO DE GESTION DE CAMPUS</t>
  </si>
  <si>
    <t>MANTENIMIENTO EQUIPOS INFORMÁTICOS USARIOS</t>
  </si>
  <si>
    <t>INSTALACIONES DE PUNTOS DE RED Y WIFI</t>
  </si>
  <si>
    <t xml:space="preserve">00.00 </t>
  </si>
  <si>
    <t xml:space="preserve">06.00 </t>
  </si>
  <si>
    <t xml:space="preserve">06.01 </t>
  </si>
  <si>
    <t xml:space="preserve">06.MR.00.32.CN </t>
  </si>
  <si>
    <t xml:space="preserve">06.VJ.00.16.PR </t>
  </si>
  <si>
    <t xml:space="preserve">06.VK.00.16.PR </t>
  </si>
  <si>
    <t xml:space="preserve">06.VL.00.16.PR </t>
  </si>
  <si>
    <t xml:space="preserve">06.VM.00.16.PR </t>
  </si>
  <si>
    <t xml:space="preserve">06.XQ.00.01.OT </t>
  </si>
  <si>
    <t xml:space="preserve">06.XQ.00.02.OT </t>
  </si>
  <si>
    <t xml:space="preserve">12.05 </t>
  </si>
  <si>
    <t xml:space="preserve">1220.0.00 </t>
  </si>
  <si>
    <t xml:space="preserve">1220.0.01 </t>
  </si>
  <si>
    <t xml:space="preserve">1220.0.02 </t>
  </si>
  <si>
    <t xml:space="preserve">1220.0.03 </t>
  </si>
  <si>
    <t xml:space="preserve">1220.0.04 </t>
  </si>
  <si>
    <t xml:space="preserve">1220.0.05 </t>
  </si>
  <si>
    <t xml:space="preserve">1220.0.06 </t>
  </si>
  <si>
    <t xml:space="preserve">1220.0.07 </t>
  </si>
  <si>
    <t xml:space="preserve">1220.0.08 </t>
  </si>
  <si>
    <t xml:space="preserve">1220.0.10 </t>
  </si>
  <si>
    <t xml:space="preserve">1220.0.90 </t>
  </si>
  <si>
    <t xml:space="preserve">1220.0.91 </t>
  </si>
  <si>
    <t xml:space="preserve">1220.0.92 </t>
  </si>
  <si>
    <t xml:space="preserve">1220.0.93 </t>
  </si>
  <si>
    <t xml:space="preserve">1220.0.94 </t>
  </si>
  <si>
    <t xml:space="preserve">1220.0.95 </t>
  </si>
  <si>
    <t xml:space="preserve">1220.0.96 </t>
  </si>
  <si>
    <t xml:space="preserve">1220.0.97 </t>
  </si>
  <si>
    <t xml:space="preserve">1220.0.99 </t>
  </si>
  <si>
    <t xml:space="preserve">1220.1 </t>
  </si>
  <si>
    <t xml:space="preserve">1220.2 </t>
  </si>
  <si>
    <t xml:space="preserve">1220.5 </t>
  </si>
  <si>
    <t xml:space="preserve">1220.5.90 </t>
  </si>
  <si>
    <t xml:space="preserve">1220.8 </t>
  </si>
  <si>
    <t xml:space="preserve">1220.8.90 </t>
  </si>
  <si>
    <t xml:space="preserve">1220.9.90 </t>
  </si>
  <si>
    <t xml:space="preserve">1220.9.91 </t>
  </si>
  <si>
    <t xml:space="preserve">1220.9.92 </t>
  </si>
  <si>
    <t xml:space="preserve">1220.9.96 </t>
  </si>
  <si>
    <t xml:space="preserve">1220.9.97 </t>
  </si>
  <si>
    <t xml:space="preserve">1221.0 </t>
  </si>
  <si>
    <t xml:space="preserve">1221.0.90 </t>
  </si>
  <si>
    <t xml:space="preserve">1221.5.05 </t>
  </si>
  <si>
    <t xml:space="preserve">1221.5.95 </t>
  </si>
  <si>
    <t xml:space="preserve">1221.6.03 </t>
  </si>
  <si>
    <t xml:space="preserve">1221.6.11 </t>
  </si>
  <si>
    <t xml:space="preserve">1221.6.13 </t>
  </si>
  <si>
    <t xml:space="preserve">1221.6.14 </t>
  </si>
  <si>
    <t xml:space="preserve">1221.6.91 </t>
  </si>
  <si>
    <t xml:space="preserve">1221.6.93 </t>
  </si>
  <si>
    <t xml:space="preserve">1221.6.99 </t>
  </si>
  <si>
    <t xml:space="preserve">1221.7.09 </t>
  </si>
  <si>
    <t xml:space="preserve">1221.7.99 </t>
  </si>
  <si>
    <t xml:space="preserve">1221.8.04 </t>
  </si>
  <si>
    <t xml:space="preserve">1221.8.11 </t>
  </si>
  <si>
    <t xml:space="preserve">1221.8.92 </t>
  </si>
  <si>
    <t xml:space="preserve">1221.8.97 </t>
  </si>
  <si>
    <t xml:space="preserve">1221.9.95 </t>
  </si>
  <si>
    <t xml:space="preserve">1229.8.94 </t>
  </si>
  <si>
    <t xml:space="preserve">1229.9.96 </t>
  </si>
  <si>
    <t xml:space="preserve">4220.0.90 </t>
  </si>
  <si>
    <t xml:space="preserve">4220.0.99 </t>
  </si>
  <si>
    <t xml:space="preserve">4220.9.99 </t>
  </si>
  <si>
    <t xml:space="preserve">4221.6.01 </t>
  </si>
  <si>
    <t xml:space="preserve">4221.6.91 </t>
  </si>
  <si>
    <t xml:space="preserve">4221.7.19 </t>
  </si>
  <si>
    <t xml:space="preserve">4229.6.99 </t>
  </si>
  <si>
    <t xml:space="preserve">4229.9.99 </t>
  </si>
  <si>
    <t xml:space="preserve">4240.0.90 </t>
  </si>
  <si>
    <t xml:space="preserve">4299.9.99 </t>
  </si>
  <si>
    <t xml:space="preserve">1220.3 </t>
  </si>
  <si>
    <t xml:space="preserve">1220.4 </t>
  </si>
  <si>
    <t xml:space="preserve">1220.4.90 </t>
  </si>
  <si>
    <t xml:space="preserve">1220.6 </t>
  </si>
  <si>
    <t xml:space="preserve">4241.0 </t>
  </si>
  <si>
    <t xml:space="preserve">1220.3.90 </t>
  </si>
  <si>
    <t xml:space="preserve">424A </t>
  </si>
  <si>
    <t xml:space="preserve">122A </t>
  </si>
  <si>
    <t xml:space="preserve">4240.1 </t>
  </si>
  <si>
    <t xml:space="preserve">216.00 </t>
  </si>
  <si>
    <t xml:space="preserve">217.00 </t>
  </si>
  <si>
    <t xml:space="preserve">218.00 </t>
  </si>
  <si>
    <t xml:space="preserve">220.02 </t>
  </si>
  <si>
    <t xml:space="preserve">222.00 </t>
  </si>
  <si>
    <t xml:space="preserve">223.01 </t>
  </si>
  <si>
    <t xml:space="preserve">227.01 </t>
  </si>
  <si>
    <t xml:space="preserve">227.02 </t>
  </si>
  <si>
    <t xml:space="preserve">227.06 </t>
  </si>
  <si>
    <t xml:space="preserve">621.01 </t>
  </si>
  <si>
    <t xml:space="preserve">620.00 </t>
  </si>
  <si>
    <t xml:space="preserve">621.00 </t>
  </si>
  <si>
    <t xml:space="preserve">624.01 </t>
  </si>
  <si>
    <t xml:space="preserve">629.00 </t>
  </si>
  <si>
    <t xml:space="preserve">603.00 </t>
  </si>
  <si>
    <t xml:space="preserve">623.00 </t>
  </si>
  <si>
    <t xml:space="preserve">628.00 </t>
  </si>
  <si>
    <t xml:space="preserve">226.09 </t>
  </si>
  <si>
    <t xml:space="preserve">212.00 </t>
  </si>
  <si>
    <t xml:space="preserve">213.01 </t>
  </si>
  <si>
    <t xml:space="preserve">213.02 </t>
  </si>
  <si>
    <t xml:space="preserve">213.03 </t>
  </si>
  <si>
    <t xml:space="preserve">221.12 </t>
  </si>
  <si>
    <t xml:space="preserve">227.07 </t>
  </si>
  <si>
    <t xml:space="preserve">624.02 </t>
  </si>
  <si>
    <t xml:space="preserve">620.02 </t>
  </si>
  <si>
    <t xml:space="preserve">212.01 </t>
  </si>
  <si>
    <t xml:space="preserve">220.00 </t>
  </si>
  <si>
    <t xml:space="preserve">226.06 </t>
  </si>
  <si>
    <t xml:space="preserve">231.01 </t>
  </si>
  <si>
    <t xml:space="preserve">249.00 </t>
  </si>
  <si>
    <t xml:space="preserve">228.00 </t>
  </si>
  <si>
    <t xml:space="preserve">221.06 </t>
  </si>
  <si>
    <t xml:space="preserve">227.03 </t>
  </si>
  <si>
    <t xml:space="preserve">227.00 </t>
  </si>
  <si>
    <t xml:space="preserve">231.02 </t>
  </si>
  <si>
    <t xml:space="preserve">231.03 </t>
  </si>
  <si>
    <t>Informe de Saldos tras reestructuración del Vicerrectorado de Infraestructuras</t>
  </si>
  <si>
    <t>TRABAJOS REALIZADOS POR OTRAS EMPRESAS: SERVICIOS DE ASISTENCIA TÉCNICA EN T.I.C.</t>
  </si>
  <si>
    <t>INSTALACIONES MEJORA SISTEMAS CCTV Y CONTROL DE
ACCESOS</t>
  </si>
  <si>
    <t>MEJORA EN EQUIPAMIENTO AULAS DOCENTES</t>
  </si>
  <si>
    <t>EQUIPOS PARA PROCESOS T.I.C.: HARDWARE PARA LOS PROCESOS DE GESTIÓN</t>
  </si>
  <si>
    <t>RENOVACIÓN CLIMATIZACIÓN (TODOS LOS CAMPUS)</t>
  </si>
  <si>
    <t>SEÑALÉTICA TODOS LOS CAMPUS</t>
  </si>
  <si>
    <t>PLAN DE EFICIENCIA ENERGÉTICA Y DESCARBONIZACIÓN</t>
  </si>
  <si>
    <t>INVERSIONES EN MOBILIARIO TODOS LOS CAMPUS</t>
  </si>
  <si>
    <t>PROYECTOS TÉCNICOS: REDES</t>
  </si>
  <si>
    <t>ADECUACIÓN NORMATIVA INSTALACIONES TODOS LOS CAMPUS</t>
  </si>
  <si>
    <t>INVERSIONES EN OBRAS DE REPARACIÓN, AMPLIACIÓN Y ADAPTACIÓN: TODOS LOS CAMPUS</t>
  </si>
  <si>
    <t>ASISTENCIAS TÉCNICAS: ELABORACIÓN Y SUPERVISIÓN DE PROYECTOS, DIRECCIONES DE OBRA</t>
  </si>
  <si>
    <t>(REMANENTES) TRABAJOS REALIZADOS POR OTRAS EMPRESAS: SERVICIOS DE ASISTENCIA TÉCNICA EN T.I.C.</t>
  </si>
  <si>
    <t>(REMANENTES) INSTALACIONES MEJORA SISTEMAS CCTV Y CONTROL DE
ACCESOS</t>
  </si>
  <si>
    <t>(REMANENTES) SEÑALÉTICA TODOS LOS CAMPUS</t>
  </si>
  <si>
    <t>(REMANENTES) RENOVACIÓN CLIMATIZACIÓN (TODOS LOS CAMPUS)</t>
  </si>
  <si>
    <t>(REMANENTES) EQUIPOS PARA PROCESOS T.I.C.: HARDWARE PARA LOS PROCESOS DE GESTIÓN</t>
  </si>
  <si>
    <t>(REMANENTES) PLAN DE EFICIENCIA ENERGÉTICA Y DESCARBONIZACIÓN</t>
  </si>
  <si>
    <t>(REMANENTES) INVERSIONES EN MOBILIARIO TODOS LOS CAMPUS</t>
  </si>
  <si>
    <t>(REMANENTES) PROYECTOS TÉCNICOS: REDES</t>
  </si>
  <si>
    <t>(REMANENTES) ADECUACIÓN NORMATIVA INSTALACIONES TODOS LOS CAMPUS</t>
  </si>
  <si>
    <t>(REMANENTES) ASISTENCIAS TÉCNICAS: ELABORACIÓN Y SUPERVISIÓN DE PROYECTOS, DIRECCIONES DE OBRA</t>
  </si>
  <si>
    <t>SERVICIOS EXTERNOS DE SOPORTE, REPARACIÓN, E INSTALACIÓN DE EQUIPAMIENTOS INFORMATICOS Y DE RED (CAU)</t>
  </si>
  <si>
    <t>ESTUDIOS Y TRABAJOS TÉCNICOS: PLANES DE PREVENCIÓN</t>
  </si>
  <si>
    <t>GESTIÓN DE RESIDUOS</t>
  </si>
  <si>
    <t>(REMANENTES) GESTIÓN DE RESIDUOS</t>
  </si>
  <si>
    <t>CONTROL DE INSTALACIONES DE TELEVIGILANCIA CCTV Y ACCESOS</t>
  </si>
  <si>
    <t>(REMANTENTES) CONTROL DE INSTALACIONES DE TELEVIGILANCIA CCTV Y ACCESOS</t>
  </si>
  <si>
    <t>INVERSIONES CONTRUCCIÓN EDIFICIO MASCARAT (ALTEA)</t>
  </si>
  <si>
    <t>(REMANTENTES) INVERSIONES CONTRUCCIÓN EDIFICIO MASCARAT (ALTEA)</t>
  </si>
  <si>
    <t>INVERSIÓN CONSTRUCCIONES LIQUIDACIONES DE OBRA</t>
  </si>
  <si>
    <t>INVERSIONES EN INSTALACIONES DE CONTROL DE EDIFICIOS Y SISTEMAS CONTRA INCENDIOS (MEJORA E INCENDIOS)</t>
  </si>
  <si>
    <t>INVERSIONES NUEVO EDIFICIO VALONA</t>
  </si>
  <si>
    <t>(REMANTENTES) INVERSIÓN CONSTRUCCIONES LIQUIDACIONES DE OBRA</t>
  </si>
  <si>
    <t>212.00</t>
  </si>
  <si>
    <t>MANTENIMIENTO: EDIFICIOS Y OTRAS CONSTRUCCIONES (MANTENIMIENTO , Y DE LOS SISTEMAS DE GESTIÓN DE INSTALACIONES)</t>
  </si>
  <si>
    <t>(REMANENTE)MANTENIMIENTO: EDIFICIOS Y OTRAS CONSTRUCCIONES (MANTENIMIENTO , Y DE LOS SISTEMAS DE GESTIÓN DE INSTALACIONES)</t>
  </si>
  <si>
    <t>REMANENTE</t>
  </si>
  <si>
    <t>REFORMA NORIA 2 (C. ORIHUELA)</t>
  </si>
  <si>
    <t>(REMANENTE) REFORMA NORIA 2 (C. ORIHUELA)</t>
  </si>
  <si>
    <t>NUEVO EDIFICIO CONCEPCIÓN ALEIXANDRE</t>
  </si>
  <si>
    <t>ASISTENCIAS TÉCNICAS: ELABORACIÓN Y SUPERVISIÓN DE PROYECTOS: NUEVOS PROYECTOS</t>
  </si>
  <si>
    <t>(REMANENTE) ASISTENCIAS TÉCNICAS: ELABORACIÓN Y SUPERVISIÓN DE
PROYECTOS: NUEVOS PROYECTOS</t>
  </si>
  <si>
    <t>MANTENIMIENTO DE INSTALACIONES DEPORTIVAS</t>
  </si>
  <si>
    <t>(REMANTENTES) MANTENIMIENTO DE INSTALACIONES DEPORTIVAS</t>
  </si>
  <si>
    <t>DESARROLLO DE ACCIONES ESTRATÉGICAS DE COMUNICACIÓN</t>
  </si>
  <si>
    <t>GASTOS DE FUNCIONAMIENTO DEL VICERRECTORADO DE INFRAESTRUCTURAS</t>
  </si>
  <si>
    <t>GESTIÓN PROYECTOS DESARROLLOS TECNOLÓGICOS</t>
  </si>
  <si>
    <t>ELEMENTOS DE PROTECCIÓN FUNGIBLE COVID-19</t>
  </si>
  <si>
    <t>(REMANENTE) ELEMENTOS DE PROTECCIÓN FUNGIBLE COVID-19</t>
  </si>
  <si>
    <t>EQUIPOS TÉCNICOS DEL SERVICIO MÉDICO Y DE PRIMEROS AUXILIOS</t>
  </si>
  <si>
    <t>ASISTENCIA TÉCNICAS DEL SPRL</t>
  </si>
  <si>
    <t>(REMANTENTE) ASISTENCIA TÉCNICAS DEL SPRL</t>
  </si>
  <si>
    <t>ADQUISICIÓN DE MEDICAMENTOS Y OTRO MATERIAL SANITARIO PRIMEROS AUXILIOS</t>
  </si>
  <si>
    <t>GASTOS DE FUNCIONAMIENTO DEL ÁREA AMBIENTAL Y DESARROLLO SOSTENIBL</t>
  </si>
  <si>
    <t>ACCIONES ESPECÍFICAS DE GESTIÓN DEL ÁREA AMBIENTAL Y DESARROLLO SOSTENIBLE</t>
  </si>
  <si>
    <t>CERTIFICACIÓN Y MANTENIMIENTO EXTERNA DEL SISTEMA DE GESTIÓN AMBIENTAL ISO 14.001</t>
  </si>
  <si>
    <t>INVERSIONES: NUEVO EDIFICIO PERLETA</t>
  </si>
  <si>
    <t xml:space="preserve">NUEVO EDIFICIO DEPARTAMENTAL </t>
  </si>
  <si>
    <t>NUEVO EDIFICIO DEPARTAMENTAL (REMANENTE)</t>
  </si>
  <si>
    <t>DIRECCIÓN Y SERVICIOS GENERALES. FINANCIACIÓN NO AFECTADA: POSTALES, CORREO, MENSAJERÍA Y CONSERJERÍA</t>
  </si>
  <si>
    <t>OBRAS DE HABILITACIÓN DE LOCAL PARA CLINICA PODOLÓGICA DEL CAMPUS DE SANT JOAN D'ALACANT DE LA UMH</t>
  </si>
  <si>
    <t>OBRAS DE REFORMA DEL SISTEMA DE VENTILACIÓN EXISTENTE EN EL EDIFICIO MARIE CURIE DEL CAMPUS DE SAN JOAN D'ALACANT</t>
  </si>
  <si>
    <t>OBRAS DE SUSTITUCIÓN DE DOS TRAMOS DE LÍNEA SUBTERRÁNEA DE MEDIA TENSIÓN DEL ANILLO PARTICULAR</t>
  </si>
  <si>
    <t>OBRAS DE EDIFICACIÓN DEL NUEVO EDIFICIO CONCEPCIÓN ALEIXANDRE EN PARCELA EQ-1 DEL PP NOU NAZARET DE LA AMPLIACIÓN DE SANT JOAN D'ALACANT</t>
  </si>
  <si>
    <t>OBRAS DE REFORMA DE LA INSTALACIÓN DE CLIMATIZACIÓN EN EL EDIFICIO BIBLIOTECA NUEVA Y SALÓN DE ACTOS DEL CAMPUS DE ORIHUELA DE LA UNIVE</t>
  </si>
  <si>
    <t>DOTACIÓN NUEVO EDIFICIO VALONA</t>
  </si>
  <si>
    <t>ACCIONES DE MOVILIDAD 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</si>
</sst>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2" fillId="3" borderId="6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4" fontId="1" fillId="3" borderId="6" xfId="0" applyNumberFormat="1" applyFont="1" applyFill="1" applyBorder="1" applyAlignment="1">
      <alignment horizontal="right" vertical="top"/>
    </xf>
    <xf numFmtId="4" fontId="1" fillId="3" borderId="11" xfId="0" applyNumberFormat="1" applyFont="1" applyFill="1" applyBorder="1" applyAlignment="1">
      <alignment horizontal="right" vertical="top"/>
    </xf>
    <xf numFmtId="0" fontId="4" fillId="3" borderId="1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4" fontId="4" fillId="3" borderId="6" xfId="0" applyNumberFormat="1" applyFont="1" applyFill="1" applyBorder="1" applyAlignment="1">
      <alignment horizontal="right" vertical="top"/>
    </xf>
    <xf numFmtId="4" fontId="4" fillId="3" borderId="11" xfId="0" applyNumberFormat="1" applyFont="1" applyFill="1" applyBorder="1" applyAlignment="1">
      <alignment horizontal="right" vertical="top"/>
    </xf>
    <xf numFmtId="0" fontId="4" fillId="4" borderId="1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left" vertical="top"/>
    </xf>
    <xf numFmtId="4" fontId="2" fillId="3" borderId="13" xfId="0" applyNumberFormat="1" applyFont="1" applyFill="1" applyBorder="1" applyAlignment="1">
      <alignment horizontal="right" vertical="top"/>
    </xf>
    <xf numFmtId="4" fontId="2" fillId="3" borderId="14" xfId="0" applyNumberFormat="1" applyFont="1" applyFill="1" applyBorder="1" applyAlignment="1">
      <alignment horizontal="right" vertical="top"/>
    </xf>
    <xf numFmtId="0" fontId="2" fillId="0" borderId="6" xfId="0" applyFont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342900</xdr:colOff>
      <xdr:row>4</xdr:row>
      <xdr:rowOff>174626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027E09-B75A-449D-ACE3-7D3A7E845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38375" cy="746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5"/>
  <sheetViews>
    <sheetView showGridLines="0" tabSelected="1" topLeftCell="B21" zoomScaleNormal="100" workbookViewId="0">
      <selection activeCell="F42" sqref="F42"/>
    </sheetView>
  </sheetViews>
  <sheetFormatPr baseColWidth="10" defaultColWidth="9.140625" defaultRowHeight="15" outlineLevelRow="2" x14ac:dyDescent="0.25"/>
  <cols>
    <col min="1" max="1" width="0" style="1" hidden="1" customWidth="1"/>
    <col min="2" max="2" width="3" style="1" customWidth="1"/>
    <col min="3" max="3" width="12" style="1" customWidth="1"/>
    <col min="4" max="4" width="8.42578125" style="1" customWidth="1"/>
    <col min="5" max="5" width="8" style="1" customWidth="1"/>
    <col min="6" max="6" width="82" style="1" customWidth="1"/>
    <col min="7" max="7" width="12.7109375" style="1" bestFit="1" customWidth="1"/>
    <col min="8" max="8" width="13.28515625" style="1" customWidth="1"/>
    <col min="9" max="9" width="15.85546875" style="1" bestFit="1" customWidth="1"/>
    <col min="10" max="10" width="14.7109375" style="1" bestFit="1" customWidth="1"/>
    <col min="11" max="11" width="20.85546875" style="1" bestFit="1" customWidth="1"/>
    <col min="12" max="12" width="19.42578125" style="1" bestFit="1" customWidth="1"/>
    <col min="13" max="13" width="18.7109375" style="1" bestFit="1" customWidth="1"/>
    <col min="14" max="14" width="11.5703125" style="1" bestFit="1" customWidth="1"/>
    <col min="15" max="15" width="15.85546875" style="1" bestFit="1" customWidth="1"/>
    <col min="16" max="16" width="1" style="1" customWidth="1"/>
    <col min="17" max="17" width="1.28515625" style="1" customWidth="1"/>
    <col min="18" max="16384" width="9.140625" style="1"/>
  </cols>
  <sheetData>
    <row r="1" spans="1:15" ht="15.75" thickBot="1" x14ac:dyDescent="0.3"/>
    <row r="2" spans="1:15" x14ac:dyDescent="0.25">
      <c r="C2" s="6" t="s">
        <v>311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15" x14ac:dyDescent="0.25"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x14ac:dyDescent="0.25"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.75" thickBot="1" x14ac:dyDescent="0.3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x14ac:dyDescent="0.25">
      <c r="A6" s="1" t="s">
        <v>12</v>
      </c>
      <c r="C6" s="12" t="s">
        <v>11</v>
      </c>
      <c r="D6" s="13" t="s">
        <v>10</v>
      </c>
      <c r="E6" s="13" t="s">
        <v>9</v>
      </c>
      <c r="F6" s="13" t="s">
        <v>99</v>
      </c>
      <c r="G6" s="13" t="s">
        <v>0</v>
      </c>
      <c r="H6" s="13" t="s">
        <v>1</v>
      </c>
      <c r="I6" s="13" t="s">
        <v>2</v>
      </c>
      <c r="J6" s="13" t="s">
        <v>3</v>
      </c>
      <c r="K6" s="13" t="s">
        <v>4</v>
      </c>
      <c r="L6" s="13" t="s">
        <v>5</v>
      </c>
      <c r="M6" s="13" t="s">
        <v>6</v>
      </c>
      <c r="N6" s="13" t="s">
        <v>7</v>
      </c>
      <c r="O6" s="14" t="s">
        <v>8</v>
      </c>
    </row>
    <row r="7" spans="1:15" hidden="1" outlineLevel="2" x14ac:dyDescent="0.25">
      <c r="A7" s="1" t="s">
        <v>13</v>
      </c>
      <c r="C7" s="15" t="s">
        <v>194</v>
      </c>
      <c r="D7" s="16">
        <v>1220</v>
      </c>
      <c r="E7" s="16" t="s">
        <v>274</v>
      </c>
      <c r="F7" s="16"/>
      <c r="G7" s="17">
        <v>327313.44</v>
      </c>
      <c r="H7" s="17">
        <v>214969.42</v>
      </c>
      <c r="I7" s="17">
        <v>6910.44</v>
      </c>
      <c r="J7" s="17">
        <v>25128.07</v>
      </c>
      <c r="K7" s="17">
        <v>41916.5</v>
      </c>
      <c r="L7" s="17">
        <v>86954.95</v>
      </c>
      <c r="M7" s="17">
        <v>29161.29</v>
      </c>
      <c r="N7" s="17">
        <v>10898.17</v>
      </c>
      <c r="O7" s="18">
        <v>0</v>
      </c>
    </row>
    <row r="8" spans="1:15" hidden="1" outlineLevel="2" x14ac:dyDescent="0.25">
      <c r="A8" s="1" t="s">
        <v>13</v>
      </c>
      <c r="C8" s="15" t="s">
        <v>194</v>
      </c>
      <c r="D8" s="16">
        <v>1220</v>
      </c>
      <c r="E8" s="16" t="s">
        <v>275</v>
      </c>
      <c r="F8" s="16"/>
      <c r="G8" s="17">
        <v>684244.22</v>
      </c>
      <c r="H8" s="17">
        <v>686137.87</v>
      </c>
      <c r="I8" s="17">
        <v>-30547.5</v>
      </c>
      <c r="J8" s="17">
        <v>126031.54</v>
      </c>
      <c r="K8" s="17">
        <v>67927.520000000004</v>
      </c>
      <c r="L8" s="17">
        <v>0</v>
      </c>
      <c r="M8" s="17">
        <v>262037.07</v>
      </c>
      <c r="N8" s="17">
        <v>254839.14</v>
      </c>
      <c r="O8" s="18">
        <v>5850.1</v>
      </c>
    </row>
    <row r="9" spans="1:15" hidden="1" outlineLevel="2" x14ac:dyDescent="0.25">
      <c r="A9" s="1" t="s">
        <v>13</v>
      </c>
      <c r="C9" s="15" t="s">
        <v>194</v>
      </c>
      <c r="D9" s="16">
        <v>1220</v>
      </c>
      <c r="E9" s="16" t="s">
        <v>276</v>
      </c>
      <c r="F9" s="16"/>
      <c r="G9" s="17">
        <v>5000</v>
      </c>
      <c r="H9" s="17">
        <v>5000</v>
      </c>
      <c r="I9" s="17">
        <v>0</v>
      </c>
      <c r="J9" s="17">
        <v>5000</v>
      </c>
      <c r="K9" s="17">
        <v>0</v>
      </c>
      <c r="L9" s="17">
        <v>0</v>
      </c>
      <c r="M9" s="17">
        <v>0</v>
      </c>
      <c r="N9" s="17">
        <v>0</v>
      </c>
      <c r="O9" s="18">
        <v>0</v>
      </c>
    </row>
    <row r="10" spans="1:15" hidden="1" outlineLevel="2" x14ac:dyDescent="0.25">
      <c r="A10" s="1" t="s">
        <v>13</v>
      </c>
      <c r="C10" s="15" t="s">
        <v>194</v>
      </c>
      <c r="D10" s="16">
        <v>1220</v>
      </c>
      <c r="E10" s="16" t="s">
        <v>277</v>
      </c>
      <c r="F10" s="16"/>
      <c r="G10" s="17">
        <v>20000</v>
      </c>
      <c r="H10" s="17">
        <v>20000</v>
      </c>
      <c r="I10" s="17">
        <v>15094.69</v>
      </c>
      <c r="J10" s="17">
        <v>4424.72</v>
      </c>
      <c r="K10" s="17">
        <v>0</v>
      </c>
      <c r="L10" s="17">
        <v>0</v>
      </c>
      <c r="M10" s="17">
        <v>0</v>
      </c>
      <c r="N10" s="17">
        <v>480.59</v>
      </c>
      <c r="O10" s="18">
        <v>0</v>
      </c>
    </row>
    <row r="11" spans="1:15" hidden="1" outlineLevel="2" x14ac:dyDescent="0.25">
      <c r="A11" s="1" t="s">
        <v>13</v>
      </c>
      <c r="C11" s="15" t="s">
        <v>194</v>
      </c>
      <c r="D11" s="16">
        <v>1220</v>
      </c>
      <c r="E11" s="16" t="s">
        <v>278</v>
      </c>
      <c r="F11" s="16"/>
      <c r="G11" s="17">
        <v>410161</v>
      </c>
      <c r="H11" s="17">
        <v>410161</v>
      </c>
      <c r="I11" s="17">
        <v>0</v>
      </c>
      <c r="J11" s="17">
        <v>8979.52</v>
      </c>
      <c r="K11" s="17">
        <v>0</v>
      </c>
      <c r="L11" s="17">
        <v>0</v>
      </c>
      <c r="M11" s="17">
        <v>271877.92</v>
      </c>
      <c r="N11" s="17">
        <v>126266.96</v>
      </c>
      <c r="O11" s="18">
        <v>3036.6</v>
      </c>
    </row>
    <row r="12" spans="1:15" hidden="1" outlineLevel="2" x14ac:dyDescent="0.25">
      <c r="A12" s="1" t="s">
        <v>13</v>
      </c>
      <c r="C12" s="15" t="s">
        <v>194</v>
      </c>
      <c r="D12" s="16">
        <v>1220</v>
      </c>
      <c r="E12" s="16" t="s">
        <v>279</v>
      </c>
      <c r="F12" s="16"/>
      <c r="G12" s="17">
        <v>108635.69</v>
      </c>
      <c r="H12" s="17">
        <v>110266.52</v>
      </c>
      <c r="I12" s="17">
        <v>1630.83</v>
      </c>
      <c r="J12" s="17">
        <v>1280.93</v>
      </c>
      <c r="K12" s="17">
        <v>0</v>
      </c>
      <c r="L12" s="17">
        <v>0</v>
      </c>
      <c r="M12" s="17">
        <v>62507.23</v>
      </c>
      <c r="N12" s="17">
        <v>36246.720000000001</v>
      </c>
      <c r="O12" s="18">
        <v>8600.81</v>
      </c>
    </row>
    <row r="13" spans="1:15" hidden="1" outlineLevel="2" x14ac:dyDescent="0.25">
      <c r="A13" s="1" t="s">
        <v>13</v>
      </c>
      <c r="C13" s="15" t="s">
        <v>194</v>
      </c>
      <c r="D13" s="16">
        <v>1220</v>
      </c>
      <c r="E13" s="16" t="s">
        <v>280</v>
      </c>
      <c r="F13" s="16"/>
      <c r="G13" s="17">
        <v>142856.4</v>
      </c>
      <c r="H13" s="17">
        <v>134846.39999999999</v>
      </c>
      <c r="I13" s="17">
        <v>33522.019999999997</v>
      </c>
      <c r="J13" s="17">
        <v>627.58000000000004</v>
      </c>
      <c r="K13" s="17">
        <v>3529.15</v>
      </c>
      <c r="L13" s="17">
        <v>5545.84</v>
      </c>
      <c r="M13" s="17">
        <v>69648.62</v>
      </c>
      <c r="N13" s="17">
        <v>21973.19</v>
      </c>
      <c r="O13" s="18">
        <v>0</v>
      </c>
    </row>
    <row r="14" spans="1:15" hidden="1" outlineLevel="2" x14ac:dyDescent="0.25">
      <c r="A14" s="1" t="s">
        <v>13</v>
      </c>
      <c r="C14" s="15" t="s">
        <v>194</v>
      </c>
      <c r="D14" s="16">
        <v>1220</v>
      </c>
      <c r="E14" s="16" t="s">
        <v>281</v>
      </c>
      <c r="F14" s="16"/>
      <c r="G14" s="17">
        <v>161619.35</v>
      </c>
      <c r="H14" s="17">
        <v>161619.35</v>
      </c>
      <c r="I14" s="17">
        <v>3910.15</v>
      </c>
      <c r="J14" s="17">
        <v>1870</v>
      </c>
      <c r="K14" s="17">
        <v>0</v>
      </c>
      <c r="L14" s="17">
        <v>0</v>
      </c>
      <c r="M14" s="17">
        <v>90367.8</v>
      </c>
      <c r="N14" s="17">
        <v>65471.4</v>
      </c>
      <c r="O14" s="18">
        <v>0</v>
      </c>
    </row>
    <row r="15" spans="1:15" hidden="1" outlineLevel="2" x14ac:dyDescent="0.25">
      <c r="A15" s="1" t="s">
        <v>13</v>
      </c>
      <c r="C15" s="15" t="s">
        <v>194</v>
      </c>
      <c r="D15" s="16">
        <v>1220</v>
      </c>
      <c r="E15" s="16" t="s">
        <v>282</v>
      </c>
      <c r="F15" s="16"/>
      <c r="G15" s="17">
        <v>483938.4</v>
      </c>
      <c r="H15" s="17">
        <v>498987.46</v>
      </c>
      <c r="I15" s="17">
        <v>-29979.31</v>
      </c>
      <c r="J15" s="17">
        <v>14381.48</v>
      </c>
      <c r="K15" s="17">
        <v>50000</v>
      </c>
      <c r="L15" s="17">
        <v>300000</v>
      </c>
      <c r="M15" s="17">
        <v>113039.65</v>
      </c>
      <c r="N15" s="17">
        <v>27024.76</v>
      </c>
      <c r="O15" s="18">
        <v>24520.880000000001</v>
      </c>
    </row>
    <row r="16" spans="1:15" outlineLevel="1" collapsed="1" x14ac:dyDescent="0.25">
      <c r="A16" s="2" t="s">
        <v>100</v>
      </c>
      <c r="B16" s="2"/>
      <c r="C16" s="4" t="s">
        <v>194</v>
      </c>
      <c r="D16" s="3">
        <v>1220</v>
      </c>
      <c r="E16" s="3" t="s">
        <v>282</v>
      </c>
      <c r="F16" s="28" t="s">
        <v>312</v>
      </c>
      <c r="G16" s="17">
        <f t="shared" ref="G16:O16" si="0">SUBTOTAL(9,G7:G15)</f>
        <v>2343768.5</v>
      </c>
      <c r="H16" s="17">
        <f t="shared" si="0"/>
        <v>2241988.02</v>
      </c>
      <c r="I16" s="17">
        <f t="shared" si="0"/>
        <v>541.31999999999607</v>
      </c>
      <c r="J16" s="17">
        <f t="shared" si="0"/>
        <v>187723.83999999997</v>
      </c>
      <c r="K16" s="17">
        <f t="shared" si="0"/>
        <v>163373.16999999998</v>
      </c>
      <c r="L16" s="17">
        <f t="shared" si="0"/>
        <v>392500.79</v>
      </c>
      <c r="M16" s="17">
        <f t="shared" si="0"/>
        <v>898639.58000000007</v>
      </c>
      <c r="N16" s="17">
        <f t="shared" si="0"/>
        <v>543200.93000000005</v>
      </c>
      <c r="O16" s="18">
        <f t="shared" si="0"/>
        <v>42008.39</v>
      </c>
    </row>
    <row r="17" spans="1:15" hidden="1" outlineLevel="2" x14ac:dyDescent="0.25">
      <c r="A17" s="1" t="s">
        <v>14</v>
      </c>
      <c r="C17" s="15" t="s">
        <v>194</v>
      </c>
      <c r="D17" s="16">
        <v>1220</v>
      </c>
      <c r="E17" s="16" t="s">
        <v>283</v>
      </c>
      <c r="F17" s="29"/>
      <c r="G17" s="17">
        <v>10000</v>
      </c>
      <c r="H17" s="17">
        <v>10000</v>
      </c>
      <c r="I17" s="17">
        <v>928.84</v>
      </c>
      <c r="J17" s="17">
        <v>251.92</v>
      </c>
      <c r="K17" s="17">
        <v>0</v>
      </c>
      <c r="L17" s="17">
        <v>0</v>
      </c>
      <c r="M17" s="17">
        <v>0</v>
      </c>
      <c r="N17" s="17">
        <v>0</v>
      </c>
      <c r="O17" s="18">
        <v>8819.24</v>
      </c>
    </row>
    <row r="18" spans="1:15" outlineLevel="1" collapsed="1" x14ac:dyDescent="0.25">
      <c r="A18" s="2" t="s">
        <v>101</v>
      </c>
      <c r="B18" s="2"/>
      <c r="C18" s="4" t="s">
        <v>194</v>
      </c>
      <c r="D18" s="3">
        <v>1220</v>
      </c>
      <c r="E18" s="3" t="s">
        <v>283</v>
      </c>
      <c r="F18" s="28" t="s">
        <v>313</v>
      </c>
      <c r="G18" s="17">
        <f t="shared" ref="G18:O18" si="1">SUBTOTAL(9,G17:G17)</f>
        <v>10000</v>
      </c>
      <c r="H18" s="17">
        <f t="shared" si="1"/>
        <v>10000</v>
      </c>
      <c r="I18" s="17">
        <f t="shared" si="1"/>
        <v>928.84</v>
      </c>
      <c r="J18" s="17">
        <f t="shared" si="1"/>
        <v>251.92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8">
        <f t="shared" si="1"/>
        <v>8819.24</v>
      </c>
    </row>
    <row r="19" spans="1:15" hidden="1" outlineLevel="2" x14ac:dyDescent="0.25">
      <c r="A19" s="1" t="s">
        <v>15</v>
      </c>
      <c r="C19" s="15" t="s">
        <v>194</v>
      </c>
      <c r="D19" s="16" t="s">
        <v>205</v>
      </c>
      <c r="E19" s="16" t="s">
        <v>284</v>
      </c>
      <c r="F19" s="29"/>
      <c r="G19" s="17">
        <v>50000</v>
      </c>
      <c r="H19" s="17">
        <v>400000</v>
      </c>
      <c r="I19" s="17">
        <v>400000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8">
        <v>0</v>
      </c>
    </row>
    <row r="20" spans="1:15" hidden="1" outlineLevel="2" x14ac:dyDescent="0.25">
      <c r="A20" s="1" t="s">
        <v>15</v>
      </c>
      <c r="C20" s="15" t="s">
        <v>194</v>
      </c>
      <c r="D20" s="16" t="s">
        <v>205</v>
      </c>
      <c r="E20" s="16" t="s">
        <v>283</v>
      </c>
      <c r="F20" s="29"/>
      <c r="G20" s="17">
        <v>20000</v>
      </c>
      <c r="H20" s="17">
        <v>20000</v>
      </c>
      <c r="I20" s="17">
        <v>9261.3799999999992</v>
      </c>
      <c r="J20" s="17">
        <v>10738.62</v>
      </c>
      <c r="K20" s="17">
        <v>0</v>
      </c>
      <c r="L20" s="17">
        <v>0</v>
      </c>
      <c r="M20" s="17">
        <v>0</v>
      </c>
      <c r="N20" s="17">
        <v>0</v>
      </c>
      <c r="O20" s="18">
        <v>0</v>
      </c>
    </row>
    <row r="21" spans="1:15" outlineLevel="1" collapsed="1" x14ac:dyDescent="0.25">
      <c r="A21" s="2" t="s">
        <v>102</v>
      </c>
      <c r="B21" s="2"/>
      <c r="C21" s="4" t="s">
        <v>194</v>
      </c>
      <c r="D21" s="3" t="s">
        <v>205</v>
      </c>
      <c r="E21" s="3" t="s">
        <v>283</v>
      </c>
      <c r="F21" s="28" t="s">
        <v>314</v>
      </c>
      <c r="G21" s="17">
        <f t="shared" ref="G21:O21" si="2">SUBTOTAL(9,G19:G20)</f>
        <v>70000</v>
      </c>
      <c r="H21" s="17">
        <f t="shared" si="2"/>
        <v>420000</v>
      </c>
      <c r="I21" s="17">
        <f t="shared" si="2"/>
        <v>409261.38</v>
      </c>
      <c r="J21" s="17">
        <f t="shared" si="2"/>
        <v>10738.62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2"/>
        <v>0</v>
      </c>
      <c r="O21" s="18">
        <f t="shared" si="2"/>
        <v>0</v>
      </c>
    </row>
    <row r="22" spans="1:15" hidden="1" outlineLevel="2" x14ac:dyDescent="0.25">
      <c r="A22" s="1" t="s">
        <v>16</v>
      </c>
      <c r="C22" s="15" t="s">
        <v>194</v>
      </c>
      <c r="D22" s="16" t="s">
        <v>206</v>
      </c>
      <c r="E22" s="16" t="s">
        <v>285</v>
      </c>
      <c r="F22" s="29"/>
      <c r="G22" s="17">
        <v>0</v>
      </c>
      <c r="H22" s="17">
        <v>0</v>
      </c>
      <c r="I22" s="17">
        <v>-5141.47</v>
      </c>
      <c r="J22" s="17">
        <v>5141.47</v>
      </c>
      <c r="K22" s="17">
        <v>0</v>
      </c>
      <c r="L22" s="17">
        <v>0</v>
      </c>
      <c r="M22" s="17">
        <v>0</v>
      </c>
      <c r="N22" s="17">
        <v>0</v>
      </c>
      <c r="O22" s="18">
        <v>0</v>
      </c>
    </row>
    <row r="23" spans="1:15" hidden="1" outlineLevel="2" x14ac:dyDescent="0.25">
      <c r="A23" s="1" t="s">
        <v>16</v>
      </c>
      <c r="C23" s="15" t="s">
        <v>194</v>
      </c>
      <c r="D23" s="16" t="s">
        <v>206</v>
      </c>
      <c r="E23" s="16" t="s">
        <v>286</v>
      </c>
      <c r="F23" s="29"/>
      <c r="G23" s="17">
        <v>335810</v>
      </c>
      <c r="H23" s="17">
        <v>310859.65000000002</v>
      </c>
      <c r="I23" s="17">
        <v>6499.65</v>
      </c>
      <c r="J23" s="17">
        <v>95500.75</v>
      </c>
      <c r="K23" s="17">
        <v>24.5</v>
      </c>
      <c r="L23" s="17">
        <v>143000</v>
      </c>
      <c r="M23" s="17">
        <v>64977</v>
      </c>
      <c r="N23" s="17">
        <v>857.75</v>
      </c>
      <c r="O23" s="18">
        <v>0</v>
      </c>
    </row>
    <row r="24" spans="1:15" outlineLevel="1" collapsed="1" x14ac:dyDescent="0.25">
      <c r="A24" s="2" t="s">
        <v>103</v>
      </c>
      <c r="B24" s="2"/>
      <c r="C24" s="4" t="s">
        <v>194</v>
      </c>
      <c r="D24" s="3" t="s">
        <v>206</v>
      </c>
      <c r="E24" s="5" t="s">
        <v>286</v>
      </c>
      <c r="F24" s="28" t="s">
        <v>315</v>
      </c>
      <c r="G24" s="17">
        <f t="shared" ref="G24:O24" si="3">SUBTOTAL(9,G22:G23)</f>
        <v>335810</v>
      </c>
      <c r="H24" s="17">
        <f t="shared" si="3"/>
        <v>310859.65000000002</v>
      </c>
      <c r="I24" s="17">
        <f t="shared" si="3"/>
        <v>1358.1799999999994</v>
      </c>
      <c r="J24" s="17">
        <f t="shared" si="3"/>
        <v>100642.22</v>
      </c>
      <c r="K24" s="17">
        <f t="shared" si="3"/>
        <v>24.5</v>
      </c>
      <c r="L24" s="17">
        <f t="shared" si="3"/>
        <v>143000</v>
      </c>
      <c r="M24" s="17">
        <f t="shared" si="3"/>
        <v>64977</v>
      </c>
      <c r="N24" s="17">
        <f t="shared" si="3"/>
        <v>857.75</v>
      </c>
      <c r="O24" s="18">
        <f t="shared" si="3"/>
        <v>0</v>
      </c>
    </row>
    <row r="25" spans="1:15" hidden="1" outlineLevel="2" x14ac:dyDescent="0.25">
      <c r="A25" s="1" t="s">
        <v>17</v>
      </c>
      <c r="C25" s="15" t="s">
        <v>194</v>
      </c>
      <c r="D25" s="16" t="s">
        <v>207</v>
      </c>
      <c r="E25" s="16" t="s">
        <v>284</v>
      </c>
      <c r="F25" s="29"/>
      <c r="G25" s="17">
        <v>85000</v>
      </c>
      <c r="H25" s="17">
        <v>204700</v>
      </c>
      <c r="I25" s="17">
        <v>166708.29</v>
      </c>
      <c r="J25" s="17">
        <v>37991.71</v>
      </c>
      <c r="K25" s="17">
        <v>0</v>
      </c>
      <c r="L25" s="17">
        <v>0</v>
      </c>
      <c r="M25" s="17">
        <v>0</v>
      </c>
      <c r="N25" s="17">
        <v>0</v>
      </c>
      <c r="O25" s="18">
        <v>0</v>
      </c>
    </row>
    <row r="26" spans="1:15" hidden="1" outlineLevel="2" x14ac:dyDescent="0.25">
      <c r="A26" s="1" t="s">
        <v>17</v>
      </c>
      <c r="C26" s="15" t="s">
        <v>194</v>
      </c>
      <c r="D26" s="16" t="s">
        <v>207</v>
      </c>
      <c r="E26" s="16" t="s">
        <v>285</v>
      </c>
      <c r="F26" s="29"/>
      <c r="G26" s="17">
        <v>0</v>
      </c>
      <c r="H26" s="17">
        <v>0</v>
      </c>
      <c r="I26" s="17">
        <v>-869.11</v>
      </c>
      <c r="J26" s="17">
        <v>0</v>
      </c>
      <c r="K26" s="17">
        <v>0</v>
      </c>
      <c r="L26" s="17">
        <v>0</v>
      </c>
      <c r="M26" s="17">
        <v>24.13</v>
      </c>
      <c r="N26" s="17">
        <v>844.98</v>
      </c>
      <c r="O26" s="18">
        <v>0</v>
      </c>
    </row>
    <row r="27" spans="1:15" outlineLevel="1" collapsed="1" x14ac:dyDescent="0.25">
      <c r="A27" s="2" t="s">
        <v>104</v>
      </c>
      <c r="B27" s="2"/>
      <c r="C27" s="4" t="s">
        <v>194</v>
      </c>
      <c r="D27" s="3" t="s">
        <v>207</v>
      </c>
      <c r="E27" s="5" t="s">
        <v>285</v>
      </c>
      <c r="F27" s="28" t="s">
        <v>316</v>
      </c>
      <c r="G27" s="17">
        <f t="shared" ref="G27:O27" si="4">SUBTOTAL(9,G25:G26)</f>
        <v>85000</v>
      </c>
      <c r="H27" s="17">
        <f t="shared" si="4"/>
        <v>204700</v>
      </c>
      <c r="I27" s="17">
        <f t="shared" si="4"/>
        <v>165839.18000000002</v>
      </c>
      <c r="J27" s="17">
        <f t="shared" si="4"/>
        <v>37991.71</v>
      </c>
      <c r="K27" s="17">
        <f t="shared" si="4"/>
        <v>0</v>
      </c>
      <c r="L27" s="17">
        <f t="shared" si="4"/>
        <v>0</v>
      </c>
      <c r="M27" s="17">
        <f t="shared" si="4"/>
        <v>24.13</v>
      </c>
      <c r="N27" s="17">
        <f t="shared" si="4"/>
        <v>844.98</v>
      </c>
      <c r="O27" s="18">
        <f t="shared" si="4"/>
        <v>0</v>
      </c>
    </row>
    <row r="28" spans="1:15" hidden="1" outlineLevel="2" x14ac:dyDescent="0.25">
      <c r="A28" s="1" t="s">
        <v>18</v>
      </c>
      <c r="C28" s="15" t="s">
        <v>194</v>
      </c>
      <c r="D28" s="16" t="s">
        <v>208</v>
      </c>
      <c r="E28" s="16" t="s">
        <v>287</v>
      </c>
      <c r="F28" s="28"/>
      <c r="G28" s="17">
        <v>22500</v>
      </c>
      <c r="H28" s="17">
        <v>22500</v>
      </c>
      <c r="I28" s="17">
        <v>19389.11</v>
      </c>
      <c r="J28" s="17">
        <v>2397.48</v>
      </c>
      <c r="K28" s="17">
        <v>0</v>
      </c>
      <c r="L28" s="17">
        <v>0</v>
      </c>
      <c r="M28" s="17">
        <v>0</v>
      </c>
      <c r="N28" s="17">
        <v>0</v>
      </c>
      <c r="O28" s="18">
        <v>713.41</v>
      </c>
    </row>
    <row r="29" spans="1:15" outlineLevel="1" collapsed="1" x14ac:dyDescent="0.25">
      <c r="A29" s="2" t="s">
        <v>105</v>
      </c>
      <c r="B29" s="2"/>
      <c r="C29" s="4" t="s">
        <v>194</v>
      </c>
      <c r="D29" s="3" t="s">
        <v>208</v>
      </c>
      <c r="E29" s="5" t="s">
        <v>287</v>
      </c>
      <c r="F29" s="28" t="s">
        <v>317</v>
      </c>
      <c r="G29" s="17">
        <f t="shared" ref="G29:O29" si="5">SUBTOTAL(9,G28:G28)</f>
        <v>22500</v>
      </c>
      <c r="H29" s="17">
        <f t="shared" si="5"/>
        <v>22500</v>
      </c>
      <c r="I29" s="17">
        <f t="shared" si="5"/>
        <v>19389.11</v>
      </c>
      <c r="J29" s="17">
        <f t="shared" si="5"/>
        <v>2397.48</v>
      </c>
      <c r="K29" s="17">
        <f t="shared" si="5"/>
        <v>0</v>
      </c>
      <c r="L29" s="17">
        <f t="shared" si="5"/>
        <v>0</v>
      </c>
      <c r="M29" s="17">
        <f t="shared" si="5"/>
        <v>0</v>
      </c>
      <c r="N29" s="17">
        <f t="shared" si="5"/>
        <v>0</v>
      </c>
      <c r="O29" s="18">
        <f t="shared" si="5"/>
        <v>713.41</v>
      </c>
    </row>
    <row r="30" spans="1:15" hidden="1" outlineLevel="2" x14ac:dyDescent="0.25">
      <c r="A30" s="1" t="s">
        <v>19</v>
      </c>
      <c r="C30" s="15" t="s">
        <v>194</v>
      </c>
      <c r="D30" s="16" t="s">
        <v>209</v>
      </c>
      <c r="E30" s="16" t="s">
        <v>288</v>
      </c>
      <c r="F30" s="28"/>
      <c r="G30" s="17">
        <v>250000</v>
      </c>
      <c r="H30" s="17">
        <v>258607.72</v>
      </c>
      <c r="I30" s="17">
        <v>168607.72</v>
      </c>
      <c r="J30" s="17">
        <v>90000</v>
      </c>
      <c r="K30" s="17">
        <v>0</v>
      </c>
      <c r="L30" s="17">
        <v>0</v>
      </c>
      <c r="M30" s="17">
        <v>0</v>
      </c>
      <c r="N30" s="17">
        <v>0</v>
      </c>
      <c r="O30" s="18">
        <v>0</v>
      </c>
    </row>
    <row r="31" spans="1:15" outlineLevel="1" collapsed="1" x14ac:dyDescent="0.25">
      <c r="A31" s="2" t="s">
        <v>106</v>
      </c>
      <c r="B31" s="2"/>
      <c r="C31" s="4" t="s">
        <v>194</v>
      </c>
      <c r="D31" s="3" t="s">
        <v>209</v>
      </c>
      <c r="E31" s="5" t="s">
        <v>288</v>
      </c>
      <c r="F31" s="28" t="s">
        <v>318</v>
      </c>
      <c r="G31" s="17">
        <f t="shared" ref="G31:O31" si="6">SUBTOTAL(9,G30:G30)</f>
        <v>250000</v>
      </c>
      <c r="H31" s="17">
        <f t="shared" si="6"/>
        <v>258607.72</v>
      </c>
      <c r="I31" s="17">
        <f t="shared" si="6"/>
        <v>168607.72</v>
      </c>
      <c r="J31" s="17">
        <f t="shared" si="6"/>
        <v>90000</v>
      </c>
      <c r="K31" s="17">
        <f t="shared" si="6"/>
        <v>0</v>
      </c>
      <c r="L31" s="17">
        <f t="shared" si="6"/>
        <v>0</v>
      </c>
      <c r="M31" s="17">
        <f t="shared" si="6"/>
        <v>0</v>
      </c>
      <c r="N31" s="17">
        <f t="shared" si="6"/>
        <v>0</v>
      </c>
      <c r="O31" s="18">
        <f t="shared" si="6"/>
        <v>0</v>
      </c>
    </row>
    <row r="32" spans="1:15" hidden="1" outlineLevel="2" x14ac:dyDescent="0.25">
      <c r="A32" s="1" t="s">
        <v>20</v>
      </c>
      <c r="C32" s="15" t="s">
        <v>194</v>
      </c>
      <c r="D32" s="16" t="s">
        <v>210</v>
      </c>
      <c r="E32" s="16" t="s">
        <v>285</v>
      </c>
      <c r="F32" s="28"/>
      <c r="G32" s="17">
        <v>0</v>
      </c>
      <c r="H32" s="17">
        <v>0</v>
      </c>
      <c r="I32" s="17">
        <v>-15651.95</v>
      </c>
      <c r="J32" s="17">
        <v>13860.55</v>
      </c>
      <c r="K32" s="17">
        <v>0</v>
      </c>
      <c r="L32" s="17">
        <v>0</v>
      </c>
      <c r="M32" s="17">
        <v>0</v>
      </c>
      <c r="N32" s="17">
        <v>1791.4</v>
      </c>
      <c r="O32" s="18">
        <v>0</v>
      </c>
    </row>
    <row r="33" spans="1:15" hidden="1" outlineLevel="2" x14ac:dyDescent="0.25">
      <c r="A33" s="1" t="s">
        <v>20</v>
      </c>
      <c r="C33" s="15" t="s">
        <v>194</v>
      </c>
      <c r="D33" s="16" t="s">
        <v>210</v>
      </c>
      <c r="E33" s="16" t="s">
        <v>289</v>
      </c>
      <c r="F33" s="28"/>
      <c r="G33" s="17">
        <v>400000</v>
      </c>
      <c r="H33" s="17">
        <v>540000</v>
      </c>
      <c r="I33" s="17">
        <v>490924.6</v>
      </c>
      <c r="J33" s="17">
        <v>30671.08</v>
      </c>
      <c r="K33" s="17">
        <v>16875</v>
      </c>
      <c r="L33" s="17">
        <v>0</v>
      </c>
      <c r="M33" s="17">
        <v>0</v>
      </c>
      <c r="N33" s="17">
        <v>1529.32</v>
      </c>
      <c r="O33" s="18">
        <v>0</v>
      </c>
    </row>
    <row r="34" spans="1:15" outlineLevel="1" collapsed="1" x14ac:dyDescent="0.25">
      <c r="A34" s="2" t="s">
        <v>107</v>
      </c>
      <c r="B34" s="2"/>
      <c r="C34" s="4" t="s">
        <v>194</v>
      </c>
      <c r="D34" s="3" t="s">
        <v>210</v>
      </c>
      <c r="E34" s="5" t="s">
        <v>289</v>
      </c>
      <c r="F34" s="28" t="s">
        <v>319</v>
      </c>
      <c r="G34" s="17">
        <f t="shared" ref="G34:O34" si="7">SUBTOTAL(9,G32:G33)</f>
        <v>400000</v>
      </c>
      <c r="H34" s="17">
        <f t="shared" si="7"/>
        <v>540000</v>
      </c>
      <c r="I34" s="17">
        <f t="shared" si="7"/>
        <v>475272.64999999997</v>
      </c>
      <c r="J34" s="17">
        <f t="shared" si="7"/>
        <v>44531.630000000005</v>
      </c>
      <c r="K34" s="17">
        <f t="shared" si="7"/>
        <v>16875</v>
      </c>
      <c r="L34" s="17">
        <f t="shared" si="7"/>
        <v>0</v>
      </c>
      <c r="M34" s="17">
        <f t="shared" si="7"/>
        <v>0</v>
      </c>
      <c r="N34" s="17">
        <f t="shared" si="7"/>
        <v>3320.7200000000003</v>
      </c>
      <c r="O34" s="18">
        <f t="shared" si="7"/>
        <v>0</v>
      </c>
    </row>
    <row r="35" spans="1:15" hidden="1" outlineLevel="2" x14ac:dyDescent="0.25">
      <c r="A35" s="1" t="s">
        <v>21</v>
      </c>
      <c r="C35" s="15" t="s">
        <v>194</v>
      </c>
      <c r="D35" s="16" t="s">
        <v>211</v>
      </c>
      <c r="E35" s="16" t="s">
        <v>290</v>
      </c>
      <c r="F35" s="28"/>
      <c r="G35" s="17">
        <v>88100</v>
      </c>
      <c r="H35" s="17">
        <v>417062.52</v>
      </c>
      <c r="I35" s="17">
        <v>4.2</v>
      </c>
      <c r="J35" s="17">
        <v>11935.04</v>
      </c>
      <c r="K35" s="17">
        <v>306895.75</v>
      </c>
      <c r="L35" s="17">
        <v>88512.52</v>
      </c>
      <c r="M35" s="17">
        <v>0</v>
      </c>
      <c r="N35" s="17">
        <v>0</v>
      </c>
      <c r="O35" s="18">
        <v>9715.01</v>
      </c>
    </row>
    <row r="36" spans="1:15" outlineLevel="1" collapsed="1" x14ac:dyDescent="0.25">
      <c r="A36" s="2" t="s">
        <v>108</v>
      </c>
      <c r="B36" s="2"/>
      <c r="C36" s="4" t="s">
        <v>194</v>
      </c>
      <c r="D36" s="3" t="s">
        <v>211</v>
      </c>
      <c r="E36" s="3" t="s">
        <v>290</v>
      </c>
      <c r="F36" s="28" t="s">
        <v>320</v>
      </c>
      <c r="G36" s="17">
        <f t="shared" ref="G36:O36" si="8">SUBTOTAL(9,G35:G35)</f>
        <v>88100</v>
      </c>
      <c r="H36" s="17">
        <f t="shared" si="8"/>
        <v>417062.52</v>
      </c>
      <c r="I36" s="17">
        <f t="shared" si="8"/>
        <v>4.2</v>
      </c>
      <c r="J36" s="17">
        <f t="shared" si="8"/>
        <v>11935.04</v>
      </c>
      <c r="K36" s="17">
        <f t="shared" si="8"/>
        <v>306895.75</v>
      </c>
      <c r="L36" s="17">
        <f t="shared" si="8"/>
        <v>88512.52</v>
      </c>
      <c r="M36" s="17">
        <f t="shared" si="8"/>
        <v>0</v>
      </c>
      <c r="N36" s="17">
        <f t="shared" si="8"/>
        <v>0</v>
      </c>
      <c r="O36" s="18">
        <f t="shared" si="8"/>
        <v>9715.01</v>
      </c>
    </row>
    <row r="37" spans="1:15" hidden="1" outlineLevel="2" x14ac:dyDescent="0.25">
      <c r="A37" s="1" t="s">
        <v>22</v>
      </c>
      <c r="C37" s="15" t="s">
        <v>194</v>
      </c>
      <c r="D37" s="16" t="s">
        <v>212</v>
      </c>
      <c r="E37" s="16" t="s">
        <v>285</v>
      </c>
      <c r="F37" s="28"/>
      <c r="G37" s="17">
        <v>85000</v>
      </c>
      <c r="H37" s="17">
        <v>220000</v>
      </c>
      <c r="I37" s="17">
        <v>191879.95</v>
      </c>
      <c r="J37" s="17">
        <v>2828.21</v>
      </c>
      <c r="K37" s="17">
        <v>25291.84</v>
      </c>
      <c r="L37" s="17">
        <v>0</v>
      </c>
      <c r="M37" s="17">
        <v>0</v>
      </c>
      <c r="N37" s="17">
        <v>0</v>
      </c>
      <c r="O37" s="18">
        <v>0</v>
      </c>
    </row>
    <row r="38" spans="1:15" outlineLevel="1" collapsed="1" x14ac:dyDescent="0.25">
      <c r="A38" s="2" t="s">
        <v>109</v>
      </c>
      <c r="B38" s="2"/>
      <c r="C38" s="4" t="s">
        <v>194</v>
      </c>
      <c r="D38" s="3" t="s">
        <v>212</v>
      </c>
      <c r="E38" s="3" t="s">
        <v>285</v>
      </c>
      <c r="F38" s="28" t="s">
        <v>321</v>
      </c>
      <c r="G38" s="17">
        <f t="shared" ref="G38:O38" si="9">SUBTOTAL(9,G37:G37)</f>
        <v>85000</v>
      </c>
      <c r="H38" s="17">
        <f t="shared" si="9"/>
        <v>220000</v>
      </c>
      <c r="I38" s="17">
        <f t="shared" si="9"/>
        <v>191879.95</v>
      </c>
      <c r="J38" s="17">
        <f t="shared" si="9"/>
        <v>2828.21</v>
      </c>
      <c r="K38" s="17">
        <f t="shared" si="9"/>
        <v>25291.84</v>
      </c>
      <c r="L38" s="17">
        <f t="shared" si="9"/>
        <v>0</v>
      </c>
      <c r="M38" s="17">
        <f t="shared" si="9"/>
        <v>0</v>
      </c>
      <c r="N38" s="17">
        <f t="shared" si="9"/>
        <v>0</v>
      </c>
      <c r="O38" s="18">
        <f t="shared" si="9"/>
        <v>0</v>
      </c>
    </row>
    <row r="39" spans="1:15" hidden="1" outlineLevel="2" x14ac:dyDescent="0.25">
      <c r="A39" s="1" t="s">
        <v>23</v>
      </c>
      <c r="C39" s="15" t="s">
        <v>194</v>
      </c>
      <c r="D39" s="16" t="s">
        <v>213</v>
      </c>
      <c r="E39" s="16" t="s">
        <v>285</v>
      </c>
      <c r="F39" s="28"/>
      <c r="G39" s="17">
        <v>126446.25</v>
      </c>
      <c r="H39" s="17">
        <v>280892.5</v>
      </c>
      <c r="I39" s="17">
        <v>162014.95000000001</v>
      </c>
      <c r="J39" s="17">
        <v>64893.17</v>
      </c>
      <c r="K39" s="17">
        <v>0</v>
      </c>
      <c r="L39" s="17">
        <v>29888.29</v>
      </c>
      <c r="M39" s="17">
        <v>48.07</v>
      </c>
      <c r="N39" s="17">
        <v>21682.28</v>
      </c>
      <c r="O39" s="18">
        <v>2365.7399999999998</v>
      </c>
    </row>
    <row r="40" spans="1:15" outlineLevel="1" collapsed="1" x14ac:dyDescent="0.25">
      <c r="A40" s="2" t="s">
        <v>110</v>
      </c>
      <c r="B40" s="2"/>
      <c r="C40" s="4" t="s">
        <v>194</v>
      </c>
      <c r="D40" s="3" t="s">
        <v>213</v>
      </c>
      <c r="E40" s="3" t="s">
        <v>285</v>
      </c>
      <c r="F40" s="28" t="s">
        <v>322</v>
      </c>
      <c r="G40" s="17">
        <f t="shared" ref="G40:O40" si="10">SUBTOTAL(9,G39:G39)</f>
        <v>126446.25</v>
      </c>
      <c r="H40" s="17">
        <f t="shared" si="10"/>
        <v>280892.5</v>
      </c>
      <c r="I40" s="17">
        <f t="shared" si="10"/>
        <v>162014.95000000001</v>
      </c>
      <c r="J40" s="17">
        <f t="shared" si="10"/>
        <v>64893.17</v>
      </c>
      <c r="K40" s="17">
        <f t="shared" si="10"/>
        <v>0</v>
      </c>
      <c r="L40" s="17">
        <f t="shared" si="10"/>
        <v>29888.29</v>
      </c>
      <c r="M40" s="17">
        <f t="shared" si="10"/>
        <v>48.07</v>
      </c>
      <c r="N40" s="17">
        <f t="shared" si="10"/>
        <v>21682.28</v>
      </c>
      <c r="O40" s="18">
        <f t="shared" si="10"/>
        <v>2365.7399999999998</v>
      </c>
    </row>
    <row r="41" spans="1:15" hidden="1" outlineLevel="2" x14ac:dyDescent="0.25">
      <c r="A41" s="1" t="s">
        <v>24</v>
      </c>
      <c r="C41" s="15" t="s">
        <v>194</v>
      </c>
      <c r="D41" s="16" t="s">
        <v>214</v>
      </c>
      <c r="E41" s="16" t="s">
        <v>284</v>
      </c>
      <c r="F41" s="28"/>
      <c r="G41" s="17">
        <v>64100</v>
      </c>
      <c r="H41" s="17">
        <v>64100</v>
      </c>
      <c r="I41" s="17">
        <v>30072.21</v>
      </c>
      <c r="J41" s="17">
        <v>32571.99</v>
      </c>
      <c r="K41" s="17">
        <v>0</v>
      </c>
      <c r="L41" s="17">
        <v>0</v>
      </c>
      <c r="M41" s="17">
        <v>0</v>
      </c>
      <c r="N41" s="17">
        <v>1455.8</v>
      </c>
      <c r="O41" s="18">
        <v>0</v>
      </c>
    </row>
    <row r="42" spans="1:15" outlineLevel="1" collapsed="1" x14ac:dyDescent="0.25">
      <c r="A42" s="2" t="s">
        <v>111</v>
      </c>
      <c r="B42" s="2"/>
      <c r="C42" s="4" t="s">
        <v>194</v>
      </c>
      <c r="D42" s="3" t="s">
        <v>214</v>
      </c>
      <c r="E42" s="3" t="s">
        <v>284</v>
      </c>
      <c r="F42" s="28" t="s">
        <v>323</v>
      </c>
      <c r="G42" s="17">
        <f t="shared" ref="G42:O42" si="11">SUBTOTAL(9,G41:G41)</f>
        <v>64100</v>
      </c>
      <c r="H42" s="17">
        <f t="shared" si="11"/>
        <v>64100</v>
      </c>
      <c r="I42" s="17">
        <f t="shared" si="11"/>
        <v>30072.21</v>
      </c>
      <c r="J42" s="17">
        <f t="shared" si="11"/>
        <v>32571.99</v>
      </c>
      <c r="K42" s="17">
        <f t="shared" si="11"/>
        <v>0</v>
      </c>
      <c r="L42" s="17">
        <f t="shared" si="11"/>
        <v>0</v>
      </c>
      <c r="M42" s="17">
        <f t="shared" si="11"/>
        <v>0</v>
      </c>
      <c r="N42" s="17">
        <f t="shared" si="11"/>
        <v>1455.8</v>
      </c>
      <c r="O42" s="18">
        <f t="shared" si="11"/>
        <v>0</v>
      </c>
    </row>
    <row r="43" spans="1:15" hidden="1" outlineLevel="2" x14ac:dyDescent="0.25">
      <c r="A43" s="1" t="s">
        <v>25</v>
      </c>
      <c r="C43" s="15" t="s">
        <v>194</v>
      </c>
      <c r="D43" s="16" t="s">
        <v>215</v>
      </c>
      <c r="E43" s="16" t="s">
        <v>275</v>
      </c>
      <c r="F43" s="29"/>
      <c r="G43" s="17">
        <v>0</v>
      </c>
      <c r="H43" s="17">
        <v>96307.12</v>
      </c>
      <c r="I43" s="17">
        <v>0</v>
      </c>
      <c r="J43" s="17">
        <v>2195.5700000000002</v>
      </c>
      <c r="K43" s="17">
        <v>0</v>
      </c>
      <c r="L43" s="17">
        <v>0</v>
      </c>
      <c r="M43" s="17">
        <v>17240.02</v>
      </c>
      <c r="N43" s="17">
        <v>69659.429999999993</v>
      </c>
      <c r="O43" s="18">
        <v>7212.1</v>
      </c>
    </row>
    <row r="44" spans="1:15" hidden="1" outlineLevel="2" x14ac:dyDescent="0.25">
      <c r="A44" s="1" t="s">
        <v>25</v>
      </c>
      <c r="C44" s="15" t="s">
        <v>194</v>
      </c>
      <c r="D44" s="16" t="s">
        <v>215</v>
      </c>
      <c r="E44" s="16" t="s">
        <v>276</v>
      </c>
      <c r="F44" s="29"/>
      <c r="G44" s="17">
        <v>0</v>
      </c>
      <c r="H44" s="17">
        <v>3512.67</v>
      </c>
      <c r="I44" s="17">
        <v>0</v>
      </c>
      <c r="J44" s="17">
        <v>12.5</v>
      </c>
      <c r="K44" s="17">
        <v>0</v>
      </c>
      <c r="L44" s="17">
        <v>0</v>
      </c>
      <c r="M44" s="17">
        <v>0</v>
      </c>
      <c r="N44" s="17">
        <v>3500.17</v>
      </c>
      <c r="O44" s="18">
        <v>0</v>
      </c>
    </row>
    <row r="45" spans="1:15" hidden="1" outlineLevel="2" x14ac:dyDescent="0.25">
      <c r="A45" s="1" t="s">
        <v>25</v>
      </c>
      <c r="C45" s="15" t="s">
        <v>194</v>
      </c>
      <c r="D45" s="16" t="s">
        <v>215</v>
      </c>
      <c r="E45" s="16" t="s">
        <v>278</v>
      </c>
      <c r="F45" s="29"/>
      <c r="G45" s="17">
        <v>0</v>
      </c>
      <c r="H45" s="17">
        <v>64936.6</v>
      </c>
      <c r="I45" s="17">
        <v>0</v>
      </c>
      <c r="J45" s="17">
        <v>1803.12</v>
      </c>
      <c r="K45" s="17">
        <v>0</v>
      </c>
      <c r="L45" s="17">
        <v>0</v>
      </c>
      <c r="M45" s="17">
        <v>0</v>
      </c>
      <c r="N45" s="17">
        <v>63133.48</v>
      </c>
      <c r="O45" s="18">
        <v>0</v>
      </c>
    </row>
    <row r="46" spans="1:15" hidden="1" outlineLevel="2" x14ac:dyDescent="0.25">
      <c r="A46" s="1" t="s">
        <v>25</v>
      </c>
      <c r="C46" s="15" t="s">
        <v>194</v>
      </c>
      <c r="D46" s="16" t="s">
        <v>215</v>
      </c>
      <c r="E46" s="16" t="s">
        <v>279</v>
      </c>
      <c r="F46" s="29"/>
      <c r="G46" s="17">
        <v>0</v>
      </c>
      <c r="H46" s="17">
        <v>9487.1299999999992</v>
      </c>
      <c r="I46" s="17">
        <v>0</v>
      </c>
      <c r="J46" s="17">
        <v>263.45</v>
      </c>
      <c r="K46" s="17">
        <v>0</v>
      </c>
      <c r="L46" s="17">
        <v>0</v>
      </c>
      <c r="M46" s="17">
        <v>0</v>
      </c>
      <c r="N46" s="17">
        <v>9223.68</v>
      </c>
      <c r="O46" s="18">
        <v>0</v>
      </c>
    </row>
    <row r="47" spans="1:15" hidden="1" outlineLevel="2" x14ac:dyDescent="0.25">
      <c r="A47" s="1" t="s">
        <v>25</v>
      </c>
      <c r="C47" s="15" t="s">
        <v>194</v>
      </c>
      <c r="D47" s="16" t="s">
        <v>215</v>
      </c>
      <c r="E47" s="16" t="s">
        <v>280</v>
      </c>
      <c r="F47" s="29"/>
      <c r="G47" s="17">
        <v>0</v>
      </c>
      <c r="H47" s="17">
        <v>35784.78</v>
      </c>
      <c r="I47" s="17">
        <v>0.04</v>
      </c>
      <c r="J47" s="17">
        <v>392</v>
      </c>
      <c r="K47" s="17">
        <v>0</v>
      </c>
      <c r="L47" s="17">
        <v>0</v>
      </c>
      <c r="M47" s="17">
        <v>21668.07</v>
      </c>
      <c r="N47" s="17">
        <v>13724.67</v>
      </c>
      <c r="O47" s="18">
        <v>0</v>
      </c>
    </row>
    <row r="48" spans="1:15" hidden="1" outlineLevel="2" x14ac:dyDescent="0.25">
      <c r="A48" s="1" t="s">
        <v>25</v>
      </c>
      <c r="C48" s="15" t="s">
        <v>194</v>
      </c>
      <c r="D48" s="16" t="s">
        <v>215</v>
      </c>
      <c r="E48" s="16" t="s">
        <v>281</v>
      </c>
      <c r="F48" s="29"/>
      <c r="G48" s="17">
        <v>0</v>
      </c>
      <c r="H48" s="17">
        <v>13468.27</v>
      </c>
      <c r="I48" s="17">
        <v>0</v>
      </c>
      <c r="J48" s="17">
        <v>373.99</v>
      </c>
      <c r="K48" s="17">
        <v>0</v>
      </c>
      <c r="L48" s="17">
        <v>0</v>
      </c>
      <c r="M48" s="17">
        <v>0</v>
      </c>
      <c r="N48" s="17">
        <v>13094.28</v>
      </c>
      <c r="O48" s="18">
        <v>0</v>
      </c>
    </row>
    <row r="49" spans="1:15" hidden="1" outlineLevel="2" x14ac:dyDescent="0.25">
      <c r="A49" s="1" t="s">
        <v>25</v>
      </c>
      <c r="C49" s="15" t="s">
        <v>194</v>
      </c>
      <c r="D49" s="16" t="s">
        <v>215</v>
      </c>
      <c r="E49" s="16" t="s">
        <v>282</v>
      </c>
      <c r="F49" s="29"/>
      <c r="G49" s="17">
        <v>0</v>
      </c>
      <c r="H49" s="17">
        <v>362192.01</v>
      </c>
      <c r="I49" s="17">
        <v>31.46</v>
      </c>
      <c r="J49" s="17">
        <v>2247.9499999999998</v>
      </c>
      <c r="K49" s="17">
        <v>0</v>
      </c>
      <c r="L49" s="17">
        <v>0</v>
      </c>
      <c r="M49" s="17">
        <v>272397.28999999998</v>
      </c>
      <c r="N49" s="17">
        <v>87515.31</v>
      </c>
      <c r="O49" s="18">
        <v>0</v>
      </c>
    </row>
    <row r="50" spans="1:15" outlineLevel="1" collapsed="1" x14ac:dyDescent="0.25">
      <c r="A50" s="2" t="s">
        <v>112</v>
      </c>
      <c r="B50" s="2"/>
      <c r="C50" s="4" t="s">
        <v>194</v>
      </c>
      <c r="D50" s="3" t="s">
        <v>215</v>
      </c>
      <c r="E50" s="3" t="s">
        <v>282</v>
      </c>
      <c r="F50" s="28" t="s">
        <v>324</v>
      </c>
      <c r="G50" s="17">
        <f t="shared" ref="G50:O50" si="12">SUBTOTAL(9,G43:G49)</f>
        <v>0</v>
      </c>
      <c r="H50" s="17">
        <f t="shared" si="12"/>
        <v>585688.57999999996</v>
      </c>
      <c r="I50" s="17">
        <f t="shared" si="12"/>
        <v>31.5</v>
      </c>
      <c r="J50" s="17">
        <f t="shared" si="12"/>
        <v>7288.58</v>
      </c>
      <c r="K50" s="17">
        <f t="shared" si="12"/>
        <v>0</v>
      </c>
      <c r="L50" s="17">
        <f t="shared" si="12"/>
        <v>0</v>
      </c>
      <c r="M50" s="17">
        <f t="shared" si="12"/>
        <v>311305.38</v>
      </c>
      <c r="N50" s="17">
        <f t="shared" si="12"/>
        <v>259851.02</v>
      </c>
      <c r="O50" s="18">
        <f t="shared" si="12"/>
        <v>7212.1</v>
      </c>
    </row>
    <row r="51" spans="1:15" hidden="1" outlineLevel="2" x14ac:dyDescent="0.25">
      <c r="A51" s="1" t="s">
        <v>26</v>
      </c>
      <c r="C51" s="15" t="s">
        <v>194</v>
      </c>
      <c r="D51" s="16" t="s">
        <v>215</v>
      </c>
      <c r="E51" s="16" t="s">
        <v>283</v>
      </c>
      <c r="F51" s="29"/>
      <c r="G51" s="17">
        <v>0</v>
      </c>
      <c r="H51" s="17">
        <v>2245.23</v>
      </c>
      <c r="I51" s="17">
        <v>0</v>
      </c>
      <c r="J51" s="17">
        <v>2245.23</v>
      </c>
      <c r="K51" s="17">
        <v>0</v>
      </c>
      <c r="L51" s="17">
        <v>0</v>
      </c>
      <c r="M51" s="17">
        <v>0</v>
      </c>
      <c r="N51" s="17">
        <v>0</v>
      </c>
      <c r="O51" s="18">
        <v>0</v>
      </c>
    </row>
    <row r="52" spans="1:15" outlineLevel="1" collapsed="1" x14ac:dyDescent="0.25">
      <c r="A52" s="2" t="s">
        <v>113</v>
      </c>
      <c r="B52" s="2"/>
      <c r="C52" s="4" t="s">
        <v>194</v>
      </c>
      <c r="D52" s="3" t="s">
        <v>215</v>
      </c>
      <c r="E52" s="3" t="s">
        <v>283</v>
      </c>
      <c r="F52" s="28" t="s">
        <v>325</v>
      </c>
      <c r="G52" s="17">
        <f t="shared" ref="G52:O52" si="13">SUBTOTAL(9,G51:G51)</f>
        <v>0</v>
      </c>
      <c r="H52" s="17">
        <f t="shared" si="13"/>
        <v>2245.23</v>
      </c>
      <c r="I52" s="17">
        <f t="shared" si="13"/>
        <v>0</v>
      </c>
      <c r="J52" s="17">
        <f t="shared" si="13"/>
        <v>2245.23</v>
      </c>
      <c r="K52" s="17">
        <f t="shared" si="13"/>
        <v>0</v>
      </c>
      <c r="L52" s="17">
        <f t="shared" si="13"/>
        <v>0</v>
      </c>
      <c r="M52" s="17">
        <f t="shared" si="13"/>
        <v>0</v>
      </c>
      <c r="N52" s="17">
        <f t="shared" si="13"/>
        <v>0</v>
      </c>
      <c r="O52" s="18">
        <f t="shared" si="13"/>
        <v>0</v>
      </c>
    </row>
    <row r="53" spans="1:15" hidden="1" outlineLevel="2" x14ac:dyDescent="0.25">
      <c r="A53" s="1" t="s">
        <v>27</v>
      </c>
      <c r="C53" s="15" t="s">
        <v>194</v>
      </c>
      <c r="D53" s="16" t="s">
        <v>216</v>
      </c>
      <c r="E53" s="16" t="s">
        <v>285</v>
      </c>
      <c r="F53" s="29"/>
      <c r="G53" s="17">
        <v>0</v>
      </c>
      <c r="H53" s="17">
        <v>0</v>
      </c>
      <c r="I53" s="17">
        <v>-46000</v>
      </c>
      <c r="J53" s="17">
        <v>0</v>
      </c>
      <c r="K53" s="17">
        <v>0</v>
      </c>
      <c r="L53" s="17">
        <v>46000</v>
      </c>
      <c r="M53" s="17">
        <v>0</v>
      </c>
      <c r="N53" s="17">
        <v>0</v>
      </c>
      <c r="O53" s="18">
        <v>0</v>
      </c>
    </row>
    <row r="54" spans="1:15" hidden="1" outlineLevel="2" x14ac:dyDescent="0.25">
      <c r="A54" s="1" t="s">
        <v>27</v>
      </c>
      <c r="C54" s="15" t="s">
        <v>194</v>
      </c>
      <c r="D54" s="16" t="s">
        <v>216</v>
      </c>
      <c r="E54" s="16" t="s">
        <v>286</v>
      </c>
      <c r="F54" s="29"/>
      <c r="G54" s="17">
        <v>0</v>
      </c>
      <c r="H54" s="17">
        <v>46003.12</v>
      </c>
      <c r="I54" s="17">
        <v>46003.12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8">
        <v>0</v>
      </c>
    </row>
    <row r="55" spans="1:15" outlineLevel="1" collapsed="1" x14ac:dyDescent="0.25">
      <c r="A55" s="2" t="s">
        <v>114</v>
      </c>
      <c r="B55" s="2"/>
      <c r="C55" s="4" t="s">
        <v>194</v>
      </c>
      <c r="D55" s="3" t="s">
        <v>216</v>
      </c>
      <c r="E55" s="3" t="s">
        <v>286</v>
      </c>
      <c r="F55" s="28" t="s">
        <v>328</v>
      </c>
      <c r="G55" s="17">
        <f t="shared" ref="G55:O55" si="14">SUBTOTAL(9,G53:G54)</f>
        <v>0</v>
      </c>
      <c r="H55" s="17">
        <f t="shared" si="14"/>
        <v>46003.12</v>
      </c>
      <c r="I55" s="17">
        <f t="shared" si="14"/>
        <v>3.1200000000026193</v>
      </c>
      <c r="J55" s="17">
        <f t="shared" si="14"/>
        <v>0</v>
      </c>
      <c r="K55" s="17">
        <f t="shared" si="14"/>
        <v>0</v>
      </c>
      <c r="L55" s="17">
        <f t="shared" si="14"/>
        <v>46000</v>
      </c>
      <c r="M55" s="17">
        <f t="shared" si="14"/>
        <v>0</v>
      </c>
      <c r="N55" s="17">
        <f t="shared" si="14"/>
        <v>0</v>
      </c>
      <c r="O55" s="18">
        <f t="shared" si="14"/>
        <v>0</v>
      </c>
    </row>
    <row r="56" spans="1:15" hidden="1" outlineLevel="2" x14ac:dyDescent="0.25">
      <c r="A56" s="1" t="s">
        <v>28</v>
      </c>
      <c r="C56" s="15" t="s">
        <v>194</v>
      </c>
      <c r="D56" s="16" t="s">
        <v>217</v>
      </c>
      <c r="E56" s="16" t="s">
        <v>284</v>
      </c>
      <c r="F56" s="29"/>
      <c r="G56" s="17">
        <v>0</v>
      </c>
      <c r="H56" s="17">
        <v>268674.88</v>
      </c>
      <c r="I56" s="17">
        <v>0</v>
      </c>
      <c r="J56" s="17">
        <v>958.77</v>
      </c>
      <c r="K56" s="17">
        <v>0</v>
      </c>
      <c r="L56" s="17">
        <v>0</v>
      </c>
      <c r="M56" s="17">
        <v>267716.11</v>
      </c>
      <c r="N56" s="17">
        <v>0</v>
      </c>
      <c r="O56" s="18">
        <v>0</v>
      </c>
    </row>
    <row r="57" spans="1:15" hidden="1" outlineLevel="2" x14ac:dyDescent="0.25">
      <c r="A57" s="1" t="s">
        <v>28</v>
      </c>
      <c r="C57" s="15" t="s">
        <v>194</v>
      </c>
      <c r="D57" s="16" t="s">
        <v>217</v>
      </c>
      <c r="E57" s="16" t="s">
        <v>285</v>
      </c>
      <c r="F57" s="29"/>
      <c r="G57" s="17">
        <v>0</v>
      </c>
      <c r="H57" s="17">
        <v>14240.89</v>
      </c>
      <c r="I57" s="17">
        <v>0</v>
      </c>
      <c r="J57" s="17">
        <v>0</v>
      </c>
      <c r="K57" s="17">
        <v>0</v>
      </c>
      <c r="L57" s="17">
        <v>0</v>
      </c>
      <c r="M57" s="17">
        <v>395.45</v>
      </c>
      <c r="N57" s="17">
        <v>13845.44</v>
      </c>
      <c r="O57" s="18">
        <v>0</v>
      </c>
    </row>
    <row r="58" spans="1:15" outlineLevel="1" collapsed="1" x14ac:dyDescent="0.25">
      <c r="A58" s="2" t="s">
        <v>115</v>
      </c>
      <c r="B58" s="2"/>
      <c r="C58" s="4" t="s">
        <v>194</v>
      </c>
      <c r="D58" s="3" t="s">
        <v>217</v>
      </c>
      <c r="E58" s="3" t="s">
        <v>285</v>
      </c>
      <c r="F58" s="28" t="s">
        <v>327</v>
      </c>
      <c r="G58" s="17">
        <f t="shared" ref="G58:O58" si="15">SUBTOTAL(9,G56:G57)</f>
        <v>0</v>
      </c>
      <c r="H58" s="17">
        <f t="shared" si="15"/>
        <v>282915.77</v>
      </c>
      <c r="I58" s="17">
        <f t="shared" si="15"/>
        <v>0</v>
      </c>
      <c r="J58" s="17">
        <f t="shared" si="15"/>
        <v>958.77</v>
      </c>
      <c r="K58" s="17">
        <f t="shared" si="15"/>
        <v>0</v>
      </c>
      <c r="L58" s="17">
        <f t="shared" si="15"/>
        <v>0</v>
      </c>
      <c r="M58" s="17">
        <f t="shared" si="15"/>
        <v>268111.56</v>
      </c>
      <c r="N58" s="17">
        <f t="shared" si="15"/>
        <v>13845.44</v>
      </c>
      <c r="O58" s="18">
        <f t="shared" si="15"/>
        <v>0</v>
      </c>
    </row>
    <row r="59" spans="1:15" hidden="1" outlineLevel="2" x14ac:dyDescent="0.25">
      <c r="A59" s="1" t="s">
        <v>29</v>
      </c>
      <c r="C59" s="15" t="s">
        <v>194</v>
      </c>
      <c r="D59" s="16" t="s">
        <v>218</v>
      </c>
      <c r="E59" s="16" t="s">
        <v>287</v>
      </c>
      <c r="F59" s="29"/>
      <c r="G59" s="17">
        <v>0</v>
      </c>
      <c r="H59" s="17">
        <v>24980.45</v>
      </c>
      <c r="I59" s="17">
        <v>19.260000000000002</v>
      </c>
      <c r="J59" s="17">
        <v>0</v>
      </c>
      <c r="K59" s="17">
        <v>0</v>
      </c>
      <c r="L59" s="17">
        <v>0</v>
      </c>
      <c r="M59" s="17">
        <v>0.61</v>
      </c>
      <c r="N59" s="17">
        <v>24286.19</v>
      </c>
      <c r="O59" s="18">
        <v>674.39</v>
      </c>
    </row>
    <row r="60" spans="1:15" outlineLevel="1" collapsed="1" x14ac:dyDescent="0.25">
      <c r="A60" s="2" t="s">
        <v>116</v>
      </c>
      <c r="B60" s="2"/>
      <c r="C60" s="4" t="s">
        <v>194</v>
      </c>
      <c r="D60" s="3" t="s">
        <v>218</v>
      </c>
      <c r="E60" s="3" t="s">
        <v>287</v>
      </c>
      <c r="F60" s="28" t="s">
        <v>326</v>
      </c>
      <c r="G60" s="17">
        <f t="shared" ref="G60:O60" si="16">SUBTOTAL(9,G59:G59)</f>
        <v>0</v>
      </c>
      <c r="H60" s="17">
        <f t="shared" si="16"/>
        <v>24980.45</v>
      </c>
      <c r="I60" s="17">
        <f t="shared" si="16"/>
        <v>19.260000000000002</v>
      </c>
      <c r="J60" s="17">
        <f t="shared" si="16"/>
        <v>0</v>
      </c>
      <c r="K60" s="17">
        <f t="shared" si="16"/>
        <v>0</v>
      </c>
      <c r="L60" s="17">
        <f t="shared" si="16"/>
        <v>0</v>
      </c>
      <c r="M60" s="17">
        <f t="shared" si="16"/>
        <v>0.61</v>
      </c>
      <c r="N60" s="17">
        <f t="shared" si="16"/>
        <v>24286.19</v>
      </c>
      <c r="O60" s="18">
        <f t="shared" si="16"/>
        <v>674.39</v>
      </c>
    </row>
    <row r="61" spans="1:15" hidden="1" outlineLevel="2" x14ac:dyDescent="0.25">
      <c r="A61" s="1" t="s">
        <v>30</v>
      </c>
      <c r="C61" s="15" t="s">
        <v>194</v>
      </c>
      <c r="D61" s="16" t="s">
        <v>219</v>
      </c>
      <c r="E61" s="16" t="s">
        <v>288</v>
      </c>
      <c r="F61" s="29"/>
      <c r="G61" s="17">
        <v>0</v>
      </c>
      <c r="H61" s="17">
        <v>150500</v>
      </c>
      <c r="I61" s="17">
        <v>0</v>
      </c>
      <c r="J61" s="17">
        <v>36219.550000000003</v>
      </c>
      <c r="K61" s="17">
        <v>0</v>
      </c>
      <c r="L61" s="17">
        <v>0</v>
      </c>
      <c r="M61" s="17">
        <v>114280.45</v>
      </c>
      <c r="N61" s="17">
        <v>0</v>
      </c>
      <c r="O61" s="18">
        <v>0</v>
      </c>
    </row>
    <row r="62" spans="1:15" outlineLevel="1" collapsed="1" x14ac:dyDescent="0.25">
      <c r="A62" s="2" t="s">
        <v>117</v>
      </c>
      <c r="B62" s="2"/>
      <c r="C62" s="4" t="s">
        <v>194</v>
      </c>
      <c r="D62" s="3" t="s">
        <v>219</v>
      </c>
      <c r="E62" s="3" t="s">
        <v>288</v>
      </c>
      <c r="F62" s="28" t="s">
        <v>329</v>
      </c>
      <c r="G62" s="17">
        <f t="shared" ref="G62:O62" si="17">SUBTOTAL(9,G61:G61)</f>
        <v>0</v>
      </c>
      <c r="H62" s="17">
        <f t="shared" si="17"/>
        <v>150500</v>
      </c>
      <c r="I62" s="17">
        <f t="shared" si="17"/>
        <v>0</v>
      </c>
      <c r="J62" s="17">
        <f t="shared" si="17"/>
        <v>36219.550000000003</v>
      </c>
      <c r="K62" s="17">
        <f t="shared" si="17"/>
        <v>0</v>
      </c>
      <c r="L62" s="17">
        <f t="shared" si="17"/>
        <v>0</v>
      </c>
      <c r="M62" s="17">
        <f t="shared" si="17"/>
        <v>114280.45</v>
      </c>
      <c r="N62" s="17">
        <f t="shared" si="17"/>
        <v>0</v>
      </c>
      <c r="O62" s="18">
        <f t="shared" si="17"/>
        <v>0</v>
      </c>
    </row>
    <row r="63" spans="1:15" hidden="1" outlineLevel="2" x14ac:dyDescent="0.25">
      <c r="A63" s="1" t="s">
        <v>31</v>
      </c>
      <c r="C63" s="15" t="s">
        <v>194</v>
      </c>
      <c r="D63" s="16" t="s">
        <v>220</v>
      </c>
      <c r="E63" s="16" t="s">
        <v>289</v>
      </c>
      <c r="F63" s="28"/>
      <c r="G63" s="17">
        <v>0</v>
      </c>
      <c r="H63" s="17">
        <v>154136.62</v>
      </c>
      <c r="I63" s="17">
        <v>0</v>
      </c>
      <c r="J63" s="17">
        <v>37380.42</v>
      </c>
      <c r="K63" s="17">
        <v>0</v>
      </c>
      <c r="L63" s="17">
        <v>701.7</v>
      </c>
      <c r="M63" s="17">
        <v>1311.65</v>
      </c>
      <c r="N63" s="17">
        <v>40608.9</v>
      </c>
      <c r="O63" s="18">
        <v>74133.95</v>
      </c>
    </row>
    <row r="64" spans="1:15" outlineLevel="1" collapsed="1" x14ac:dyDescent="0.25">
      <c r="A64" s="2" t="s">
        <v>118</v>
      </c>
      <c r="B64" s="2"/>
      <c r="C64" s="4" t="s">
        <v>194</v>
      </c>
      <c r="D64" s="3" t="s">
        <v>220</v>
      </c>
      <c r="E64" s="3" t="s">
        <v>289</v>
      </c>
      <c r="F64" s="28" t="s">
        <v>330</v>
      </c>
      <c r="G64" s="17">
        <f t="shared" ref="G64:O64" si="18">SUBTOTAL(9,G63:G63)</f>
        <v>0</v>
      </c>
      <c r="H64" s="17">
        <f t="shared" si="18"/>
        <v>154136.62</v>
      </c>
      <c r="I64" s="17">
        <f t="shared" si="18"/>
        <v>0</v>
      </c>
      <c r="J64" s="17">
        <f t="shared" si="18"/>
        <v>37380.42</v>
      </c>
      <c r="K64" s="17">
        <f t="shared" si="18"/>
        <v>0</v>
      </c>
      <c r="L64" s="17">
        <f t="shared" si="18"/>
        <v>701.7</v>
      </c>
      <c r="M64" s="17">
        <f t="shared" si="18"/>
        <v>1311.65</v>
      </c>
      <c r="N64" s="17">
        <f t="shared" si="18"/>
        <v>40608.9</v>
      </c>
      <c r="O64" s="18">
        <f t="shared" si="18"/>
        <v>74133.95</v>
      </c>
    </row>
    <row r="65" spans="1:15" hidden="1" outlineLevel="2" x14ac:dyDescent="0.25">
      <c r="A65" s="1" t="s">
        <v>32</v>
      </c>
      <c r="C65" s="15" t="s">
        <v>194</v>
      </c>
      <c r="D65" s="16" t="s">
        <v>221</v>
      </c>
      <c r="E65" s="16" t="s">
        <v>285</v>
      </c>
      <c r="F65" s="28"/>
      <c r="G65" s="17">
        <v>0</v>
      </c>
      <c r="H65" s="17">
        <v>228439.18</v>
      </c>
      <c r="I65" s="17">
        <v>14170.64</v>
      </c>
      <c r="J65" s="17">
        <v>3823.78</v>
      </c>
      <c r="K65" s="17">
        <v>0</v>
      </c>
      <c r="L65" s="17">
        <v>0</v>
      </c>
      <c r="M65" s="17">
        <v>39282.699999999997</v>
      </c>
      <c r="N65" s="17">
        <v>170175.83</v>
      </c>
      <c r="O65" s="18">
        <v>986.23</v>
      </c>
    </row>
    <row r="66" spans="1:15" hidden="1" outlineLevel="2" x14ac:dyDescent="0.25">
      <c r="A66" s="1" t="s">
        <v>32</v>
      </c>
      <c r="C66" s="15" t="s">
        <v>194</v>
      </c>
      <c r="D66" s="16" t="s">
        <v>221</v>
      </c>
      <c r="E66" s="16" t="s">
        <v>290</v>
      </c>
      <c r="F66" s="28"/>
      <c r="G66" s="17">
        <v>0</v>
      </c>
      <c r="H66" s="17">
        <v>35133.800000000003</v>
      </c>
      <c r="I66" s="17">
        <v>0</v>
      </c>
      <c r="J66" s="17">
        <v>975.62</v>
      </c>
      <c r="K66" s="17">
        <v>0</v>
      </c>
      <c r="L66" s="17">
        <v>0</v>
      </c>
      <c r="M66" s="17">
        <v>0</v>
      </c>
      <c r="N66" s="17">
        <v>34158.18</v>
      </c>
      <c r="O66" s="18">
        <v>0</v>
      </c>
    </row>
    <row r="67" spans="1:15" outlineLevel="1" collapsed="1" x14ac:dyDescent="0.25">
      <c r="A67" s="2" t="s">
        <v>119</v>
      </c>
      <c r="B67" s="2"/>
      <c r="C67" s="4" t="s">
        <v>194</v>
      </c>
      <c r="D67" s="3" t="s">
        <v>221</v>
      </c>
      <c r="E67" s="3" t="s">
        <v>290</v>
      </c>
      <c r="F67" s="28" t="s">
        <v>331</v>
      </c>
      <c r="G67" s="17">
        <f t="shared" ref="G67:O67" si="19">SUBTOTAL(9,G65:G66)</f>
        <v>0</v>
      </c>
      <c r="H67" s="17">
        <f t="shared" si="19"/>
        <v>263572.98</v>
      </c>
      <c r="I67" s="17">
        <f t="shared" si="19"/>
        <v>14170.64</v>
      </c>
      <c r="J67" s="17">
        <f t="shared" si="19"/>
        <v>4799.4000000000005</v>
      </c>
      <c r="K67" s="17">
        <f t="shared" si="19"/>
        <v>0</v>
      </c>
      <c r="L67" s="17">
        <f t="shared" si="19"/>
        <v>0</v>
      </c>
      <c r="M67" s="17">
        <f t="shared" si="19"/>
        <v>39282.699999999997</v>
      </c>
      <c r="N67" s="17">
        <f t="shared" si="19"/>
        <v>204334.00999999998</v>
      </c>
      <c r="O67" s="18">
        <f t="shared" si="19"/>
        <v>986.23</v>
      </c>
    </row>
    <row r="68" spans="1:15" hidden="1" outlineLevel="2" x14ac:dyDescent="0.25">
      <c r="A68" s="1" t="s">
        <v>33</v>
      </c>
      <c r="C68" s="15" t="s">
        <v>194</v>
      </c>
      <c r="D68" s="16" t="s">
        <v>222</v>
      </c>
      <c r="E68" s="16" t="s">
        <v>285</v>
      </c>
      <c r="F68" s="28"/>
      <c r="G68" s="17">
        <v>0</v>
      </c>
      <c r="H68" s="17">
        <v>6800</v>
      </c>
      <c r="I68" s="17">
        <v>0</v>
      </c>
      <c r="J68" s="17">
        <v>6800</v>
      </c>
      <c r="K68" s="17">
        <v>0</v>
      </c>
      <c r="L68" s="17">
        <v>0</v>
      </c>
      <c r="M68" s="17">
        <v>0</v>
      </c>
      <c r="N68" s="17">
        <v>0</v>
      </c>
      <c r="O68" s="18">
        <v>0</v>
      </c>
    </row>
    <row r="69" spans="1:15" outlineLevel="1" collapsed="1" x14ac:dyDescent="0.25">
      <c r="A69" s="2" t="s">
        <v>120</v>
      </c>
      <c r="B69" s="2"/>
      <c r="C69" s="4" t="s">
        <v>194</v>
      </c>
      <c r="D69" s="3" t="s">
        <v>222</v>
      </c>
      <c r="E69" s="3" t="s">
        <v>285</v>
      </c>
      <c r="F69" s="28" t="s">
        <v>332</v>
      </c>
      <c r="G69" s="17">
        <f t="shared" ref="G69:O69" si="20">SUBTOTAL(9,G68:G68)</f>
        <v>0</v>
      </c>
      <c r="H69" s="17">
        <f t="shared" si="20"/>
        <v>6800</v>
      </c>
      <c r="I69" s="17">
        <f t="shared" si="20"/>
        <v>0</v>
      </c>
      <c r="J69" s="17">
        <f t="shared" si="20"/>
        <v>6800</v>
      </c>
      <c r="K69" s="17">
        <f t="shared" si="20"/>
        <v>0</v>
      </c>
      <c r="L69" s="17">
        <f t="shared" si="20"/>
        <v>0</v>
      </c>
      <c r="M69" s="17">
        <f t="shared" si="20"/>
        <v>0</v>
      </c>
      <c r="N69" s="17">
        <f t="shared" si="20"/>
        <v>0</v>
      </c>
      <c r="O69" s="18">
        <f t="shared" si="20"/>
        <v>0</v>
      </c>
    </row>
    <row r="70" spans="1:15" hidden="1" outlineLevel="2" x14ac:dyDescent="0.25">
      <c r="A70" s="1" t="s">
        <v>34</v>
      </c>
      <c r="C70" s="15" t="s">
        <v>194</v>
      </c>
      <c r="D70" s="16" t="s">
        <v>223</v>
      </c>
      <c r="E70" s="16" t="s">
        <v>284</v>
      </c>
      <c r="F70" s="28"/>
      <c r="G70" s="17">
        <v>0</v>
      </c>
      <c r="H70" s="17">
        <v>46044.24</v>
      </c>
      <c r="I70" s="17">
        <v>0</v>
      </c>
      <c r="J70" s="17">
        <v>0</v>
      </c>
      <c r="K70" s="17">
        <v>0</v>
      </c>
      <c r="L70" s="17">
        <v>0</v>
      </c>
      <c r="M70" s="17">
        <v>30281.040000000001</v>
      </c>
      <c r="N70" s="17">
        <v>15763.2</v>
      </c>
      <c r="O70" s="18">
        <v>0</v>
      </c>
    </row>
    <row r="71" spans="1:15" outlineLevel="1" collapsed="1" x14ac:dyDescent="0.25">
      <c r="A71" s="2" t="s">
        <v>121</v>
      </c>
      <c r="B71" s="2"/>
      <c r="C71" s="4" t="s">
        <v>194</v>
      </c>
      <c r="D71" s="3" t="s">
        <v>223</v>
      </c>
      <c r="E71" s="3" t="s">
        <v>284</v>
      </c>
      <c r="F71" s="28" t="s">
        <v>333</v>
      </c>
      <c r="G71" s="17">
        <f t="shared" ref="G71:O71" si="21">SUBTOTAL(9,G70:G70)</f>
        <v>0</v>
      </c>
      <c r="H71" s="17">
        <f t="shared" si="21"/>
        <v>46044.24</v>
      </c>
      <c r="I71" s="17">
        <f t="shared" si="21"/>
        <v>0</v>
      </c>
      <c r="J71" s="17">
        <f t="shared" si="21"/>
        <v>0</v>
      </c>
      <c r="K71" s="17">
        <f t="shared" si="21"/>
        <v>0</v>
      </c>
      <c r="L71" s="17">
        <f t="shared" si="21"/>
        <v>0</v>
      </c>
      <c r="M71" s="17">
        <f t="shared" si="21"/>
        <v>30281.040000000001</v>
      </c>
      <c r="N71" s="17">
        <f t="shared" si="21"/>
        <v>15763.2</v>
      </c>
      <c r="O71" s="18">
        <f t="shared" si="21"/>
        <v>0</v>
      </c>
    </row>
    <row r="72" spans="1:15" hidden="1" outlineLevel="2" x14ac:dyDescent="0.25">
      <c r="A72" s="1" t="s">
        <v>35</v>
      </c>
      <c r="C72" s="15" t="s">
        <v>194</v>
      </c>
      <c r="D72" s="16" t="s">
        <v>224</v>
      </c>
      <c r="E72" s="16" t="s">
        <v>282</v>
      </c>
      <c r="F72" s="29"/>
      <c r="G72" s="17">
        <v>100000</v>
      </c>
      <c r="H72" s="17">
        <v>105435.07</v>
      </c>
      <c r="I72" s="17">
        <v>5435.07</v>
      </c>
      <c r="J72" s="17">
        <v>58598.89</v>
      </c>
      <c r="K72" s="17">
        <v>0</v>
      </c>
      <c r="L72" s="17">
        <v>0</v>
      </c>
      <c r="M72" s="17">
        <v>0</v>
      </c>
      <c r="N72" s="17">
        <v>39332.54</v>
      </c>
      <c r="O72" s="18">
        <v>2068.5700000000002</v>
      </c>
    </row>
    <row r="73" spans="1:15" outlineLevel="1" collapsed="1" x14ac:dyDescent="0.25">
      <c r="A73" s="2" t="s">
        <v>122</v>
      </c>
      <c r="B73" s="2"/>
      <c r="C73" s="4" t="s">
        <v>194</v>
      </c>
      <c r="D73" s="3" t="s">
        <v>224</v>
      </c>
      <c r="E73" s="3" t="s">
        <v>282</v>
      </c>
      <c r="F73" s="28" t="s">
        <v>334</v>
      </c>
      <c r="G73" s="17">
        <f t="shared" ref="G73:O73" si="22">SUBTOTAL(9,G72:G72)</f>
        <v>100000</v>
      </c>
      <c r="H73" s="17">
        <f t="shared" si="22"/>
        <v>105435.07</v>
      </c>
      <c r="I73" s="17">
        <f t="shared" si="22"/>
        <v>5435.07</v>
      </c>
      <c r="J73" s="17">
        <f t="shared" si="22"/>
        <v>58598.89</v>
      </c>
      <c r="K73" s="17">
        <f t="shared" si="22"/>
        <v>0</v>
      </c>
      <c r="L73" s="17">
        <f t="shared" si="22"/>
        <v>0</v>
      </c>
      <c r="M73" s="17">
        <f t="shared" si="22"/>
        <v>0</v>
      </c>
      <c r="N73" s="17">
        <f t="shared" si="22"/>
        <v>39332.54</v>
      </c>
      <c r="O73" s="18">
        <f t="shared" si="22"/>
        <v>2068.5700000000002</v>
      </c>
    </row>
    <row r="74" spans="1:15" hidden="1" outlineLevel="2" x14ac:dyDescent="0.25">
      <c r="A74" s="1" t="s">
        <v>36</v>
      </c>
      <c r="C74" s="15" t="s">
        <v>194</v>
      </c>
      <c r="D74" s="16" t="s">
        <v>225</v>
      </c>
      <c r="E74" s="16" t="s">
        <v>282</v>
      </c>
      <c r="F74" s="29"/>
      <c r="G74" s="17">
        <v>3000</v>
      </c>
      <c r="H74" s="17">
        <v>3000</v>
      </c>
      <c r="I74" s="17">
        <v>2400</v>
      </c>
      <c r="J74" s="17">
        <v>600</v>
      </c>
      <c r="K74" s="17">
        <v>0</v>
      </c>
      <c r="L74" s="17">
        <v>0</v>
      </c>
      <c r="M74" s="17">
        <v>0</v>
      </c>
      <c r="N74" s="17">
        <v>0</v>
      </c>
      <c r="O74" s="18">
        <v>0</v>
      </c>
    </row>
    <row r="75" spans="1:15" outlineLevel="1" collapsed="1" x14ac:dyDescent="0.25">
      <c r="A75" s="2" t="s">
        <v>123</v>
      </c>
      <c r="B75" s="2"/>
      <c r="C75" s="4" t="s">
        <v>194</v>
      </c>
      <c r="D75" s="3" t="s">
        <v>225</v>
      </c>
      <c r="E75" s="3" t="s">
        <v>282</v>
      </c>
      <c r="F75" s="28" t="s">
        <v>335</v>
      </c>
      <c r="G75" s="17">
        <f t="shared" ref="G75:O75" si="23">SUBTOTAL(9,G74:G74)</f>
        <v>3000</v>
      </c>
      <c r="H75" s="17">
        <f t="shared" si="23"/>
        <v>3000</v>
      </c>
      <c r="I75" s="17">
        <f t="shared" si="23"/>
        <v>2400</v>
      </c>
      <c r="J75" s="17">
        <f t="shared" si="23"/>
        <v>600</v>
      </c>
      <c r="K75" s="17">
        <f t="shared" si="23"/>
        <v>0</v>
      </c>
      <c r="L75" s="17">
        <f t="shared" si="23"/>
        <v>0</v>
      </c>
      <c r="M75" s="17">
        <f t="shared" si="23"/>
        <v>0</v>
      </c>
      <c r="N75" s="17">
        <f t="shared" si="23"/>
        <v>0</v>
      </c>
      <c r="O75" s="18">
        <f t="shared" si="23"/>
        <v>0</v>
      </c>
    </row>
    <row r="76" spans="1:15" hidden="1" outlineLevel="2" x14ac:dyDescent="0.25">
      <c r="A76" s="1" t="s">
        <v>37</v>
      </c>
      <c r="C76" s="15" t="s">
        <v>194</v>
      </c>
      <c r="D76" s="16" t="s">
        <v>226</v>
      </c>
      <c r="E76" s="16" t="s">
        <v>291</v>
      </c>
      <c r="F76" s="29"/>
      <c r="G76" s="17">
        <v>54200</v>
      </c>
      <c r="H76" s="17">
        <v>54200</v>
      </c>
      <c r="I76" s="17">
        <v>91.88</v>
      </c>
      <c r="J76" s="17">
        <v>153.63999999999999</v>
      </c>
      <c r="K76" s="17">
        <v>9018.02</v>
      </c>
      <c r="L76" s="17">
        <v>0</v>
      </c>
      <c r="M76" s="17">
        <v>34527.339999999997</v>
      </c>
      <c r="N76" s="17">
        <v>2798.17</v>
      </c>
      <c r="O76" s="18">
        <v>7610.95</v>
      </c>
    </row>
    <row r="77" spans="1:15" outlineLevel="1" collapsed="1" x14ac:dyDescent="0.25">
      <c r="A77" s="2" t="s">
        <v>124</v>
      </c>
      <c r="B77" s="2"/>
      <c r="C77" s="4" t="s">
        <v>194</v>
      </c>
      <c r="D77" s="3" t="s">
        <v>226</v>
      </c>
      <c r="E77" s="3" t="s">
        <v>291</v>
      </c>
      <c r="F77" s="28" t="s">
        <v>336</v>
      </c>
      <c r="G77" s="17">
        <f t="shared" ref="G77:O77" si="24">SUBTOTAL(9,G76:G76)</f>
        <v>54200</v>
      </c>
      <c r="H77" s="17">
        <f t="shared" si="24"/>
        <v>54200</v>
      </c>
      <c r="I77" s="17">
        <f t="shared" si="24"/>
        <v>91.88</v>
      </c>
      <c r="J77" s="17">
        <f t="shared" si="24"/>
        <v>153.63999999999999</v>
      </c>
      <c r="K77" s="17">
        <f t="shared" si="24"/>
        <v>9018.02</v>
      </c>
      <c r="L77" s="17">
        <f t="shared" si="24"/>
        <v>0</v>
      </c>
      <c r="M77" s="17">
        <f t="shared" si="24"/>
        <v>34527.339999999997</v>
      </c>
      <c r="N77" s="17">
        <f t="shared" si="24"/>
        <v>2798.17</v>
      </c>
      <c r="O77" s="18">
        <f t="shared" si="24"/>
        <v>7610.95</v>
      </c>
    </row>
    <row r="78" spans="1:15" hidden="1" outlineLevel="2" x14ac:dyDescent="0.25">
      <c r="A78" s="1" t="s">
        <v>38</v>
      </c>
      <c r="C78" s="15" t="s">
        <v>194</v>
      </c>
      <c r="D78" s="16" t="s">
        <v>227</v>
      </c>
      <c r="E78" s="16" t="s">
        <v>291</v>
      </c>
      <c r="F78" s="29"/>
      <c r="G78" s="17">
        <v>0</v>
      </c>
      <c r="H78" s="17">
        <v>16616.830000000002</v>
      </c>
      <c r="I78" s="17">
        <v>0</v>
      </c>
      <c r="J78" s="17">
        <v>241.72</v>
      </c>
      <c r="K78" s="17">
        <v>0</v>
      </c>
      <c r="L78" s="17">
        <v>0</v>
      </c>
      <c r="M78" s="17">
        <v>0</v>
      </c>
      <c r="N78" s="17">
        <v>16375.11</v>
      </c>
      <c r="O78" s="18">
        <v>0</v>
      </c>
    </row>
    <row r="79" spans="1:15" outlineLevel="1" collapsed="1" x14ac:dyDescent="0.25">
      <c r="A79" s="2" t="s">
        <v>125</v>
      </c>
      <c r="B79" s="2"/>
      <c r="C79" s="4" t="s">
        <v>194</v>
      </c>
      <c r="D79" s="3" t="s">
        <v>227</v>
      </c>
      <c r="E79" s="3" t="s">
        <v>291</v>
      </c>
      <c r="F79" s="28" t="s">
        <v>337</v>
      </c>
      <c r="G79" s="17">
        <f t="shared" ref="G79:O79" si="25">SUBTOTAL(9,G78:G78)</f>
        <v>0</v>
      </c>
      <c r="H79" s="17">
        <f t="shared" si="25"/>
        <v>16616.830000000002</v>
      </c>
      <c r="I79" s="17">
        <f t="shared" si="25"/>
        <v>0</v>
      </c>
      <c r="J79" s="17">
        <f t="shared" si="25"/>
        <v>241.72</v>
      </c>
      <c r="K79" s="17">
        <f t="shared" si="25"/>
        <v>0</v>
      </c>
      <c r="L79" s="17">
        <f t="shared" si="25"/>
        <v>0</v>
      </c>
      <c r="M79" s="17">
        <f t="shared" si="25"/>
        <v>0</v>
      </c>
      <c r="N79" s="17">
        <f t="shared" si="25"/>
        <v>16375.11</v>
      </c>
      <c r="O79" s="18">
        <f t="shared" si="25"/>
        <v>0</v>
      </c>
    </row>
    <row r="80" spans="1:15" hidden="1" outlineLevel="2" x14ac:dyDescent="0.25">
      <c r="A80" s="1" t="s">
        <v>39</v>
      </c>
      <c r="C80" s="15" t="s">
        <v>194</v>
      </c>
      <c r="D80" s="16" t="s">
        <v>228</v>
      </c>
      <c r="E80" s="16" t="s">
        <v>292</v>
      </c>
      <c r="F80" s="29"/>
      <c r="G80" s="17">
        <v>3385428.24</v>
      </c>
      <c r="H80" s="17">
        <v>3385428.24</v>
      </c>
      <c r="I80" s="17">
        <v>587177.11</v>
      </c>
      <c r="J80" s="17">
        <v>29690.06</v>
      </c>
      <c r="K80" s="17">
        <v>1001563.74</v>
      </c>
      <c r="L80" s="17">
        <v>0</v>
      </c>
      <c r="M80" s="17">
        <v>803320.16</v>
      </c>
      <c r="N80" s="17">
        <v>790090.99</v>
      </c>
      <c r="O80" s="18">
        <v>173586.18</v>
      </c>
    </row>
    <row r="81" spans="1:15" hidden="1" outlineLevel="2" x14ac:dyDescent="0.25">
      <c r="A81" s="1" t="s">
        <v>39</v>
      </c>
      <c r="C81" s="15" t="s">
        <v>194</v>
      </c>
      <c r="D81" s="16" t="s">
        <v>228</v>
      </c>
      <c r="E81" s="16" t="s">
        <v>293</v>
      </c>
      <c r="F81" s="29"/>
      <c r="G81" s="17">
        <v>155000</v>
      </c>
      <c r="H81" s="17">
        <v>153307.57999999999</v>
      </c>
      <c r="I81" s="17">
        <v>151757.57</v>
      </c>
      <c r="J81" s="17">
        <v>43.04</v>
      </c>
      <c r="K81" s="17">
        <v>0</v>
      </c>
      <c r="L81" s="17">
        <v>0</v>
      </c>
      <c r="M81" s="17">
        <v>0</v>
      </c>
      <c r="N81" s="17">
        <v>1506.97</v>
      </c>
      <c r="O81" s="18">
        <v>0</v>
      </c>
    </row>
    <row r="82" spans="1:15" hidden="1" outlineLevel="2" x14ac:dyDescent="0.25">
      <c r="A82" s="1" t="s">
        <v>39</v>
      </c>
      <c r="C82" s="15" t="s">
        <v>194</v>
      </c>
      <c r="D82" s="16" t="s">
        <v>228</v>
      </c>
      <c r="E82" s="16" t="s">
        <v>294</v>
      </c>
      <c r="F82" s="29"/>
      <c r="G82" s="17">
        <v>0</v>
      </c>
      <c r="H82" s="17">
        <v>19738.61</v>
      </c>
      <c r="I82" s="17">
        <v>-91012.86</v>
      </c>
      <c r="J82" s="17">
        <v>22684.74</v>
      </c>
      <c r="K82" s="17">
        <v>0</v>
      </c>
      <c r="L82" s="17">
        <v>0</v>
      </c>
      <c r="M82" s="17">
        <v>25.15</v>
      </c>
      <c r="N82" s="17">
        <v>73647.360000000001</v>
      </c>
      <c r="O82" s="18">
        <v>14394.22</v>
      </c>
    </row>
    <row r="83" spans="1:15" hidden="1" outlineLevel="2" x14ac:dyDescent="0.25">
      <c r="A83" s="1" t="s">
        <v>39</v>
      </c>
      <c r="C83" s="15" t="s">
        <v>194</v>
      </c>
      <c r="D83" s="16" t="s">
        <v>228</v>
      </c>
      <c r="E83" s="16" t="s">
        <v>295</v>
      </c>
      <c r="F83" s="29"/>
      <c r="G83" s="17">
        <v>0</v>
      </c>
      <c r="H83" s="17">
        <v>0</v>
      </c>
      <c r="I83" s="17">
        <v>-524.91</v>
      </c>
      <c r="J83" s="17">
        <v>457</v>
      </c>
      <c r="K83" s="17">
        <v>0</v>
      </c>
      <c r="L83" s="17">
        <v>0</v>
      </c>
      <c r="M83" s="17">
        <v>0</v>
      </c>
      <c r="N83" s="17">
        <v>67.91</v>
      </c>
      <c r="O83" s="18">
        <v>0</v>
      </c>
    </row>
    <row r="84" spans="1:15" hidden="1" outlineLevel="2" x14ac:dyDescent="0.25">
      <c r="A84" s="1" t="s">
        <v>39</v>
      </c>
      <c r="C84" s="15" t="s">
        <v>194</v>
      </c>
      <c r="D84" s="16" t="s">
        <v>228</v>
      </c>
      <c r="E84" s="16" t="s">
        <v>296</v>
      </c>
      <c r="F84" s="29"/>
      <c r="G84" s="17">
        <v>0</v>
      </c>
      <c r="H84" s="17">
        <v>0</v>
      </c>
      <c r="I84" s="17">
        <v>-2171.71</v>
      </c>
      <c r="J84" s="17">
        <v>60.31</v>
      </c>
      <c r="K84" s="17">
        <v>0</v>
      </c>
      <c r="L84" s="17">
        <v>0</v>
      </c>
      <c r="M84" s="17">
        <v>0</v>
      </c>
      <c r="N84" s="17">
        <v>2111.4</v>
      </c>
      <c r="O84" s="18">
        <v>0</v>
      </c>
    </row>
    <row r="85" spans="1:15" hidden="1" outlineLevel="2" x14ac:dyDescent="0.25">
      <c r="A85" s="1" t="s">
        <v>39</v>
      </c>
      <c r="C85" s="15" t="s">
        <v>194</v>
      </c>
      <c r="D85" s="16" t="s">
        <v>228</v>
      </c>
      <c r="E85" s="16" t="s">
        <v>291</v>
      </c>
      <c r="F85" s="29"/>
      <c r="G85" s="17">
        <v>0</v>
      </c>
      <c r="H85" s="17">
        <v>0</v>
      </c>
      <c r="I85" s="17">
        <v>-2655.37</v>
      </c>
      <c r="J85" s="17">
        <v>2305.36</v>
      </c>
      <c r="K85" s="17">
        <v>0</v>
      </c>
      <c r="L85" s="17">
        <v>0</v>
      </c>
      <c r="M85" s="17">
        <v>0</v>
      </c>
      <c r="N85" s="17">
        <v>350.01</v>
      </c>
      <c r="O85" s="18">
        <v>0</v>
      </c>
    </row>
    <row r="86" spans="1:15" hidden="1" outlineLevel="2" x14ac:dyDescent="0.25">
      <c r="A86" s="1" t="s">
        <v>39</v>
      </c>
      <c r="C86" s="15" t="s">
        <v>194</v>
      </c>
      <c r="D86" s="16" t="s">
        <v>228</v>
      </c>
      <c r="E86" s="16" t="s">
        <v>297</v>
      </c>
      <c r="F86" s="29"/>
      <c r="G86" s="17">
        <v>0</v>
      </c>
      <c r="H86" s="17">
        <v>0</v>
      </c>
      <c r="I86" s="17">
        <v>-1063.8</v>
      </c>
      <c r="J86" s="17">
        <v>20.63</v>
      </c>
      <c r="K86" s="17">
        <v>0</v>
      </c>
      <c r="L86" s="17">
        <v>0</v>
      </c>
      <c r="M86" s="17">
        <v>0</v>
      </c>
      <c r="N86" s="17">
        <v>1043.17</v>
      </c>
      <c r="O86" s="18">
        <v>0</v>
      </c>
    </row>
    <row r="87" spans="1:15" outlineLevel="1" collapsed="1" x14ac:dyDescent="0.25">
      <c r="A87" s="2" t="s">
        <v>126</v>
      </c>
      <c r="B87" s="2"/>
      <c r="C87" s="4" t="s">
        <v>194</v>
      </c>
      <c r="D87" s="3" t="s">
        <v>228</v>
      </c>
      <c r="E87" s="3" t="s">
        <v>346</v>
      </c>
      <c r="F87" s="28" t="s">
        <v>347</v>
      </c>
      <c r="G87" s="17">
        <f t="shared" ref="G87:O87" si="26">SUBTOTAL(9,G80:G86)</f>
        <v>3540428.24</v>
      </c>
      <c r="H87" s="17">
        <f t="shared" si="26"/>
        <v>3558474.43</v>
      </c>
      <c r="I87" s="17">
        <f t="shared" si="26"/>
        <v>641506.02999999991</v>
      </c>
      <c r="J87" s="17">
        <f t="shared" si="26"/>
        <v>55261.14</v>
      </c>
      <c r="K87" s="17">
        <f t="shared" si="26"/>
        <v>1001563.74</v>
      </c>
      <c r="L87" s="17">
        <f t="shared" si="26"/>
        <v>0</v>
      </c>
      <c r="M87" s="17">
        <f t="shared" si="26"/>
        <v>803345.31</v>
      </c>
      <c r="N87" s="17">
        <f t="shared" si="26"/>
        <v>868817.81</v>
      </c>
      <c r="O87" s="18">
        <f t="shared" si="26"/>
        <v>187980.4</v>
      </c>
    </row>
    <row r="88" spans="1:15" hidden="1" outlineLevel="2" x14ac:dyDescent="0.25">
      <c r="A88" s="1" t="s">
        <v>40</v>
      </c>
      <c r="C88" s="15" t="s">
        <v>194</v>
      </c>
      <c r="D88" s="16" t="s">
        <v>229</v>
      </c>
      <c r="E88" s="16" t="s">
        <v>292</v>
      </c>
      <c r="F88" s="29"/>
      <c r="G88" s="17">
        <v>0</v>
      </c>
      <c r="H88" s="17">
        <v>409533.36</v>
      </c>
      <c r="I88" s="17">
        <v>0</v>
      </c>
      <c r="J88" s="17">
        <v>6495.54</v>
      </c>
      <c r="K88" s="17">
        <v>0</v>
      </c>
      <c r="L88" s="17">
        <v>0</v>
      </c>
      <c r="M88" s="17">
        <v>175616.47</v>
      </c>
      <c r="N88" s="17">
        <v>227421.35</v>
      </c>
      <c r="O88" s="18">
        <v>0</v>
      </c>
    </row>
    <row r="89" spans="1:15" hidden="1" outlineLevel="2" x14ac:dyDescent="0.25">
      <c r="A89" s="1" t="s">
        <v>40</v>
      </c>
      <c r="C89" s="15" t="s">
        <v>194</v>
      </c>
      <c r="D89" s="16" t="s">
        <v>229</v>
      </c>
      <c r="E89" s="16" t="s">
        <v>294</v>
      </c>
      <c r="F89" s="29"/>
      <c r="G89" s="17">
        <v>0</v>
      </c>
      <c r="H89" s="17">
        <v>38795.24</v>
      </c>
      <c r="I89" s="17">
        <v>286.72000000000003</v>
      </c>
      <c r="J89" s="17">
        <v>497.95</v>
      </c>
      <c r="K89" s="17">
        <v>0</v>
      </c>
      <c r="L89" s="17">
        <v>0</v>
      </c>
      <c r="M89" s="17">
        <v>292.61</v>
      </c>
      <c r="N89" s="17">
        <v>37717.96</v>
      </c>
      <c r="O89" s="18">
        <v>0</v>
      </c>
    </row>
    <row r="90" spans="1:15" outlineLevel="1" collapsed="1" x14ac:dyDescent="0.25">
      <c r="A90" s="2" t="s">
        <v>127</v>
      </c>
      <c r="B90" s="2"/>
      <c r="C90" s="4" t="s">
        <v>194</v>
      </c>
      <c r="D90" s="3" t="s">
        <v>229</v>
      </c>
      <c r="E90" s="3" t="s">
        <v>346</v>
      </c>
      <c r="F90" s="28" t="s">
        <v>348</v>
      </c>
      <c r="G90" s="17">
        <f t="shared" ref="G90:O90" si="27">SUBTOTAL(9,G88:G89)</f>
        <v>0</v>
      </c>
      <c r="H90" s="17">
        <f t="shared" si="27"/>
        <v>448328.6</v>
      </c>
      <c r="I90" s="17">
        <f t="shared" si="27"/>
        <v>286.72000000000003</v>
      </c>
      <c r="J90" s="17">
        <f t="shared" si="27"/>
        <v>6993.49</v>
      </c>
      <c r="K90" s="17">
        <f t="shared" si="27"/>
        <v>0</v>
      </c>
      <c r="L90" s="17">
        <f t="shared" si="27"/>
        <v>0</v>
      </c>
      <c r="M90" s="17">
        <f t="shared" si="27"/>
        <v>175909.08</v>
      </c>
      <c r="N90" s="17">
        <f t="shared" si="27"/>
        <v>265139.31</v>
      </c>
      <c r="O90" s="18">
        <f t="shared" si="27"/>
        <v>0</v>
      </c>
    </row>
    <row r="91" spans="1:15" hidden="1" outlineLevel="2" x14ac:dyDescent="0.25">
      <c r="A91" s="1" t="s">
        <v>41</v>
      </c>
      <c r="C91" s="15" t="s">
        <v>194</v>
      </c>
      <c r="D91" s="16" t="s">
        <v>230</v>
      </c>
      <c r="E91" s="16" t="s">
        <v>284</v>
      </c>
      <c r="F91" s="29"/>
      <c r="G91" s="17">
        <v>0</v>
      </c>
      <c r="H91" s="17">
        <v>69295.22</v>
      </c>
      <c r="I91" s="17">
        <v>0</v>
      </c>
      <c r="J91" s="17">
        <v>0</v>
      </c>
      <c r="K91" s="17">
        <v>0</v>
      </c>
      <c r="L91" s="17">
        <v>0</v>
      </c>
      <c r="M91" s="17">
        <v>26321.08</v>
      </c>
      <c r="N91" s="17">
        <v>42974.14</v>
      </c>
      <c r="O91" s="18">
        <v>0</v>
      </c>
    </row>
    <row r="92" spans="1:15" outlineLevel="1" collapsed="1" x14ac:dyDescent="0.25">
      <c r="A92" s="2" t="s">
        <v>128</v>
      </c>
      <c r="B92" s="2"/>
      <c r="C92" s="4" t="s">
        <v>194</v>
      </c>
      <c r="D92" s="3" t="s">
        <v>230</v>
      </c>
      <c r="E92" s="3" t="s">
        <v>284</v>
      </c>
      <c r="F92" s="28" t="s">
        <v>349</v>
      </c>
      <c r="G92" s="17">
        <f t="shared" ref="G92:O92" si="28">SUBTOTAL(9,G91:G91)</f>
        <v>0</v>
      </c>
      <c r="H92" s="17">
        <f t="shared" si="28"/>
        <v>69295.22</v>
      </c>
      <c r="I92" s="17">
        <f t="shared" si="28"/>
        <v>0</v>
      </c>
      <c r="J92" s="17">
        <f t="shared" si="28"/>
        <v>0</v>
      </c>
      <c r="K92" s="17">
        <f t="shared" si="28"/>
        <v>0</v>
      </c>
      <c r="L92" s="17">
        <f t="shared" si="28"/>
        <v>0</v>
      </c>
      <c r="M92" s="17">
        <f t="shared" si="28"/>
        <v>26321.08</v>
      </c>
      <c r="N92" s="17">
        <f t="shared" si="28"/>
        <v>42974.14</v>
      </c>
      <c r="O92" s="18">
        <f t="shared" si="28"/>
        <v>0</v>
      </c>
    </row>
    <row r="93" spans="1:15" hidden="1" outlineLevel="2" x14ac:dyDescent="0.25">
      <c r="A93" s="1" t="s">
        <v>42</v>
      </c>
      <c r="C93" s="15" t="s">
        <v>194</v>
      </c>
      <c r="D93" s="16" t="s">
        <v>231</v>
      </c>
      <c r="E93" s="16" t="s">
        <v>298</v>
      </c>
      <c r="F93" s="28"/>
      <c r="G93" s="17">
        <v>0</v>
      </c>
      <c r="H93" s="17">
        <v>51215.82</v>
      </c>
      <c r="I93" s="17">
        <v>0</v>
      </c>
      <c r="J93" s="17">
        <v>0</v>
      </c>
      <c r="K93" s="17">
        <v>0</v>
      </c>
      <c r="L93" s="17">
        <v>0</v>
      </c>
      <c r="M93" s="17">
        <v>51215.82</v>
      </c>
      <c r="N93" s="17">
        <v>0</v>
      </c>
      <c r="O93" s="18">
        <v>0</v>
      </c>
    </row>
    <row r="94" spans="1:15" outlineLevel="1" collapsed="1" x14ac:dyDescent="0.25">
      <c r="A94" s="2" t="s">
        <v>129</v>
      </c>
      <c r="B94" s="2"/>
      <c r="C94" s="4" t="s">
        <v>194</v>
      </c>
      <c r="D94" s="3" t="s">
        <v>231</v>
      </c>
      <c r="E94" s="3" t="s">
        <v>298</v>
      </c>
      <c r="F94" s="28" t="s">
        <v>349</v>
      </c>
      <c r="G94" s="17">
        <f t="shared" ref="G94:O94" si="29">SUBTOTAL(9,G93:G93)</f>
        <v>0</v>
      </c>
      <c r="H94" s="17">
        <f t="shared" si="29"/>
        <v>51215.82</v>
      </c>
      <c r="I94" s="17">
        <f t="shared" si="29"/>
        <v>0</v>
      </c>
      <c r="J94" s="17">
        <f t="shared" si="29"/>
        <v>0</v>
      </c>
      <c r="K94" s="17">
        <f t="shared" si="29"/>
        <v>0</v>
      </c>
      <c r="L94" s="17">
        <f t="shared" si="29"/>
        <v>0</v>
      </c>
      <c r="M94" s="17">
        <f t="shared" si="29"/>
        <v>51215.82</v>
      </c>
      <c r="N94" s="17">
        <f t="shared" si="29"/>
        <v>0</v>
      </c>
      <c r="O94" s="18">
        <f t="shared" si="29"/>
        <v>0</v>
      </c>
    </row>
    <row r="95" spans="1:15" hidden="1" outlineLevel="2" x14ac:dyDescent="0.25">
      <c r="A95" s="1" t="s">
        <v>43</v>
      </c>
      <c r="C95" s="15" t="s">
        <v>194</v>
      </c>
      <c r="D95" s="16" t="s">
        <v>232</v>
      </c>
      <c r="E95" s="16" t="s">
        <v>284</v>
      </c>
      <c r="F95" s="28"/>
      <c r="G95" s="17">
        <v>0</v>
      </c>
      <c r="H95" s="17">
        <v>60463.23</v>
      </c>
      <c r="I95" s="17">
        <v>0</v>
      </c>
      <c r="J95" s="17">
        <v>1678.98</v>
      </c>
      <c r="K95" s="17">
        <v>0</v>
      </c>
      <c r="L95" s="17">
        <v>0</v>
      </c>
      <c r="M95" s="17">
        <v>0</v>
      </c>
      <c r="N95" s="17">
        <v>0</v>
      </c>
      <c r="O95" s="18">
        <v>58784.25</v>
      </c>
    </row>
    <row r="96" spans="1:15" outlineLevel="1" collapsed="1" x14ac:dyDescent="0.25">
      <c r="A96" s="2" t="s">
        <v>130</v>
      </c>
      <c r="B96" s="2"/>
      <c r="C96" s="4" t="s">
        <v>194</v>
      </c>
      <c r="D96" s="3" t="s">
        <v>232</v>
      </c>
      <c r="E96" s="3" t="s">
        <v>284</v>
      </c>
      <c r="F96" s="28" t="s">
        <v>349</v>
      </c>
      <c r="G96" s="17">
        <f t="shared" ref="G96:O96" si="30">SUBTOTAL(9,G95:G95)</f>
        <v>0</v>
      </c>
      <c r="H96" s="17">
        <f t="shared" si="30"/>
        <v>60463.23</v>
      </c>
      <c r="I96" s="17">
        <f t="shared" si="30"/>
        <v>0</v>
      </c>
      <c r="J96" s="17">
        <f t="shared" si="30"/>
        <v>1678.98</v>
      </c>
      <c r="K96" s="17">
        <f t="shared" si="30"/>
        <v>0</v>
      </c>
      <c r="L96" s="17">
        <f t="shared" si="30"/>
        <v>0</v>
      </c>
      <c r="M96" s="17">
        <f t="shared" si="30"/>
        <v>0</v>
      </c>
      <c r="N96" s="17">
        <f t="shared" si="30"/>
        <v>0</v>
      </c>
      <c r="O96" s="18">
        <f t="shared" si="30"/>
        <v>58784.25</v>
      </c>
    </row>
    <row r="97" spans="1:15" hidden="1" outlineLevel="2" x14ac:dyDescent="0.25">
      <c r="A97" s="1" t="s">
        <v>44</v>
      </c>
      <c r="C97" s="15" t="s">
        <v>194</v>
      </c>
      <c r="D97" s="16" t="s">
        <v>233</v>
      </c>
      <c r="E97" s="16" t="s">
        <v>285</v>
      </c>
      <c r="F97" s="28"/>
      <c r="G97" s="17">
        <v>0</v>
      </c>
      <c r="H97" s="17">
        <v>1990.5</v>
      </c>
      <c r="I97" s="17">
        <v>0</v>
      </c>
      <c r="J97" s="17">
        <v>0</v>
      </c>
      <c r="K97" s="17">
        <v>0</v>
      </c>
      <c r="L97" s="17">
        <v>0</v>
      </c>
      <c r="M97" s="17">
        <v>1990.5</v>
      </c>
      <c r="N97" s="17">
        <v>0</v>
      </c>
      <c r="O97" s="18">
        <v>0</v>
      </c>
    </row>
    <row r="98" spans="1:15" hidden="1" outlineLevel="2" x14ac:dyDescent="0.25">
      <c r="A98" s="1" t="s">
        <v>44</v>
      </c>
      <c r="C98" s="15" t="s">
        <v>194</v>
      </c>
      <c r="D98" s="16" t="s">
        <v>233</v>
      </c>
      <c r="E98" s="16" t="s">
        <v>290</v>
      </c>
      <c r="F98" s="28"/>
      <c r="G98" s="17">
        <v>0</v>
      </c>
      <c r="H98" s="17">
        <v>28477.42</v>
      </c>
      <c r="I98" s="17">
        <v>0.02</v>
      </c>
      <c r="J98" s="17">
        <v>790.78</v>
      </c>
      <c r="K98" s="17">
        <v>0</v>
      </c>
      <c r="L98" s="17">
        <v>0</v>
      </c>
      <c r="M98" s="17">
        <v>0</v>
      </c>
      <c r="N98" s="17">
        <v>27686.62</v>
      </c>
      <c r="O98" s="18">
        <v>0</v>
      </c>
    </row>
    <row r="99" spans="1:15" outlineLevel="1" collapsed="1" x14ac:dyDescent="0.25">
      <c r="A99" s="2" t="s">
        <v>131</v>
      </c>
      <c r="B99" s="2"/>
      <c r="C99" s="4" t="s">
        <v>194</v>
      </c>
      <c r="D99" s="3" t="s">
        <v>233</v>
      </c>
      <c r="E99" s="3" t="s">
        <v>290</v>
      </c>
      <c r="F99" s="28" t="s">
        <v>349</v>
      </c>
      <c r="G99" s="17">
        <f t="shared" ref="G99:O99" si="31">SUBTOTAL(9,G97:G98)</f>
        <v>0</v>
      </c>
      <c r="H99" s="17">
        <f t="shared" si="31"/>
        <v>30467.919999999998</v>
      </c>
      <c r="I99" s="17">
        <f t="shared" si="31"/>
        <v>0.02</v>
      </c>
      <c r="J99" s="17">
        <f t="shared" si="31"/>
        <v>790.78</v>
      </c>
      <c r="K99" s="17">
        <f t="shared" si="31"/>
        <v>0</v>
      </c>
      <c r="L99" s="17">
        <f t="shared" si="31"/>
        <v>0</v>
      </c>
      <c r="M99" s="17">
        <f t="shared" si="31"/>
        <v>1990.5</v>
      </c>
      <c r="N99" s="17">
        <f t="shared" si="31"/>
        <v>27686.62</v>
      </c>
      <c r="O99" s="18">
        <f t="shared" si="31"/>
        <v>0</v>
      </c>
    </row>
    <row r="100" spans="1:15" hidden="1" outlineLevel="2" x14ac:dyDescent="0.25">
      <c r="A100" s="1" t="s">
        <v>45</v>
      </c>
      <c r="C100" s="15" t="s">
        <v>194</v>
      </c>
      <c r="D100" s="16" t="s">
        <v>234</v>
      </c>
      <c r="E100" s="16" t="s">
        <v>285</v>
      </c>
      <c r="F100" s="28"/>
      <c r="G100" s="17">
        <v>0</v>
      </c>
      <c r="H100" s="17">
        <v>3962.8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3962.8</v>
      </c>
      <c r="O100" s="18">
        <v>0</v>
      </c>
    </row>
    <row r="101" spans="1:15" outlineLevel="1" collapsed="1" x14ac:dyDescent="0.25">
      <c r="A101" s="2" t="s">
        <v>132</v>
      </c>
      <c r="B101" s="2"/>
      <c r="C101" s="4" t="s">
        <v>194</v>
      </c>
      <c r="D101" s="3" t="s">
        <v>234</v>
      </c>
      <c r="E101" s="3" t="s">
        <v>285</v>
      </c>
      <c r="F101" s="28" t="s">
        <v>349</v>
      </c>
      <c r="G101" s="17">
        <f t="shared" ref="G101:O101" si="32">SUBTOTAL(9,G100:G100)</f>
        <v>0</v>
      </c>
      <c r="H101" s="17">
        <f t="shared" si="32"/>
        <v>3962.8</v>
      </c>
      <c r="I101" s="17">
        <f t="shared" si="32"/>
        <v>0</v>
      </c>
      <c r="J101" s="17">
        <f t="shared" si="32"/>
        <v>0</v>
      </c>
      <c r="K101" s="17">
        <f t="shared" si="32"/>
        <v>0</v>
      </c>
      <c r="L101" s="17">
        <f t="shared" si="32"/>
        <v>0</v>
      </c>
      <c r="M101" s="17">
        <f t="shared" si="32"/>
        <v>0</v>
      </c>
      <c r="N101" s="17">
        <f t="shared" si="32"/>
        <v>3962.8</v>
      </c>
      <c r="O101" s="18">
        <f t="shared" si="32"/>
        <v>0</v>
      </c>
    </row>
    <row r="102" spans="1:15" hidden="1" outlineLevel="2" x14ac:dyDescent="0.25">
      <c r="A102" s="1" t="s">
        <v>46</v>
      </c>
      <c r="C102" s="15" t="s">
        <v>194</v>
      </c>
      <c r="D102" s="16" t="s">
        <v>235</v>
      </c>
      <c r="E102" s="16" t="s">
        <v>292</v>
      </c>
      <c r="F102" s="29"/>
      <c r="G102" s="17">
        <v>217769.87</v>
      </c>
      <c r="H102" s="17">
        <v>217769.87</v>
      </c>
      <c r="I102" s="17">
        <v>7.09</v>
      </c>
      <c r="J102" s="17">
        <v>2304.6999999999998</v>
      </c>
      <c r="K102" s="17">
        <v>0</v>
      </c>
      <c r="L102" s="17">
        <v>0</v>
      </c>
      <c r="M102" s="17">
        <v>134765.70000000001</v>
      </c>
      <c r="N102" s="17">
        <v>78411.55</v>
      </c>
      <c r="O102" s="18">
        <v>2280.83</v>
      </c>
    </row>
    <row r="103" spans="1:15" outlineLevel="1" collapsed="1" x14ac:dyDescent="0.25">
      <c r="A103" s="2" t="s">
        <v>133</v>
      </c>
      <c r="B103" s="2"/>
      <c r="C103" s="4" t="s">
        <v>194</v>
      </c>
      <c r="D103" s="3" t="s">
        <v>235</v>
      </c>
      <c r="E103" s="3" t="s">
        <v>292</v>
      </c>
      <c r="F103" s="28" t="s">
        <v>338</v>
      </c>
      <c r="G103" s="17">
        <f t="shared" ref="G103:O103" si="33">SUBTOTAL(9,G102:G102)</f>
        <v>217769.87</v>
      </c>
      <c r="H103" s="17">
        <f t="shared" si="33"/>
        <v>217769.87</v>
      </c>
      <c r="I103" s="17">
        <f t="shared" si="33"/>
        <v>7.09</v>
      </c>
      <c r="J103" s="17">
        <f t="shared" si="33"/>
        <v>2304.6999999999998</v>
      </c>
      <c r="K103" s="17">
        <f t="shared" si="33"/>
        <v>0</v>
      </c>
      <c r="L103" s="17">
        <f t="shared" si="33"/>
        <v>0</v>
      </c>
      <c r="M103" s="17">
        <f t="shared" si="33"/>
        <v>134765.70000000001</v>
      </c>
      <c r="N103" s="17">
        <f t="shared" si="33"/>
        <v>78411.55</v>
      </c>
      <c r="O103" s="18">
        <f t="shared" si="33"/>
        <v>2280.83</v>
      </c>
    </row>
    <row r="104" spans="1:15" hidden="1" outlineLevel="2" x14ac:dyDescent="0.25">
      <c r="A104" s="1" t="s">
        <v>47</v>
      </c>
      <c r="C104" s="15" t="s">
        <v>194</v>
      </c>
      <c r="D104" s="16" t="s">
        <v>236</v>
      </c>
      <c r="E104" s="16" t="s">
        <v>292</v>
      </c>
      <c r="F104" s="28"/>
      <c r="G104" s="17">
        <v>0</v>
      </c>
      <c r="H104" s="17">
        <v>5848.07</v>
      </c>
      <c r="I104" s="17">
        <v>0</v>
      </c>
      <c r="J104" s="17">
        <v>162.38999999999999</v>
      </c>
      <c r="K104" s="17">
        <v>0</v>
      </c>
      <c r="L104" s="17">
        <v>0</v>
      </c>
      <c r="M104" s="17">
        <v>0</v>
      </c>
      <c r="N104" s="17">
        <v>5070.8</v>
      </c>
      <c r="O104" s="18">
        <v>614.88</v>
      </c>
    </row>
    <row r="105" spans="1:15" outlineLevel="1" collapsed="1" x14ac:dyDescent="0.25">
      <c r="A105" s="2" t="s">
        <v>134</v>
      </c>
      <c r="B105" s="2"/>
      <c r="C105" s="4" t="s">
        <v>194</v>
      </c>
      <c r="D105" s="3" t="s">
        <v>236</v>
      </c>
      <c r="E105" s="3" t="s">
        <v>292</v>
      </c>
      <c r="F105" s="28" t="s">
        <v>339</v>
      </c>
      <c r="G105" s="17">
        <f t="shared" ref="G105:O105" si="34">SUBTOTAL(9,G104:G104)</f>
        <v>0</v>
      </c>
      <c r="H105" s="17">
        <f t="shared" si="34"/>
        <v>5848.07</v>
      </c>
      <c r="I105" s="17">
        <f t="shared" si="34"/>
        <v>0</v>
      </c>
      <c r="J105" s="17">
        <f t="shared" si="34"/>
        <v>162.38999999999999</v>
      </c>
      <c r="K105" s="17">
        <f t="shared" si="34"/>
        <v>0</v>
      </c>
      <c r="L105" s="17">
        <f t="shared" si="34"/>
        <v>0</v>
      </c>
      <c r="M105" s="17">
        <f t="shared" si="34"/>
        <v>0</v>
      </c>
      <c r="N105" s="17">
        <f t="shared" si="34"/>
        <v>5070.8</v>
      </c>
      <c r="O105" s="18">
        <f t="shared" si="34"/>
        <v>614.88</v>
      </c>
    </row>
    <row r="106" spans="1:15" hidden="1" outlineLevel="2" x14ac:dyDescent="0.25">
      <c r="A106" s="1" t="s">
        <v>48</v>
      </c>
      <c r="C106" s="15" t="s">
        <v>194</v>
      </c>
      <c r="D106" s="16" t="s">
        <v>237</v>
      </c>
      <c r="E106" s="16" t="s">
        <v>285</v>
      </c>
      <c r="F106" s="29"/>
      <c r="G106" s="17">
        <v>337000</v>
      </c>
      <c r="H106" s="17">
        <v>337000</v>
      </c>
      <c r="I106" s="17">
        <v>134.25</v>
      </c>
      <c r="J106" s="17">
        <v>0</v>
      </c>
      <c r="K106" s="17">
        <v>336865.75</v>
      </c>
      <c r="L106" s="17">
        <v>0</v>
      </c>
      <c r="M106" s="17">
        <v>0</v>
      </c>
      <c r="N106" s="17">
        <v>0</v>
      </c>
      <c r="O106" s="18">
        <v>0</v>
      </c>
    </row>
    <row r="107" spans="1:15" outlineLevel="1" collapsed="1" x14ac:dyDescent="0.25">
      <c r="A107" s="2" t="s">
        <v>135</v>
      </c>
      <c r="B107" s="2"/>
      <c r="C107" s="4" t="s">
        <v>194</v>
      </c>
      <c r="D107" s="3" t="s">
        <v>237</v>
      </c>
      <c r="E107" s="3" t="s">
        <v>285</v>
      </c>
      <c r="F107" s="28" t="s">
        <v>340</v>
      </c>
      <c r="G107" s="17">
        <f t="shared" ref="G107:O107" si="35">SUBTOTAL(9,G106:G106)</f>
        <v>337000</v>
      </c>
      <c r="H107" s="17">
        <f t="shared" si="35"/>
        <v>337000</v>
      </c>
      <c r="I107" s="17">
        <f t="shared" si="35"/>
        <v>134.25</v>
      </c>
      <c r="J107" s="17">
        <f t="shared" si="35"/>
        <v>0</v>
      </c>
      <c r="K107" s="17">
        <f t="shared" si="35"/>
        <v>336865.75</v>
      </c>
      <c r="L107" s="17">
        <f t="shared" si="35"/>
        <v>0</v>
      </c>
      <c r="M107" s="17">
        <f t="shared" si="35"/>
        <v>0</v>
      </c>
      <c r="N107" s="17">
        <f t="shared" si="35"/>
        <v>0</v>
      </c>
      <c r="O107" s="18">
        <f t="shared" si="35"/>
        <v>0</v>
      </c>
    </row>
    <row r="108" spans="1:15" hidden="1" outlineLevel="2" x14ac:dyDescent="0.25">
      <c r="A108" s="1" t="s">
        <v>49</v>
      </c>
      <c r="C108" s="15" t="s">
        <v>194</v>
      </c>
      <c r="D108" s="16" t="s">
        <v>238</v>
      </c>
      <c r="E108" s="16" t="s">
        <v>285</v>
      </c>
      <c r="F108" s="29"/>
      <c r="G108" s="17">
        <v>0</v>
      </c>
      <c r="H108" s="17">
        <v>1088670.1599999999</v>
      </c>
      <c r="I108" s="17">
        <v>0</v>
      </c>
      <c r="J108" s="17">
        <v>0</v>
      </c>
      <c r="K108" s="17">
        <v>0</v>
      </c>
      <c r="L108" s="17">
        <v>0</v>
      </c>
      <c r="M108" s="17">
        <v>1025874.83</v>
      </c>
      <c r="N108" s="17">
        <v>62795.33</v>
      </c>
      <c r="O108" s="18">
        <v>0</v>
      </c>
    </row>
    <row r="109" spans="1:15" outlineLevel="1" collapsed="1" x14ac:dyDescent="0.25">
      <c r="A109" s="2" t="s">
        <v>136</v>
      </c>
      <c r="B109" s="2"/>
      <c r="C109" s="4" t="s">
        <v>194</v>
      </c>
      <c r="D109" s="3" t="s">
        <v>238</v>
      </c>
      <c r="E109" s="3" t="s">
        <v>285</v>
      </c>
      <c r="F109" s="28" t="s">
        <v>341</v>
      </c>
      <c r="G109" s="17">
        <f t="shared" ref="G109:O109" si="36">SUBTOTAL(9,G108:G108)</f>
        <v>0</v>
      </c>
      <c r="H109" s="17">
        <f t="shared" si="36"/>
        <v>1088670.1599999999</v>
      </c>
      <c r="I109" s="17">
        <f t="shared" si="36"/>
        <v>0</v>
      </c>
      <c r="J109" s="17">
        <f t="shared" si="36"/>
        <v>0</v>
      </c>
      <c r="K109" s="17">
        <f t="shared" si="36"/>
        <v>0</v>
      </c>
      <c r="L109" s="17">
        <f t="shared" si="36"/>
        <v>0</v>
      </c>
      <c r="M109" s="17">
        <f t="shared" si="36"/>
        <v>1025874.83</v>
      </c>
      <c r="N109" s="17">
        <f t="shared" si="36"/>
        <v>62795.33</v>
      </c>
      <c r="O109" s="18">
        <f t="shared" si="36"/>
        <v>0</v>
      </c>
    </row>
    <row r="110" spans="1:15" hidden="1" outlineLevel="2" x14ac:dyDescent="0.25">
      <c r="A110" s="1" t="s">
        <v>50</v>
      </c>
      <c r="C110" s="15" t="s">
        <v>194</v>
      </c>
      <c r="D110" s="16" t="s">
        <v>239</v>
      </c>
      <c r="E110" s="16" t="s">
        <v>284</v>
      </c>
      <c r="F110" s="29"/>
      <c r="G110" s="17">
        <v>1213700</v>
      </c>
      <c r="H110" s="17">
        <v>1213700</v>
      </c>
      <c r="I110" s="17">
        <v>1208784.47</v>
      </c>
      <c r="J110" s="17">
        <v>0.01</v>
      </c>
      <c r="K110" s="17">
        <v>0</v>
      </c>
      <c r="L110" s="17">
        <v>0</v>
      </c>
      <c r="M110" s="17">
        <v>80.349999999999994</v>
      </c>
      <c r="N110" s="17">
        <v>2021.84</v>
      </c>
      <c r="O110" s="18">
        <v>2813.33</v>
      </c>
    </row>
    <row r="111" spans="1:15" outlineLevel="1" collapsed="1" x14ac:dyDescent="0.25">
      <c r="A111" s="2" t="s">
        <v>137</v>
      </c>
      <c r="B111" s="2"/>
      <c r="C111" s="4" t="s">
        <v>194</v>
      </c>
      <c r="D111" s="3" t="s">
        <v>239</v>
      </c>
      <c r="E111" s="3" t="s">
        <v>284</v>
      </c>
      <c r="F111" s="28" t="s">
        <v>342</v>
      </c>
      <c r="G111" s="17">
        <f t="shared" ref="G111:O111" si="37">SUBTOTAL(9,G110:G110)</f>
        <v>1213700</v>
      </c>
      <c r="H111" s="17">
        <f t="shared" si="37"/>
        <v>1213700</v>
      </c>
      <c r="I111" s="17">
        <f t="shared" si="37"/>
        <v>1208784.47</v>
      </c>
      <c r="J111" s="17">
        <f t="shared" si="37"/>
        <v>0.01</v>
      </c>
      <c r="K111" s="17">
        <f t="shared" si="37"/>
        <v>0</v>
      </c>
      <c r="L111" s="17">
        <f t="shared" si="37"/>
        <v>0</v>
      </c>
      <c r="M111" s="17">
        <f t="shared" si="37"/>
        <v>80.349999999999994</v>
      </c>
      <c r="N111" s="17">
        <f t="shared" si="37"/>
        <v>2021.84</v>
      </c>
      <c r="O111" s="18">
        <f t="shared" si="37"/>
        <v>2813.33</v>
      </c>
    </row>
    <row r="112" spans="1:15" hidden="1" outlineLevel="2" x14ac:dyDescent="0.25">
      <c r="A112" s="1" t="s">
        <v>51</v>
      </c>
      <c r="C112" s="15" t="s">
        <v>194</v>
      </c>
      <c r="D112" s="16" t="s">
        <v>240</v>
      </c>
      <c r="E112" s="16" t="s">
        <v>283</v>
      </c>
      <c r="F112" s="28"/>
      <c r="G112" s="17">
        <v>82400</v>
      </c>
      <c r="H112" s="17">
        <v>164800</v>
      </c>
      <c r="I112" s="17">
        <v>164800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8">
        <v>0</v>
      </c>
    </row>
    <row r="113" spans="1:15" outlineLevel="1" collapsed="1" x14ac:dyDescent="0.25">
      <c r="A113" s="2" t="s">
        <v>138</v>
      </c>
      <c r="B113" s="2"/>
      <c r="C113" s="4" t="s">
        <v>194</v>
      </c>
      <c r="D113" s="3" t="s">
        <v>240</v>
      </c>
      <c r="E113" s="3" t="s">
        <v>283</v>
      </c>
      <c r="F113" s="28" t="s">
        <v>343</v>
      </c>
      <c r="G113" s="17">
        <f t="shared" ref="G113:O113" si="38">SUBTOTAL(9,G112:G112)</f>
        <v>82400</v>
      </c>
      <c r="H113" s="17">
        <f t="shared" si="38"/>
        <v>164800</v>
      </c>
      <c r="I113" s="17">
        <f t="shared" si="38"/>
        <v>164800</v>
      </c>
      <c r="J113" s="17">
        <f t="shared" si="38"/>
        <v>0</v>
      </c>
      <c r="K113" s="17">
        <f t="shared" si="38"/>
        <v>0</v>
      </c>
      <c r="L113" s="17">
        <f t="shared" si="38"/>
        <v>0</v>
      </c>
      <c r="M113" s="17">
        <f t="shared" si="38"/>
        <v>0</v>
      </c>
      <c r="N113" s="17">
        <f t="shared" si="38"/>
        <v>0</v>
      </c>
      <c r="O113" s="18">
        <f t="shared" si="38"/>
        <v>0</v>
      </c>
    </row>
    <row r="114" spans="1:15" hidden="1" outlineLevel="2" x14ac:dyDescent="0.25">
      <c r="A114" s="1" t="s">
        <v>52</v>
      </c>
      <c r="C114" s="15" t="s">
        <v>194</v>
      </c>
      <c r="D114" s="16" t="s">
        <v>241</v>
      </c>
      <c r="E114" s="16" t="s">
        <v>284</v>
      </c>
      <c r="F114" s="28"/>
      <c r="G114" s="17">
        <v>1549065</v>
      </c>
      <c r="H114" s="17">
        <v>1549065</v>
      </c>
      <c r="I114" s="17">
        <v>0</v>
      </c>
      <c r="J114" s="17">
        <v>0</v>
      </c>
      <c r="K114" s="17">
        <v>0</v>
      </c>
      <c r="L114" s="17">
        <v>0</v>
      </c>
      <c r="M114" s="17">
        <v>648813.59</v>
      </c>
      <c r="N114" s="17">
        <v>643088.41</v>
      </c>
      <c r="O114" s="18">
        <v>257163</v>
      </c>
    </row>
    <row r="115" spans="1:15" outlineLevel="1" collapsed="1" x14ac:dyDescent="0.25">
      <c r="A115" s="2" t="s">
        <v>139</v>
      </c>
      <c r="B115" s="2"/>
      <c r="C115" s="4" t="s">
        <v>194</v>
      </c>
      <c r="D115" s="3" t="s">
        <v>241</v>
      </c>
      <c r="E115" s="3" t="s">
        <v>284</v>
      </c>
      <c r="F115" s="28" t="s">
        <v>344</v>
      </c>
      <c r="G115" s="17">
        <f t="shared" ref="G115:O115" si="39">SUBTOTAL(9,G114:G114)</f>
        <v>1549065</v>
      </c>
      <c r="H115" s="17">
        <f t="shared" si="39"/>
        <v>1549065</v>
      </c>
      <c r="I115" s="17">
        <f t="shared" si="39"/>
        <v>0</v>
      </c>
      <c r="J115" s="17">
        <f t="shared" si="39"/>
        <v>0</v>
      </c>
      <c r="K115" s="17">
        <f t="shared" si="39"/>
        <v>0</v>
      </c>
      <c r="L115" s="17">
        <f t="shared" si="39"/>
        <v>0</v>
      </c>
      <c r="M115" s="17">
        <f t="shared" si="39"/>
        <v>648813.59</v>
      </c>
      <c r="N115" s="17">
        <f t="shared" si="39"/>
        <v>643088.41</v>
      </c>
      <c r="O115" s="18">
        <f t="shared" si="39"/>
        <v>257163</v>
      </c>
    </row>
    <row r="116" spans="1:15" hidden="1" outlineLevel="2" x14ac:dyDescent="0.25">
      <c r="A116" s="1" t="s">
        <v>53</v>
      </c>
      <c r="C116" s="15" t="s">
        <v>194</v>
      </c>
      <c r="D116" s="16" t="s">
        <v>242</v>
      </c>
      <c r="E116" s="16" t="s">
        <v>284</v>
      </c>
      <c r="F116" s="29"/>
      <c r="G116" s="17">
        <v>0</v>
      </c>
      <c r="H116" s="17">
        <v>5350000</v>
      </c>
      <c r="I116" s="17">
        <v>0</v>
      </c>
      <c r="J116" s="17">
        <v>0</v>
      </c>
      <c r="K116" s="17">
        <v>5350000</v>
      </c>
      <c r="L116" s="17">
        <v>0</v>
      </c>
      <c r="M116" s="17">
        <v>0</v>
      </c>
      <c r="N116" s="17">
        <v>0</v>
      </c>
      <c r="O116" s="18">
        <v>0</v>
      </c>
    </row>
    <row r="117" spans="1:15" outlineLevel="1" collapsed="1" x14ac:dyDescent="0.25">
      <c r="A117" s="2" t="s">
        <v>140</v>
      </c>
      <c r="B117" s="2"/>
      <c r="C117" s="4" t="s">
        <v>194</v>
      </c>
      <c r="D117" s="3" t="s">
        <v>242</v>
      </c>
      <c r="E117" s="3" t="s">
        <v>284</v>
      </c>
      <c r="F117" s="30" t="s">
        <v>369</v>
      </c>
      <c r="G117" s="17">
        <f t="shared" ref="G117:O117" si="40">SUBTOTAL(9,G116:G116)</f>
        <v>0</v>
      </c>
      <c r="H117" s="17">
        <f t="shared" si="40"/>
        <v>5350000</v>
      </c>
      <c r="I117" s="17">
        <f t="shared" si="40"/>
        <v>0</v>
      </c>
      <c r="J117" s="17">
        <f t="shared" si="40"/>
        <v>0</v>
      </c>
      <c r="K117" s="17">
        <f t="shared" si="40"/>
        <v>5350000</v>
      </c>
      <c r="L117" s="17">
        <f t="shared" si="40"/>
        <v>0</v>
      </c>
      <c r="M117" s="17">
        <f t="shared" si="40"/>
        <v>0</v>
      </c>
      <c r="N117" s="17">
        <f t="shared" si="40"/>
        <v>0</v>
      </c>
      <c r="O117" s="18">
        <f t="shared" si="40"/>
        <v>0</v>
      </c>
    </row>
    <row r="118" spans="1:15" ht="15" hidden="1" customHeight="1" outlineLevel="2" x14ac:dyDescent="0.25">
      <c r="A118" s="1" t="s">
        <v>54</v>
      </c>
      <c r="C118" s="15" t="s">
        <v>194</v>
      </c>
      <c r="D118" s="16" t="s">
        <v>243</v>
      </c>
      <c r="E118" s="16" t="s">
        <v>283</v>
      </c>
      <c r="F118" s="29"/>
      <c r="G118" s="17">
        <v>0</v>
      </c>
      <c r="H118" s="17">
        <v>155000</v>
      </c>
      <c r="I118" s="17">
        <v>0</v>
      </c>
      <c r="J118" s="17">
        <v>4030.76</v>
      </c>
      <c r="K118" s="17">
        <v>0</v>
      </c>
      <c r="L118" s="17">
        <v>0</v>
      </c>
      <c r="M118" s="17">
        <v>150969.24</v>
      </c>
      <c r="N118" s="17">
        <v>0</v>
      </c>
      <c r="O118" s="18">
        <v>0</v>
      </c>
    </row>
    <row r="119" spans="1:15" ht="15" customHeight="1" outlineLevel="1" collapsed="1" x14ac:dyDescent="0.25">
      <c r="A119" s="2" t="s">
        <v>141</v>
      </c>
      <c r="B119" s="2"/>
      <c r="C119" s="4" t="s">
        <v>194</v>
      </c>
      <c r="D119" s="3" t="s">
        <v>243</v>
      </c>
      <c r="E119" s="3" t="s">
        <v>283</v>
      </c>
      <c r="F119" s="28" t="s">
        <v>345</v>
      </c>
      <c r="G119" s="17">
        <f t="shared" ref="G119:O119" si="41">SUBTOTAL(9,G118:G118)</f>
        <v>0</v>
      </c>
      <c r="H119" s="17">
        <f t="shared" si="41"/>
        <v>155000</v>
      </c>
      <c r="I119" s="17">
        <f t="shared" si="41"/>
        <v>0</v>
      </c>
      <c r="J119" s="17">
        <f t="shared" si="41"/>
        <v>4030.76</v>
      </c>
      <c r="K119" s="17">
        <f t="shared" si="41"/>
        <v>0</v>
      </c>
      <c r="L119" s="17">
        <f t="shared" si="41"/>
        <v>0</v>
      </c>
      <c r="M119" s="17">
        <f t="shared" si="41"/>
        <v>150969.24</v>
      </c>
      <c r="N119" s="17">
        <f t="shared" si="41"/>
        <v>0</v>
      </c>
      <c r="O119" s="18">
        <f t="shared" si="41"/>
        <v>0</v>
      </c>
    </row>
    <row r="120" spans="1:15" hidden="1" outlineLevel="2" x14ac:dyDescent="0.25">
      <c r="A120" s="1" t="s">
        <v>55</v>
      </c>
      <c r="C120" s="15" t="s">
        <v>194</v>
      </c>
      <c r="D120" s="16" t="s">
        <v>244</v>
      </c>
      <c r="E120" s="16" t="s">
        <v>284</v>
      </c>
      <c r="F120" s="29"/>
      <c r="G120" s="17">
        <v>0</v>
      </c>
      <c r="H120" s="17">
        <v>1185850.08</v>
      </c>
      <c r="I120" s="17">
        <v>0</v>
      </c>
      <c r="J120" s="17">
        <v>0</v>
      </c>
      <c r="K120" s="17">
        <v>0</v>
      </c>
      <c r="L120" s="17">
        <v>0</v>
      </c>
      <c r="M120" s="17">
        <v>89137.82</v>
      </c>
      <c r="N120" s="17">
        <v>1096712.26</v>
      </c>
      <c r="O120" s="18">
        <v>0</v>
      </c>
    </row>
    <row r="121" spans="1:15" outlineLevel="1" collapsed="1" x14ac:dyDescent="0.25">
      <c r="A121" s="2" t="s">
        <v>142</v>
      </c>
      <c r="B121" s="2"/>
      <c r="C121" s="4" t="s">
        <v>194</v>
      </c>
      <c r="D121" s="3" t="s">
        <v>244</v>
      </c>
      <c r="E121" s="3" t="s">
        <v>284</v>
      </c>
      <c r="F121" s="28" t="s">
        <v>345</v>
      </c>
      <c r="G121" s="17">
        <f t="shared" ref="G121:O121" si="42">SUBTOTAL(9,G120:G120)</f>
        <v>0</v>
      </c>
      <c r="H121" s="17">
        <f t="shared" si="42"/>
        <v>1185850.08</v>
      </c>
      <c r="I121" s="17">
        <f t="shared" si="42"/>
        <v>0</v>
      </c>
      <c r="J121" s="17">
        <f t="shared" si="42"/>
        <v>0</v>
      </c>
      <c r="K121" s="17">
        <f t="shared" si="42"/>
        <v>0</v>
      </c>
      <c r="L121" s="17">
        <f t="shared" si="42"/>
        <v>0</v>
      </c>
      <c r="M121" s="17">
        <f t="shared" si="42"/>
        <v>89137.82</v>
      </c>
      <c r="N121" s="17">
        <f t="shared" si="42"/>
        <v>1096712.26</v>
      </c>
      <c r="O121" s="18">
        <f t="shared" si="42"/>
        <v>0</v>
      </c>
    </row>
    <row r="122" spans="1:15" hidden="1" outlineLevel="2" x14ac:dyDescent="0.25">
      <c r="A122" s="1" t="s">
        <v>56</v>
      </c>
      <c r="C122" s="15" t="s">
        <v>194</v>
      </c>
      <c r="D122" s="16" t="s">
        <v>245</v>
      </c>
      <c r="E122" s="16" t="s">
        <v>283</v>
      </c>
      <c r="F122" s="29"/>
      <c r="G122" s="17">
        <v>0</v>
      </c>
      <c r="H122" s="17">
        <v>41770.22</v>
      </c>
      <c r="I122" s="17">
        <v>0</v>
      </c>
      <c r="J122" s="17">
        <v>0</v>
      </c>
      <c r="K122" s="17">
        <v>0</v>
      </c>
      <c r="L122" s="17">
        <v>0</v>
      </c>
      <c r="M122" s="17">
        <v>41770.22</v>
      </c>
      <c r="N122" s="17">
        <v>0</v>
      </c>
      <c r="O122" s="18">
        <v>0</v>
      </c>
    </row>
    <row r="123" spans="1:15" outlineLevel="1" collapsed="1" x14ac:dyDescent="0.25">
      <c r="A123" s="2" t="s">
        <v>143</v>
      </c>
      <c r="B123" s="2"/>
      <c r="C123" s="4" t="s">
        <v>194</v>
      </c>
      <c r="D123" s="3" t="s">
        <v>245</v>
      </c>
      <c r="E123" s="3" t="s">
        <v>283</v>
      </c>
      <c r="F123" s="28" t="s">
        <v>349</v>
      </c>
      <c r="G123" s="17">
        <f t="shared" ref="G123:O123" si="43">SUBTOTAL(9,G122:G122)</f>
        <v>0</v>
      </c>
      <c r="H123" s="17">
        <f t="shared" si="43"/>
        <v>41770.22</v>
      </c>
      <c r="I123" s="17">
        <f t="shared" si="43"/>
        <v>0</v>
      </c>
      <c r="J123" s="17">
        <f t="shared" si="43"/>
        <v>0</v>
      </c>
      <c r="K123" s="17">
        <f t="shared" si="43"/>
        <v>0</v>
      </c>
      <c r="L123" s="17">
        <f t="shared" si="43"/>
        <v>0</v>
      </c>
      <c r="M123" s="17">
        <f t="shared" si="43"/>
        <v>41770.22</v>
      </c>
      <c r="N123" s="17">
        <f t="shared" si="43"/>
        <v>0</v>
      </c>
      <c r="O123" s="18">
        <f t="shared" si="43"/>
        <v>0</v>
      </c>
    </row>
    <row r="124" spans="1:15" hidden="1" outlineLevel="2" x14ac:dyDescent="0.25">
      <c r="A124" s="1" t="s">
        <v>57</v>
      </c>
      <c r="C124" s="15" t="s">
        <v>194</v>
      </c>
      <c r="D124" s="16" t="s">
        <v>246</v>
      </c>
      <c r="E124" s="16" t="s">
        <v>284</v>
      </c>
      <c r="F124" s="28"/>
      <c r="G124" s="17">
        <v>81250</v>
      </c>
      <c r="H124" s="17">
        <v>81250</v>
      </c>
      <c r="I124" s="17">
        <v>1400</v>
      </c>
      <c r="J124" s="17">
        <v>0</v>
      </c>
      <c r="K124" s="17">
        <v>18852.78</v>
      </c>
      <c r="L124" s="17">
        <v>0</v>
      </c>
      <c r="M124" s="17">
        <v>31303.57</v>
      </c>
      <c r="N124" s="17">
        <v>0</v>
      </c>
      <c r="O124" s="18">
        <v>29693.65</v>
      </c>
    </row>
    <row r="125" spans="1:15" outlineLevel="1" collapsed="1" x14ac:dyDescent="0.25">
      <c r="A125" s="2" t="s">
        <v>144</v>
      </c>
      <c r="B125" s="2"/>
      <c r="C125" s="4" t="s">
        <v>194</v>
      </c>
      <c r="D125" s="3" t="s">
        <v>246</v>
      </c>
      <c r="E125" s="3" t="s">
        <v>284</v>
      </c>
      <c r="F125" s="28" t="s">
        <v>350</v>
      </c>
      <c r="G125" s="17">
        <f t="shared" ref="G125:O125" si="44">SUBTOTAL(9,G124:G124)</f>
        <v>81250</v>
      </c>
      <c r="H125" s="17">
        <f t="shared" si="44"/>
        <v>81250</v>
      </c>
      <c r="I125" s="17">
        <f t="shared" si="44"/>
        <v>1400</v>
      </c>
      <c r="J125" s="17">
        <f t="shared" si="44"/>
        <v>0</v>
      </c>
      <c r="K125" s="17">
        <f t="shared" si="44"/>
        <v>18852.78</v>
      </c>
      <c r="L125" s="17">
        <f t="shared" si="44"/>
        <v>0</v>
      </c>
      <c r="M125" s="17">
        <f t="shared" si="44"/>
        <v>31303.57</v>
      </c>
      <c r="N125" s="17">
        <f t="shared" si="44"/>
        <v>0</v>
      </c>
      <c r="O125" s="18">
        <f t="shared" si="44"/>
        <v>29693.65</v>
      </c>
    </row>
    <row r="126" spans="1:15" hidden="1" outlineLevel="2" x14ac:dyDescent="0.25">
      <c r="A126" s="1" t="s">
        <v>58</v>
      </c>
      <c r="C126" s="15" t="s">
        <v>194</v>
      </c>
      <c r="D126" s="16" t="s">
        <v>247</v>
      </c>
      <c r="E126" s="16" t="s">
        <v>284</v>
      </c>
      <c r="F126" s="29"/>
      <c r="G126" s="17">
        <v>0</v>
      </c>
      <c r="H126" s="17">
        <v>107319.83</v>
      </c>
      <c r="I126" s="17">
        <v>0</v>
      </c>
      <c r="J126" s="17">
        <v>0</v>
      </c>
      <c r="K126" s="17">
        <v>0</v>
      </c>
      <c r="L126" s="17">
        <v>0</v>
      </c>
      <c r="M126" s="17">
        <v>13363.28</v>
      </c>
      <c r="N126" s="17">
        <v>93956.55</v>
      </c>
      <c r="O126" s="18">
        <v>0</v>
      </c>
    </row>
    <row r="127" spans="1:15" outlineLevel="1" collapsed="1" x14ac:dyDescent="0.25">
      <c r="A127" s="2" t="s">
        <v>145</v>
      </c>
      <c r="B127" s="2"/>
      <c r="C127" s="4" t="s">
        <v>194</v>
      </c>
      <c r="D127" s="3" t="s">
        <v>247</v>
      </c>
      <c r="E127" s="3" t="s">
        <v>284</v>
      </c>
      <c r="F127" s="28" t="s">
        <v>351</v>
      </c>
      <c r="G127" s="17">
        <f t="shared" ref="G127:O127" si="45">SUBTOTAL(9,G126:G126)</f>
        <v>0</v>
      </c>
      <c r="H127" s="17">
        <f t="shared" si="45"/>
        <v>107319.83</v>
      </c>
      <c r="I127" s="17">
        <f t="shared" si="45"/>
        <v>0</v>
      </c>
      <c r="J127" s="17">
        <f t="shared" si="45"/>
        <v>0</v>
      </c>
      <c r="K127" s="17">
        <f t="shared" si="45"/>
        <v>0</v>
      </c>
      <c r="L127" s="17">
        <f t="shared" si="45"/>
        <v>0</v>
      </c>
      <c r="M127" s="17">
        <f t="shared" si="45"/>
        <v>13363.28</v>
      </c>
      <c r="N127" s="17">
        <f t="shared" si="45"/>
        <v>93956.55</v>
      </c>
      <c r="O127" s="18">
        <f t="shared" si="45"/>
        <v>0</v>
      </c>
    </row>
    <row r="128" spans="1:15" hidden="1" outlineLevel="2" x14ac:dyDescent="0.25">
      <c r="A128" s="1" t="s">
        <v>59</v>
      </c>
      <c r="C128" s="15" t="s">
        <v>194</v>
      </c>
      <c r="D128" s="16" t="s">
        <v>248</v>
      </c>
      <c r="E128" s="16" t="s">
        <v>284</v>
      </c>
      <c r="F128" s="29"/>
      <c r="G128" s="17">
        <v>4381620</v>
      </c>
      <c r="H128" s="17">
        <v>4381620</v>
      </c>
      <c r="I128" s="17">
        <v>0</v>
      </c>
      <c r="J128" s="17">
        <v>0</v>
      </c>
      <c r="K128" s="17">
        <v>0</v>
      </c>
      <c r="L128" s="17">
        <v>0</v>
      </c>
      <c r="M128" s="17">
        <v>4381620</v>
      </c>
      <c r="N128" s="17">
        <v>0</v>
      </c>
      <c r="O128" s="18">
        <v>0</v>
      </c>
    </row>
    <row r="129" spans="1:15" outlineLevel="1" collapsed="1" x14ac:dyDescent="0.25">
      <c r="A129" s="2" t="s">
        <v>146</v>
      </c>
      <c r="B129" s="2"/>
      <c r="C129" s="4" t="s">
        <v>194</v>
      </c>
      <c r="D129" s="3" t="s">
        <v>248</v>
      </c>
      <c r="E129" s="3" t="s">
        <v>284</v>
      </c>
      <c r="F129" s="28" t="s">
        <v>352</v>
      </c>
      <c r="G129" s="17">
        <f t="shared" ref="G129:O129" si="46">SUBTOTAL(9,G128:G128)</f>
        <v>4381620</v>
      </c>
      <c r="H129" s="17">
        <f t="shared" si="46"/>
        <v>4381620</v>
      </c>
      <c r="I129" s="17">
        <f t="shared" si="46"/>
        <v>0</v>
      </c>
      <c r="J129" s="17">
        <f t="shared" si="46"/>
        <v>0</v>
      </c>
      <c r="K129" s="17">
        <f t="shared" si="46"/>
        <v>0</v>
      </c>
      <c r="L129" s="17">
        <f t="shared" si="46"/>
        <v>0</v>
      </c>
      <c r="M129" s="17">
        <f t="shared" si="46"/>
        <v>4381620</v>
      </c>
      <c r="N129" s="17">
        <f t="shared" si="46"/>
        <v>0</v>
      </c>
      <c r="O129" s="18">
        <f t="shared" si="46"/>
        <v>0</v>
      </c>
    </row>
    <row r="130" spans="1:15" hidden="1" outlineLevel="2" x14ac:dyDescent="0.25">
      <c r="A130" s="1" t="s">
        <v>60</v>
      </c>
      <c r="C130" s="15" t="s">
        <v>194</v>
      </c>
      <c r="D130" s="16" t="s">
        <v>249</v>
      </c>
      <c r="E130" s="16" t="s">
        <v>284</v>
      </c>
      <c r="F130" s="29"/>
      <c r="G130" s="17">
        <v>0</v>
      </c>
      <c r="H130" s="17">
        <v>810000</v>
      </c>
      <c r="I130" s="17">
        <v>942.41</v>
      </c>
      <c r="J130" s="17">
        <v>0</v>
      </c>
      <c r="K130" s="17">
        <v>0</v>
      </c>
      <c r="L130" s="17">
        <v>809057.59</v>
      </c>
      <c r="M130" s="17">
        <v>0</v>
      </c>
      <c r="N130" s="17">
        <v>0</v>
      </c>
      <c r="O130" s="18">
        <v>0</v>
      </c>
    </row>
    <row r="131" spans="1:15" outlineLevel="1" collapsed="1" x14ac:dyDescent="0.25">
      <c r="A131" s="2" t="s">
        <v>147</v>
      </c>
      <c r="B131" s="2"/>
      <c r="C131" s="4" t="s">
        <v>194</v>
      </c>
      <c r="D131" s="3" t="s">
        <v>249</v>
      </c>
      <c r="E131" s="3" t="s">
        <v>284</v>
      </c>
      <c r="F131" s="30" t="s">
        <v>373</v>
      </c>
      <c r="G131" s="17">
        <f t="shared" ref="G131:O131" si="47">SUBTOTAL(9,G130:G130)</f>
        <v>0</v>
      </c>
      <c r="H131" s="17">
        <f t="shared" si="47"/>
        <v>810000</v>
      </c>
      <c r="I131" s="17">
        <f t="shared" si="47"/>
        <v>942.41</v>
      </c>
      <c r="J131" s="17">
        <f t="shared" si="47"/>
        <v>0</v>
      </c>
      <c r="K131" s="17">
        <f t="shared" si="47"/>
        <v>0</v>
      </c>
      <c r="L131" s="17">
        <f t="shared" si="47"/>
        <v>809057.59</v>
      </c>
      <c r="M131" s="17">
        <f t="shared" si="47"/>
        <v>0</v>
      </c>
      <c r="N131" s="17">
        <f t="shared" si="47"/>
        <v>0</v>
      </c>
      <c r="O131" s="18">
        <f t="shared" si="47"/>
        <v>0</v>
      </c>
    </row>
    <row r="132" spans="1:15" ht="15" hidden="1" customHeight="1" outlineLevel="2" x14ac:dyDescent="0.25">
      <c r="A132" s="1" t="s">
        <v>61</v>
      </c>
      <c r="C132" s="15" t="s">
        <v>194</v>
      </c>
      <c r="D132" s="16" t="s">
        <v>250</v>
      </c>
      <c r="E132" s="16" t="s">
        <v>284</v>
      </c>
      <c r="F132" s="30"/>
      <c r="G132" s="17">
        <v>0</v>
      </c>
      <c r="H132" s="17">
        <v>597326.17000000004</v>
      </c>
      <c r="I132" s="17">
        <v>0</v>
      </c>
      <c r="J132" s="17">
        <v>48957.03</v>
      </c>
      <c r="K132" s="17">
        <v>0</v>
      </c>
      <c r="L132" s="17">
        <v>0</v>
      </c>
      <c r="M132" s="17">
        <v>548369.14</v>
      </c>
      <c r="N132" s="17">
        <v>0</v>
      </c>
      <c r="O132" s="18">
        <v>0</v>
      </c>
    </row>
    <row r="133" spans="1:15" outlineLevel="1" collapsed="1" x14ac:dyDescent="0.25">
      <c r="A133" s="2" t="s">
        <v>148</v>
      </c>
      <c r="B133" s="2"/>
      <c r="C133" s="4" t="s">
        <v>194</v>
      </c>
      <c r="D133" s="3" t="s">
        <v>250</v>
      </c>
      <c r="E133" s="3" t="s">
        <v>284</v>
      </c>
      <c r="F133" s="30" t="s">
        <v>374</v>
      </c>
      <c r="G133" s="17">
        <f t="shared" ref="G133:O133" si="48">SUBTOTAL(9,G132:G132)</f>
        <v>0</v>
      </c>
      <c r="H133" s="17">
        <f t="shared" si="48"/>
        <v>597326.17000000004</v>
      </c>
      <c r="I133" s="17">
        <f t="shared" si="48"/>
        <v>0</v>
      </c>
      <c r="J133" s="17">
        <f t="shared" si="48"/>
        <v>48957.03</v>
      </c>
      <c r="K133" s="17">
        <f t="shared" si="48"/>
        <v>0</v>
      </c>
      <c r="L133" s="17">
        <f t="shared" si="48"/>
        <v>0</v>
      </c>
      <c r="M133" s="17">
        <f t="shared" si="48"/>
        <v>548369.14</v>
      </c>
      <c r="N133" s="17">
        <f t="shared" si="48"/>
        <v>0</v>
      </c>
      <c r="O133" s="18">
        <f t="shared" si="48"/>
        <v>0</v>
      </c>
    </row>
    <row r="134" spans="1:15" ht="15" hidden="1" customHeight="1" outlineLevel="2" x14ac:dyDescent="0.25">
      <c r="A134" s="1" t="s">
        <v>62</v>
      </c>
      <c r="C134" s="15" t="s">
        <v>194</v>
      </c>
      <c r="D134" s="16" t="s">
        <v>251</v>
      </c>
      <c r="E134" s="16" t="s">
        <v>284</v>
      </c>
      <c r="F134" s="30"/>
      <c r="G134" s="17">
        <v>0</v>
      </c>
      <c r="H134" s="17">
        <v>141807.6</v>
      </c>
      <c r="I134" s="17">
        <v>0</v>
      </c>
      <c r="J134" s="17">
        <v>36469.300000000003</v>
      </c>
      <c r="K134" s="17">
        <v>0</v>
      </c>
      <c r="L134" s="17">
        <v>0</v>
      </c>
      <c r="M134" s="17">
        <v>105338.3</v>
      </c>
      <c r="N134" s="17">
        <v>0</v>
      </c>
      <c r="O134" s="18">
        <v>0</v>
      </c>
    </row>
    <row r="135" spans="1:15" outlineLevel="1" collapsed="1" x14ac:dyDescent="0.25">
      <c r="A135" s="2" t="s">
        <v>149</v>
      </c>
      <c r="B135" s="2"/>
      <c r="C135" s="4" t="s">
        <v>194</v>
      </c>
      <c r="D135" s="3" t="s">
        <v>251</v>
      </c>
      <c r="E135" s="3" t="s">
        <v>284</v>
      </c>
      <c r="F135" s="30" t="s">
        <v>375</v>
      </c>
      <c r="G135" s="17">
        <f t="shared" ref="G135:O135" si="49">SUBTOTAL(9,G134:G134)</f>
        <v>0</v>
      </c>
      <c r="H135" s="17">
        <f t="shared" si="49"/>
        <v>141807.6</v>
      </c>
      <c r="I135" s="17">
        <f t="shared" si="49"/>
        <v>0</v>
      </c>
      <c r="J135" s="17">
        <f t="shared" si="49"/>
        <v>36469.300000000003</v>
      </c>
      <c r="K135" s="17">
        <f t="shared" si="49"/>
        <v>0</v>
      </c>
      <c r="L135" s="17">
        <f t="shared" si="49"/>
        <v>0</v>
      </c>
      <c r="M135" s="17">
        <f t="shared" si="49"/>
        <v>105338.3</v>
      </c>
      <c r="N135" s="17">
        <f t="shared" si="49"/>
        <v>0</v>
      </c>
      <c r="O135" s="18">
        <f t="shared" si="49"/>
        <v>0</v>
      </c>
    </row>
    <row r="136" spans="1:15" hidden="1" outlineLevel="2" x14ac:dyDescent="0.25">
      <c r="A136" s="1" t="s">
        <v>63</v>
      </c>
      <c r="C136" s="15" t="s">
        <v>194</v>
      </c>
      <c r="D136" s="16" t="s">
        <v>252</v>
      </c>
      <c r="E136" s="16" t="s">
        <v>285</v>
      </c>
      <c r="F136" s="30"/>
      <c r="G136" s="17">
        <v>0</v>
      </c>
      <c r="H136" s="17">
        <v>1112461.7</v>
      </c>
      <c r="I136" s="17">
        <v>0</v>
      </c>
      <c r="J136" s="17">
        <v>0</v>
      </c>
      <c r="K136" s="17">
        <v>0</v>
      </c>
      <c r="L136" s="17">
        <v>0</v>
      </c>
      <c r="M136" s="17">
        <v>202132.11</v>
      </c>
      <c r="N136" s="17">
        <v>910329.59</v>
      </c>
      <c r="O136" s="18">
        <v>0</v>
      </c>
    </row>
    <row r="137" spans="1:15" outlineLevel="1" collapsed="1" x14ac:dyDescent="0.25">
      <c r="A137" s="2" t="s">
        <v>150</v>
      </c>
      <c r="B137" s="2"/>
      <c r="C137" s="4" t="s">
        <v>194</v>
      </c>
      <c r="D137" s="3" t="s">
        <v>252</v>
      </c>
      <c r="E137" s="3" t="s">
        <v>285</v>
      </c>
      <c r="F137" s="31" t="s">
        <v>349</v>
      </c>
      <c r="G137" s="17">
        <f t="shared" ref="G137:O137" si="50">SUBTOTAL(9,G136:G136)</f>
        <v>0</v>
      </c>
      <c r="H137" s="17">
        <f t="shared" si="50"/>
        <v>1112461.7</v>
      </c>
      <c r="I137" s="17">
        <f t="shared" si="50"/>
        <v>0</v>
      </c>
      <c r="J137" s="17">
        <f t="shared" si="50"/>
        <v>0</v>
      </c>
      <c r="K137" s="17">
        <f t="shared" si="50"/>
        <v>0</v>
      </c>
      <c r="L137" s="17">
        <f t="shared" si="50"/>
        <v>0</v>
      </c>
      <c r="M137" s="17">
        <f t="shared" si="50"/>
        <v>202132.11</v>
      </c>
      <c r="N137" s="17">
        <f t="shared" si="50"/>
        <v>910329.59</v>
      </c>
      <c r="O137" s="18">
        <f t="shared" si="50"/>
        <v>0</v>
      </c>
    </row>
    <row r="138" spans="1:15" hidden="1" outlineLevel="2" x14ac:dyDescent="0.25">
      <c r="A138" s="1" t="s">
        <v>64</v>
      </c>
      <c r="C138" s="15" t="s">
        <v>194</v>
      </c>
      <c r="D138" s="16" t="s">
        <v>253</v>
      </c>
      <c r="E138" s="16" t="s">
        <v>284</v>
      </c>
      <c r="F138" s="30"/>
      <c r="G138" s="17">
        <v>0</v>
      </c>
      <c r="H138" s="17">
        <v>6850000</v>
      </c>
      <c r="I138" s="17">
        <v>0</v>
      </c>
      <c r="J138" s="17">
        <v>583620</v>
      </c>
      <c r="K138" s="17">
        <v>0</v>
      </c>
      <c r="L138" s="17">
        <v>0</v>
      </c>
      <c r="M138" s="17">
        <v>4683154.46</v>
      </c>
      <c r="N138" s="17">
        <v>1095630.8799999999</v>
      </c>
      <c r="O138" s="18">
        <v>487594.66</v>
      </c>
    </row>
    <row r="139" spans="1:15" outlineLevel="1" collapsed="1" x14ac:dyDescent="0.25">
      <c r="A139" s="2" t="s">
        <v>151</v>
      </c>
      <c r="B139" s="2"/>
      <c r="C139" s="4" t="s">
        <v>194</v>
      </c>
      <c r="D139" s="3" t="s">
        <v>253</v>
      </c>
      <c r="E139" s="3" t="s">
        <v>284</v>
      </c>
      <c r="F139" s="30" t="s">
        <v>376</v>
      </c>
      <c r="G139" s="17">
        <f t="shared" ref="G139:O139" si="51">SUBTOTAL(9,G138:G138)</f>
        <v>0</v>
      </c>
      <c r="H139" s="17">
        <f t="shared" si="51"/>
        <v>6850000</v>
      </c>
      <c r="I139" s="17">
        <f t="shared" si="51"/>
        <v>0</v>
      </c>
      <c r="J139" s="17">
        <f t="shared" si="51"/>
        <v>583620</v>
      </c>
      <c r="K139" s="17">
        <f t="shared" si="51"/>
        <v>0</v>
      </c>
      <c r="L139" s="17">
        <f t="shared" si="51"/>
        <v>0</v>
      </c>
      <c r="M139" s="17">
        <f t="shared" si="51"/>
        <v>4683154.46</v>
      </c>
      <c r="N139" s="17">
        <f t="shared" si="51"/>
        <v>1095630.8799999999</v>
      </c>
      <c r="O139" s="18">
        <f t="shared" si="51"/>
        <v>487594.66</v>
      </c>
    </row>
    <row r="140" spans="1:15" hidden="1" outlineLevel="2" x14ac:dyDescent="0.25">
      <c r="A140" s="1" t="s">
        <v>65</v>
      </c>
      <c r="C140" s="15" t="s">
        <v>194</v>
      </c>
      <c r="D140" s="16" t="s">
        <v>254</v>
      </c>
      <c r="E140" s="16" t="s">
        <v>285</v>
      </c>
      <c r="F140" s="30"/>
      <c r="G140" s="17">
        <v>0</v>
      </c>
      <c r="H140" s="17">
        <v>2400.85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2400.85</v>
      </c>
      <c r="O140" s="18">
        <v>0</v>
      </c>
    </row>
    <row r="141" spans="1:15" hidden="1" outlineLevel="2" x14ac:dyDescent="0.25">
      <c r="A141" s="1" t="s">
        <v>65</v>
      </c>
      <c r="C141" s="15" t="s">
        <v>194</v>
      </c>
      <c r="D141" s="16" t="s">
        <v>254</v>
      </c>
      <c r="E141" s="16" t="s">
        <v>286</v>
      </c>
      <c r="F141" s="30"/>
      <c r="G141" s="17">
        <v>0</v>
      </c>
      <c r="H141" s="17">
        <v>4472.25</v>
      </c>
      <c r="I141" s="17">
        <v>0</v>
      </c>
      <c r="J141" s="17">
        <v>0</v>
      </c>
      <c r="K141" s="17">
        <v>0</v>
      </c>
      <c r="L141" s="17">
        <v>0</v>
      </c>
      <c r="M141" s="17">
        <v>4472.25</v>
      </c>
      <c r="N141" s="17">
        <v>0</v>
      </c>
      <c r="O141" s="18">
        <v>0</v>
      </c>
    </row>
    <row r="142" spans="1:15" outlineLevel="1" collapsed="1" x14ac:dyDescent="0.25">
      <c r="A142" s="2" t="s">
        <v>152</v>
      </c>
      <c r="B142" s="2"/>
      <c r="C142" s="4" t="s">
        <v>194</v>
      </c>
      <c r="D142" s="3" t="s">
        <v>254</v>
      </c>
      <c r="E142" s="3" t="s">
        <v>286</v>
      </c>
      <c r="F142" s="31" t="s">
        <v>349</v>
      </c>
      <c r="G142" s="17">
        <f t="shared" ref="G142:O142" si="52">SUBTOTAL(9,G140:G141)</f>
        <v>0</v>
      </c>
      <c r="H142" s="17">
        <f t="shared" si="52"/>
        <v>6873.1</v>
      </c>
      <c r="I142" s="17">
        <f t="shared" si="52"/>
        <v>0</v>
      </c>
      <c r="J142" s="17">
        <f t="shared" si="52"/>
        <v>0</v>
      </c>
      <c r="K142" s="17">
        <f t="shared" si="52"/>
        <v>0</v>
      </c>
      <c r="L142" s="17">
        <f t="shared" si="52"/>
        <v>0</v>
      </c>
      <c r="M142" s="17">
        <f t="shared" si="52"/>
        <v>4472.25</v>
      </c>
      <c r="N142" s="17">
        <f t="shared" si="52"/>
        <v>2400.85</v>
      </c>
      <c r="O142" s="18">
        <f t="shared" si="52"/>
        <v>0</v>
      </c>
    </row>
    <row r="143" spans="1:15" hidden="1" outlineLevel="2" x14ac:dyDescent="0.25">
      <c r="A143" s="1" t="s">
        <v>66</v>
      </c>
      <c r="C143" s="15" t="s">
        <v>194</v>
      </c>
      <c r="D143" s="16">
        <v>4220</v>
      </c>
      <c r="E143" s="16" t="s">
        <v>299</v>
      </c>
      <c r="F143" s="30"/>
      <c r="G143" s="17">
        <v>516900</v>
      </c>
      <c r="H143" s="17">
        <v>516900</v>
      </c>
      <c r="I143" s="17">
        <v>189156.79</v>
      </c>
      <c r="J143" s="17">
        <v>16879.5</v>
      </c>
      <c r="K143" s="17">
        <v>92851.96</v>
      </c>
      <c r="L143" s="17">
        <v>41140</v>
      </c>
      <c r="M143" s="17">
        <v>176871.75</v>
      </c>
      <c r="N143" s="17">
        <v>0</v>
      </c>
      <c r="O143" s="18">
        <v>0</v>
      </c>
    </row>
    <row r="144" spans="1:15" outlineLevel="1" collapsed="1" x14ac:dyDescent="0.25">
      <c r="A144" s="2" t="s">
        <v>153</v>
      </c>
      <c r="B144" s="2"/>
      <c r="C144" s="4" t="s">
        <v>194</v>
      </c>
      <c r="D144" s="3">
        <v>4220</v>
      </c>
      <c r="E144" s="3" t="s">
        <v>299</v>
      </c>
      <c r="F144" s="31" t="s">
        <v>353</v>
      </c>
      <c r="G144" s="17">
        <f t="shared" ref="G144:O144" si="53">SUBTOTAL(9,G143:G143)</f>
        <v>516900</v>
      </c>
      <c r="H144" s="17">
        <f t="shared" si="53"/>
        <v>516900</v>
      </c>
      <c r="I144" s="17">
        <f t="shared" si="53"/>
        <v>189156.79</v>
      </c>
      <c r="J144" s="17">
        <f t="shared" si="53"/>
        <v>16879.5</v>
      </c>
      <c r="K144" s="17">
        <f t="shared" si="53"/>
        <v>92851.96</v>
      </c>
      <c r="L144" s="17">
        <f t="shared" si="53"/>
        <v>41140</v>
      </c>
      <c r="M144" s="17">
        <f t="shared" si="53"/>
        <v>176871.75</v>
      </c>
      <c r="N144" s="17">
        <f t="shared" si="53"/>
        <v>0</v>
      </c>
      <c r="O144" s="18">
        <f t="shared" si="53"/>
        <v>0</v>
      </c>
    </row>
    <row r="145" spans="1:15" hidden="1" outlineLevel="2" x14ac:dyDescent="0.25">
      <c r="A145" s="1" t="s">
        <v>67</v>
      </c>
      <c r="C145" s="15" t="s">
        <v>194</v>
      </c>
      <c r="D145" s="16" t="s">
        <v>255</v>
      </c>
      <c r="E145" s="16" t="s">
        <v>299</v>
      </c>
      <c r="F145" s="30"/>
      <c r="G145" s="17">
        <v>0</v>
      </c>
      <c r="H145" s="17">
        <v>104392.75</v>
      </c>
      <c r="I145" s="17">
        <v>0</v>
      </c>
      <c r="J145" s="17">
        <v>0</v>
      </c>
      <c r="K145" s="17">
        <v>0</v>
      </c>
      <c r="L145" s="17">
        <v>0</v>
      </c>
      <c r="M145" s="17">
        <v>62286.19</v>
      </c>
      <c r="N145" s="17">
        <v>42106.559999999998</v>
      </c>
      <c r="O145" s="18">
        <v>0</v>
      </c>
    </row>
    <row r="146" spans="1:15" outlineLevel="1" collapsed="1" x14ac:dyDescent="0.25">
      <c r="A146" s="2" t="s">
        <v>154</v>
      </c>
      <c r="B146" s="2"/>
      <c r="C146" s="4" t="s">
        <v>194</v>
      </c>
      <c r="D146" s="3" t="s">
        <v>255</v>
      </c>
      <c r="E146" s="3" t="s">
        <v>299</v>
      </c>
      <c r="F146" s="31" t="s">
        <v>354</v>
      </c>
      <c r="G146" s="17">
        <f t="shared" ref="G146:O146" si="54">SUBTOTAL(9,G145:G145)</f>
        <v>0</v>
      </c>
      <c r="H146" s="17">
        <f t="shared" si="54"/>
        <v>104392.75</v>
      </c>
      <c r="I146" s="17">
        <f t="shared" si="54"/>
        <v>0</v>
      </c>
      <c r="J146" s="17">
        <f t="shared" si="54"/>
        <v>0</v>
      </c>
      <c r="K146" s="17">
        <f t="shared" si="54"/>
        <v>0</v>
      </c>
      <c r="L146" s="17">
        <f t="shared" si="54"/>
        <v>0</v>
      </c>
      <c r="M146" s="17">
        <f t="shared" si="54"/>
        <v>62286.19</v>
      </c>
      <c r="N146" s="17">
        <f t="shared" si="54"/>
        <v>42106.559999999998</v>
      </c>
      <c r="O146" s="18">
        <f t="shared" si="54"/>
        <v>0</v>
      </c>
    </row>
    <row r="147" spans="1:15" hidden="1" outlineLevel="2" x14ac:dyDescent="0.25">
      <c r="A147" s="1" t="s">
        <v>68</v>
      </c>
      <c r="C147" s="15" t="s">
        <v>194</v>
      </c>
      <c r="D147" s="16" t="s">
        <v>256</v>
      </c>
      <c r="E147" s="16" t="s">
        <v>299</v>
      </c>
      <c r="F147" s="30"/>
      <c r="G147" s="17">
        <v>0</v>
      </c>
      <c r="H147" s="17">
        <v>303959.13</v>
      </c>
      <c r="I147" s="17">
        <v>0</v>
      </c>
      <c r="J147" s="17">
        <v>0</v>
      </c>
      <c r="K147" s="17">
        <v>0</v>
      </c>
      <c r="L147" s="17">
        <v>0</v>
      </c>
      <c r="M147" s="17">
        <v>160854.46</v>
      </c>
      <c r="N147" s="17">
        <v>143104.67000000001</v>
      </c>
      <c r="O147" s="18">
        <v>0</v>
      </c>
    </row>
    <row r="148" spans="1:15" outlineLevel="1" collapsed="1" x14ac:dyDescent="0.25">
      <c r="A148" s="2" t="s">
        <v>155</v>
      </c>
      <c r="B148" s="2"/>
      <c r="C148" s="4" t="s">
        <v>194</v>
      </c>
      <c r="D148" s="3" t="s">
        <v>256</v>
      </c>
      <c r="E148" s="3" t="s">
        <v>299</v>
      </c>
      <c r="F148" s="31" t="s">
        <v>349</v>
      </c>
      <c r="G148" s="17">
        <f t="shared" ref="G148:O148" si="55">SUBTOTAL(9,G147:G147)</f>
        <v>0</v>
      </c>
      <c r="H148" s="17">
        <f t="shared" si="55"/>
        <v>303959.13</v>
      </c>
      <c r="I148" s="17">
        <f t="shared" si="55"/>
        <v>0</v>
      </c>
      <c r="J148" s="17">
        <f t="shared" si="55"/>
        <v>0</v>
      </c>
      <c r="K148" s="17">
        <f t="shared" si="55"/>
        <v>0</v>
      </c>
      <c r="L148" s="17">
        <f t="shared" si="55"/>
        <v>0</v>
      </c>
      <c r="M148" s="17">
        <f t="shared" si="55"/>
        <v>160854.46</v>
      </c>
      <c r="N148" s="17">
        <f t="shared" si="55"/>
        <v>143104.67000000001</v>
      </c>
      <c r="O148" s="18">
        <f t="shared" si="55"/>
        <v>0</v>
      </c>
    </row>
    <row r="149" spans="1:15" hidden="1" outlineLevel="2" x14ac:dyDescent="0.25">
      <c r="A149" s="1" t="s">
        <v>69</v>
      </c>
      <c r="C149" s="15" t="s">
        <v>194</v>
      </c>
      <c r="D149" s="16" t="s">
        <v>257</v>
      </c>
      <c r="E149" s="16" t="s">
        <v>299</v>
      </c>
      <c r="F149" s="30"/>
      <c r="G149" s="17">
        <v>0</v>
      </c>
      <c r="H149" s="17">
        <v>387252.7</v>
      </c>
      <c r="I149" s="17">
        <v>0</v>
      </c>
      <c r="J149" s="17">
        <v>0</v>
      </c>
      <c r="K149" s="17">
        <v>0</v>
      </c>
      <c r="L149" s="17">
        <v>0</v>
      </c>
      <c r="M149" s="17">
        <v>354202.77</v>
      </c>
      <c r="N149" s="17">
        <v>26989.66</v>
      </c>
      <c r="O149" s="18">
        <v>6060.27</v>
      </c>
    </row>
    <row r="150" spans="1:15" outlineLevel="1" collapsed="1" x14ac:dyDescent="0.25">
      <c r="A150" s="2" t="s">
        <v>156</v>
      </c>
      <c r="B150" s="2"/>
      <c r="C150" s="4" t="s">
        <v>194</v>
      </c>
      <c r="D150" s="3" t="s">
        <v>257</v>
      </c>
      <c r="E150" s="3" t="s">
        <v>299</v>
      </c>
      <c r="F150" s="31" t="s">
        <v>349</v>
      </c>
      <c r="G150" s="17">
        <f t="shared" ref="G150:O150" si="56">SUBTOTAL(9,G149:G149)</f>
        <v>0</v>
      </c>
      <c r="H150" s="17">
        <f t="shared" si="56"/>
        <v>387252.7</v>
      </c>
      <c r="I150" s="17">
        <f t="shared" si="56"/>
        <v>0</v>
      </c>
      <c r="J150" s="17">
        <f t="shared" si="56"/>
        <v>0</v>
      </c>
      <c r="K150" s="17">
        <f t="shared" si="56"/>
        <v>0</v>
      </c>
      <c r="L150" s="17">
        <f t="shared" si="56"/>
        <v>0</v>
      </c>
      <c r="M150" s="17">
        <f t="shared" si="56"/>
        <v>354202.77</v>
      </c>
      <c r="N150" s="17">
        <f t="shared" si="56"/>
        <v>26989.66</v>
      </c>
      <c r="O150" s="18">
        <f t="shared" si="56"/>
        <v>6060.27</v>
      </c>
    </row>
    <row r="151" spans="1:15" hidden="1" outlineLevel="2" x14ac:dyDescent="0.25">
      <c r="A151" s="1" t="s">
        <v>70</v>
      </c>
      <c r="C151" s="15" t="s">
        <v>194</v>
      </c>
      <c r="D151" s="16" t="s">
        <v>258</v>
      </c>
      <c r="E151" s="16" t="s">
        <v>284</v>
      </c>
      <c r="F151" s="30"/>
      <c r="G151" s="17">
        <v>0</v>
      </c>
      <c r="H151" s="17">
        <v>2490165.15</v>
      </c>
      <c r="I151" s="17">
        <v>417495.36</v>
      </c>
      <c r="J151" s="17">
        <v>0</v>
      </c>
      <c r="K151" s="17">
        <v>2072669.79</v>
      </c>
      <c r="L151" s="17">
        <v>0</v>
      </c>
      <c r="M151" s="17">
        <v>0</v>
      </c>
      <c r="N151" s="17">
        <v>0</v>
      </c>
      <c r="O151" s="18">
        <v>0</v>
      </c>
    </row>
    <row r="152" spans="1:15" outlineLevel="1" collapsed="1" x14ac:dyDescent="0.25">
      <c r="A152" s="2" t="s">
        <v>157</v>
      </c>
      <c r="B152" s="2"/>
      <c r="C152" s="4" t="s">
        <v>194</v>
      </c>
      <c r="D152" s="3" t="s">
        <v>258</v>
      </c>
      <c r="E152" s="3" t="s">
        <v>284</v>
      </c>
      <c r="F152" s="30" t="s">
        <v>370</v>
      </c>
      <c r="G152" s="17">
        <f t="shared" ref="G152:O152" si="57">SUBTOTAL(9,G151:G151)</f>
        <v>0</v>
      </c>
      <c r="H152" s="17">
        <f t="shared" si="57"/>
        <v>2490165.15</v>
      </c>
      <c r="I152" s="17">
        <f t="shared" si="57"/>
        <v>417495.36</v>
      </c>
      <c r="J152" s="17">
        <f t="shared" si="57"/>
        <v>0</v>
      </c>
      <c r="K152" s="17">
        <f t="shared" si="57"/>
        <v>2072669.79</v>
      </c>
      <c r="L152" s="17">
        <f t="shared" si="57"/>
        <v>0</v>
      </c>
      <c r="M152" s="17">
        <f t="shared" si="57"/>
        <v>0</v>
      </c>
      <c r="N152" s="17">
        <f t="shared" si="57"/>
        <v>0</v>
      </c>
      <c r="O152" s="18">
        <f t="shared" si="57"/>
        <v>0</v>
      </c>
    </row>
    <row r="153" spans="1:15" hidden="1" outlineLevel="2" x14ac:dyDescent="0.25">
      <c r="A153" s="1" t="s">
        <v>71</v>
      </c>
      <c r="C153" s="15" t="s">
        <v>194</v>
      </c>
      <c r="D153" s="16" t="s">
        <v>259</v>
      </c>
      <c r="E153" s="16" t="s">
        <v>284</v>
      </c>
      <c r="F153" s="30"/>
      <c r="G153" s="17">
        <v>0</v>
      </c>
      <c r="H153" s="17">
        <v>1261995.01</v>
      </c>
      <c r="I153" s="17">
        <v>0</v>
      </c>
      <c r="J153" s="17">
        <v>0</v>
      </c>
      <c r="K153" s="17">
        <v>0</v>
      </c>
      <c r="L153" s="17">
        <v>0</v>
      </c>
      <c r="M153" s="17">
        <v>1261995.01</v>
      </c>
      <c r="N153" s="17">
        <v>0</v>
      </c>
      <c r="O153" s="18">
        <v>0</v>
      </c>
    </row>
    <row r="154" spans="1:15" outlineLevel="1" collapsed="1" x14ac:dyDescent="0.25">
      <c r="A154" s="2" t="s">
        <v>158</v>
      </c>
      <c r="B154" s="2"/>
      <c r="C154" s="4" t="s">
        <v>194</v>
      </c>
      <c r="D154" s="3" t="s">
        <v>259</v>
      </c>
      <c r="E154" s="3" t="s">
        <v>284</v>
      </c>
      <c r="F154" s="30" t="s">
        <v>371</v>
      </c>
      <c r="G154" s="17">
        <f t="shared" ref="G154:O154" si="58">SUBTOTAL(9,G153:G153)</f>
        <v>0</v>
      </c>
      <c r="H154" s="17">
        <f t="shared" si="58"/>
        <v>1261995.01</v>
      </c>
      <c r="I154" s="17">
        <f t="shared" si="58"/>
        <v>0</v>
      </c>
      <c r="J154" s="17">
        <f t="shared" si="58"/>
        <v>0</v>
      </c>
      <c r="K154" s="17">
        <f t="shared" si="58"/>
        <v>0</v>
      </c>
      <c r="L154" s="17">
        <f t="shared" si="58"/>
        <v>0</v>
      </c>
      <c r="M154" s="17">
        <f t="shared" si="58"/>
        <v>1261995.01</v>
      </c>
      <c r="N154" s="17">
        <f t="shared" si="58"/>
        <v>0</v>
      </c>
      <c r="O154" s="18">
        <f t="shared" si="58"/>
        <v>0</v>
      </c>
    </row>
    <row r="155" spans="1:15" hidden="1" outlineLevel="2" x14ac:dyDescent="0.25">
      <c r="A155" s="1" t="s">
        <v>72</v>
      </c>
      <c r="C155" s="15" t="s">
        <v>194</v>
      </c>
      <c r="D155" s="16" t="s">
        <v>260</v>
      </c>
      <c r="E155" s="16" t="s">
        <v>285</v>
      </c>
      <c r="F155" s="30"/>
      <c r="G155" s="17">
        <v>0</v>
      </c>
      <c r="H155" s="17">
        <v>13654.98</v>
      </c>
      <c r="I155" s="17">
        <v>0</v>
      </c>
      <c r="J155" s="17">
        <v>0</v>
      </c>
      <c r="K155" s="17">
        <v>0</v>
      </c>
      <c r="L155" s="17">
        <v>0</v>
      </c>
      <c r="M155" s="17">
        <v>13654.98</v>
      </c>
      <c r="N155" s="17">
        <v>0</v>
      </c>
      <c r="O155" s="18">
        <v>0</v>
      </c>
    </row>
    <row r="156" spans="1:15" outlineLevel="1" collapsed="1" x14ac:dyDescent="0.25">
      <c r="A156" s="2" t="s">
        <v>159</v>
      </c>
      <c r="B156" s="2"/>
      <c r="C156" s="4" t="s">
        <v>194</v>
      </c>
      <c r="D156" s="3" t="s">
        <v>260</v>
      </c>
      <c r="E156" s="3" t="s">
        <v>285</v>
      </c>
      <c r="F156" s="30" t="s">
        <v>377</v>
      </c>
      <c r="G156" s="17">
        <f t="shared" ref="G156:O156" si="59">SUBTOTAL(9,G155:G155)</f>
        <v>0</v>
      </c>
      <c r="H156" s="17">
        <f t="shared" si="59"/>
        <v>13654.98</v>
      </c>
      <c r="I156" s="17">
        <f t="shared" si="59"/>
        <v>0</v>
      </c>
      <c r="J156" s="17">
        <f t="shared" si="59"/>
        <v>0</v>
      </c>
      <c r="K156" s="17">
        <f t="shared" si="59"/>
        <v>0</v>
      </c>
      <c r="L156" s="17">
        <f t="shared" si="59"/>
        <v>0</v>
      </c>
      <c r="M156" s="17">
        <f t="shared" si="59"/>
        <v>13654.98</v>
      </c>
      <c r="N156" s="17">
        <f t="shared" si="59"/>
        <v>0</v>
      </c>
      <c r="O156" s="18">
        <f t="shared" si="59"/>
        <v>0</v>
      </c>
    </row>
    <row r="157" spans="1:15" hidden="1" outlineLevel="2" x14ac:dyDescent="0.25">
      <c r="A157" s="1" t="s">
        <v>73</v>
      </c>
      <c r="C157" s="15" t="s">
        <v>194</v>
      </c>
      <c r="D157" s="16" t="s">
        <v>261</v>
      </c>
      <c r="E157" s="16" t="s">
        <v>284</v>
      </c>
      <c r="F157" s="30"/>
      <c r="G157" s="17">
        <v>0</v>
      </c>
      <c r="H157" s="17">
        <v>6602631</v>
      </c>
      <c r="I157" s="17">
        <v>0</v>
      </c>
      <c r="J157" s="17">
        <v>0</v>
      </c>
      <c r="K157" s="17">
        <v>0</v>
      </c>
      <c r="L157" s="17">
        <v>0</v>
      </c>
      <c r="M157" s="17">
        <v>3343264.36</v>
      </c>
      <c r="N157" s="17">
        <v>2855375.38</v>
      </c>
      <c r="O157" s="18">
        <v>403991.26</v>
      </c>
    </row>
    <row r="158" spans="1:15" outlineLevel="1" collapsed="1" x14ac:dyDescent="0.25">
      <c r="A158" s="2" t="s">
        <v>160</v>
      </c>
      <c r="B158" s="2"/>
      <c r="C158" s="4" t="s">
        <v>194</v>
      </c>
      <c r="D158" s="3" t="s">
        <v>261</v>
      </c>
      <c r="E158" s="3" t="s">
        <v>284</v>
      </c>
      <c r="F158" s="31" t="s">
        <v>349</v>
      </c>
      <c r="G158" s="17">
        <f t="shared" ref="G158:O158" si="60">SUBTOTAL(9,G157:G157)</f>
        <v>0</v>
      </c>
      <c r="H158" s="17">
        <f t="shared" si="60"/>
        <v>6602631</v>
      </c>
      <c r="I158" s="17">
        <f t="shared" si="60"/>
        <v>0</v>
      </c>
      <c r="J158" s="17">
        <f t="shared" si="60"/>
        <v>0</v>
      </c>
      <c r="K158" s="17">
        <f t="shared" si="60"/>
        <v>0</v>
      </c>
      <c r="L158" s="17">
        <f t="shared" si="60"/>
        <v>0</v>
      </c>
      <c r="M158" s="17">
        <f t="shared" si="60"/>
        <v>3343264.36</v>
      </c>
      <c r="N158" s="17">
        <f t="shared" si="60"/>
        <v>2855375.38</v>
      </c>
      <c r="O158" s="18">
        <f t="shared" si="60"/>
        <v>403991.26</v>
      </c>
    </row>
    <row r="159" spans="1:15" hidden="1" outlineLevel="2" x14ac:dyDescent="0.25">
      <c r="A159" s="1" t="s">
        <v>74</v>
      </c>
      <c r="C159" s="15" t="s">
        <v>194</v>
      </c>
      <c r="D159" s="16" t="s">
        <v>262</v>
      </c>
      <c r="E159" s="16" t="s">
        <v>299</v>
      </c>
      <c r="F159" s="31"/>
      <c r="G159" s="17">
        <v>0</v>
      </c>
      <c r="H159" s="17">
        <v>32089.82</v>
      </c>
      <c r="I159" s="17">
        <v>0</v>
      </c>
      <c r="J159" s="17">
        <v>0</v>
      </c>
      <c r="K159" s="17">
        <v>0</v>
      </c>
      <c r="L159" s="17">
        <v>0</v>
      </c>
      <c r="M159" s="17">
        <v>29549.4</v>
      </c>
      <c r="N159" s="17">
        <v>2540.42</v>
      </c>
      <c r="O159" s="18">
        <v>0</v>
      </c>
    </row>
    <row r="160" spans="1:15" outlineLevel="1" collapsed="1" x14ac:dyDescent="0.25">
      <c r="A160" s="2" t="s">
        <v>161</v>
      </c>
      <c r="B160" s="2"/>
      <c r="C160" s="4" t="s">
        <v>194</v>
      </c>
      <c r="D160" s="3" t="s">
        <v>262</v>
      </c>
      <c r="E160" s="3" t="s">
        <v>299</v>
      </c>
      <c r="F160" s="31" t="s">
        <v>349</v>
      </c>
      <c r="G160" s="17">
        <f t="shared" ref="G160:O160" si="61">SUBTOTAL(9,G159:G159)</f>
        <v>0</v>
      </c>
      <c r="H160" s="17">
        <f t="shared" si="61"/>
        <v>32089.82</v>
      </c>
      <c r="I160" s="17">
        <f t="shared" si="61"/>
        <v>0</v>
      </c>
      <c r="J160" s="17">
        <f t="shared" si="61"/>
        <v>0</v>
      </c>
      <c r="K160" s="17">
        <f t="shared" si="61"/>
        <v>0</v>
      </c>
      <c r="L160" s="17">
        <f t="shared" si="61"/>
        <v>0</v>
      </c>
      <c r="M160" s="17">
        <f t="shared" si="61"/>
        <v>29549.4</v>
      </c>
      <c r="N160" s="17">
        <f t="shared" si="61"/>
        <v>2540.42</v>
      </c>
      <c r="O160" s="18">
        <f t="shared" si="61"/>
        <v>0</v>
      </c>
    </row>
    <row r="161" spans="1:15" hidden="1" outlineLevel="2" x14ac:dyDescent="0.25">
      <c r="A161" s="1" t="s">
        <v>75</v>
      </c>
      <c r="C161" s="15" t="s">
        <v>194</v>
      </c>
      <c r="D161" s="16">
        <v>4230</v>
      </c>
      <c r="E161" s="16" t="s">
        <v>287</v>
      </c>
      <c r="F161" s="31"/>
      <c r="G161" s="17">
        <v>0</v>
      </c>
      <c r="H161" s="17">
        <v>50277</v>
      </c>
      <c r="I161" s="17">
        <v>50277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8">
        <v>0</v>
      </c>
    </row>
    <row r="162" spans="1:15" outlineLevel="1" collapsed="1" x14ac:dyDescent="0.25">
      <c r="A162" s="2" t="s">
        <v>162</v>
      </c>
      <c r="B162" s="2"/>
      <c r="C162" s="4" t="s">
        <v>194</v>
      </c>
      <c r="D162" s="3">
        <v>4230</v>
      </c>
      <c r="E162" s="3" t="s">
        <v>287</v>
      </c>
      <c r="F162" s="31" t="s">
        <v>378</v>
      </c>
      <c r="G162" s="17">
        <f t="shared" ref="G162:O162" si="62">SUBTOTAL(9,G161:G161)</f>
        <v>0</v>
      </c>
      <c r="H162" s="17">
        <f t="shared" si="62"/>
        <v>50277</v>
      </c>
      <c r="I162" s="17">
        <f t="shared" si="62"/>
        <v>50277</v>
      </c>
      <c r="J162" s="17">
        <f t="shared" si="62"/>
        <v>0</v>
      </c>
      <c r="K162" s="17">
        <f t="shared" si="62"/>
        <v>0</v>
      </c>
      <c r="L162" s="17">
        <f t="shared" si="62"/>
        <v>0</v>
      </c>
      <c r="M162" s="17">
        <f t="shared" si="62"/>
        <v>0</v>
      </c>
      <c r="N162" s="17">
        <f t="shared" si="62"/>
        <v>0</v>
      </c>
      <c r="O162" s="18">
        <f t="shared" si="62"/>
        <v>0</v>
      </c>
    </row>
    <row r="163" spans="1:15" hidden="1" outlineLevel="2" x14ac:dyDescent="0.25">
      <c r="A163" s="1" t="s">
        <v>76</v>
      </c>
      <c r="C163" s="15" t="s">
        <v>194</v>
      </c>
      <c r="D163" s="16">
        <v>4240</v>
      </c>
      <c r="E163" s="16" t="s">
        <v>300</v>
      </c>
      <c r="F163" s="31"/>
      <c r="G163" s="17">
        <v>81968.5</v>
      </c>
      <c r="H163" s="17">
        <v>81968.5</v>
      </c>
      <c r="I163" s="17">
        <v>0.01</v>
      </c>
      <c r="J163" s="17">
        <v>59.25</v>
      </c>
      <c r="K163" s="17">
        <v>0</v>
      </c>
      <c r="L163" s="17">
        <v>0</v>
      </c>
      <c r="M163" s="17">
        <v>47814.99</v>
      </c>
      <c r="N163" s="17">
        <v>27275.4</v>
      </c>
      <c r="O163" s="18">
        <v>6818.85</v>
      </c>
    </row>
    <row r="164" spans="1:15" outlineLevel="1" collapsed="1" x14ac:dyDescent="0.25">
      <c r="A164" s="2" t="s">
        <v>163</v>
      </c>
      <c r="B164" s="2"/>
      <c r="C164" s="4" t="s">
        <v>194</v>
      </c>
      <c r="D164" s="3">
        <v>4240</v>
      </c>
      <c r="E164" s="3" t="s">
        <v>300</v>
      </c>
      <c r="F164" s="31" t="s">
        <v>355</v>
      </c>
      <c r="G164" s="17">
        <f t="shared" ref="G164:O164" si="63">SUBTOTAL(9,G163:G163)</f>
        <v>81968.5</v>
      </c>
      <c r="H164" s="17">
        <f t="shared" si="63"/>
        <v>81968.5</v>
      </c>
      <c r="I164" s="17">
        <f t="shared" si="63"/>
        <v>0.01</v>
      </c>
      <c r="J164" s="17">
        <f t="shared" si="63"/>
        <v>59.25</v>
      </c>
      <c r="K164" s="17">
        <f t="shared" si="63"/>
        <v>0</v>
      </c>
      <c r="L164" s="17">
        <f t="shared" si="63"/>
        <v>0</v>
      </c>
      <c r="M164" s="17">
        <f t="shared" si="63"/>
        <v>47814.99</v>
      </c>
      <c r="N164" s="17">
        <f t="shared" si="63"/>
        <v>27275.4</v>
      </c>
      <c r="O164" s="18">
        <f t="shared" si="63"/>
        <v>6818.85</v>
      </c>
    </row>
    <row r="165" spans="1:15" hidden="1" outlineLevel="2" x14ac:dyDescent="0.25">
      <c r="A165" s="1" t="s">
        <v>77</v>
      </c>
      <c r="C165" s="15" t="s">
        <v>194</v>
      </c>
      <c r="D165" s="16" t="s">
        <v>263</v>
      </c>
      <c r="E165" s="16" t="s">
        <v>300</v>
      </c>
      <c r="F165" s="31" t="s">
        <v>355</v>
      </c>
      <c r="G165" s="17">
        <v>0</v>
      </c>
      <c r="H165" s="17">
        <v>13661.47</v>
      </c>
      <c r="I165" s="17">
        <v>0</v>
      </c>
      <c r="J165" s="17">
        <v>23.7</v>
      </c>
      <c r="K165" s="17">
        <v>0</v>
      </c>
      <c r="L165" s="17">
        <v>0</v>
      </c>
      <c r="M165" s="17">
        <v>7.0000000000000007E-2</v>
      </c>
      <c r="N165" s="17">
        <v>13637.7</v>
      </c>
      <c r="O165" s="18">
        <v>0</v>
      </c>
    </row>
    <row r="166" spans="1:15" outlineLevel="1" collapsed="1" x14ac:dyDescent="0.25">
      <c r="A166" s="2" t="s">
        <v>164</v>
      </c>
      <c r="B166" s="2"/>
      <c r="C166" s="4" t="s">
        <v>194</v>
      </c>
      <c r="D166" s="3" t="s">
        <v>263</v>
      </c>
      <c r="E166" s="3" t="s">
        <v>300</v>
      </c>
      <c r="F166" s="31" t="s">
        <v>356</v>
      </c>
      <c r="G166" s="17">
        <f t="shared" ref="G166:O166" si="64">SUBTOTAL(9,G165:G165)</f>
        <v>0</v>
      </c>
      <c r="H166" s="17">
        <f t="shared" si="64"/>
        <v>13661.47</v>
      </c>
      <c r="I166" s="17">
        <f t="shared" si="64"/>
        <v>0</v>
      </c>
      <c r="J166" s="17">
        <f t="shared" si="64"/>
        <v>23.7</v>
      </c>
      <c r="K166" s="17">
        <f t="shared" si="64"/>
        <v>0</v>
      </c>
      <c r="L166" s="17">
        <f t="shared" si="64"/>
        <v>0</v>
      </c>
      <c r="M166" s="17">
        <f t="shared" si="64"/>
        <v>7.0000000000000007E-2</v>
      </c>
      <c r="N166" s="17">
        <f t="shared" si="64"/>
        <v>13637.7</v>
      </c>
      <c r="O166" s="18">
        <f t="shared" si="64"/>
        <v>0</v>
      </c>
    </row>
    <row r="167" spans="1:15" hidden="1" outlineLevel="2" x14ac:dyDescent="0.25">
      <c r="A167" s="1" t="s">
        <v>78</v>
      </c>
      <c r="C167" s="15" t="s">
        <v>194</v>
      </c>
      <c r="D167" s="16" t="s">
        <v>264</v>
      </c>
      <c r="E167" s="16" t="s">
        <v>299</v>
      </c>
      <c r="F167" s="30"/>
      <c r="G167" s="17">
        <v>0</v>
      </c>
      <c r="H167" s="17">
        <v>93914.76</v>
      </c>
      <c r="I167" s="17">
        <v>0</v>
      </c>
      <c r="J167" s="17">
        <v>0</v>
      </c>
      <c r="K167" s="17">
        <v>0</v>
      </c>
      <c r="L167" s="17">
        <v>0</v>
      </c>
      <c r="M167" s="17">
        <v>72263.570000000007</v>
      </c>
      <c r="N167" s="17">
        <v>21651.19</v>
      </c>
      <c r="O167" s="18">
        <v>0</v>
      </c>
    </row>
    <row r="168" spans="1:15" outlineLevel="1" collapsed="1" x14ac:dyDescent="0.25">
      <c r="A168" s="2" t="s">
        <v>165</v>
      </c>
      <c r="B168" s="2"/>
      <c r="C168" s="4" t="s">
        <v>194</v>
      </c>
      <c r="D168" s="3" t="s">
        <v>264</v>
      </c>
      <c r="E168" s="3" t="s">
        <v>299</v>
      </c>
      <c r="F168" s="31" t="s">
        <v>349</v>
      </c>
      <c r="G168" s="17">
        <f t="shared" ref="G168:O168" si="65">SUBTOTAL(9,G167:G167)</f>
        <v>0</v>
      </c>
      <c r="H168" s="17">
        <f t="shared" si="65"/>
        <v>93914.76</v>
      </c>
      <c r="I168" s="17">
        <f t="shared" si="65"/>
        <v>0</v>
      </c>
      <c r="J168" s="17">
        <f t="shared" si="65"/>
        <v>0</v>
      </c>
      <c r="K168" s="17">
        <f t="shared" si="65"/>
        <v>0</v>
      </c>
      <c r="L168" s="17">
        <f t="shared" si="65"/>
        <v>0</v>
      </c>
      <c r="M168" s="17">
        <f t="shared" si="65"/>
        <v>72263.570000000007</v>
      </c>
      <c r="N168" s="17">
        <f t="shared" si="65"/>
        <v>21651.19</v>
      </c>
      <c r="O168" s="18">
        <f t="shared" si="65"/>
        <v>0</v>
      </c>
    </row>
    <row r="169" spans="1:15" hidden="1" outlineLevel="2" x14ac:dyDescent="0.25">
      <c r="A169" s="1" t="s">
        <v>79</v>
      </c>
      <c r="C169" s="19" t="s">
        <v>195</v>
      </c>
      <c r="D169" s="20">
        <v>1220</v>
      </c>
      <c r="E169" s="20" t="s">
        <v>301</v>
      </c>
      <c r="F169" s="31"/>
      <c r="G169" s="21">
        <v>0</v>
      </c>
      <c r="H169" s="21">
        <v>0</v>
      </c>
      <c r="I169" s="21">
        <v>-140.54</v>
      </c>
      <c r="J169" s="21">
        <v>0</v>
      </c>
      <c r="K169" s="21">
        <v>0</v>
      </c>
      <c r="L169" s="21">
        <v>0</v>
      </c>
      <c r="M169" s="21">
        <v>0</v>
      </c>
      <c r="N169" s="21">
        <v>140.54</v>
      </c>
      <c r="O169" s="22">
        <v>0</v>
      </c>
    </row>
    <row r="170" spans="1:15" hidden="1" outlineLevel="2" x14ac:dyDescent="0.25">
      <c r="A170" s="1" t="s">
        <v>79</v>
      </c>
      <c r="C170" s="19" t="s">
        <v>195</v>
      </c>
      <c r="D170" s="20">
        <v>1220</v>
      </c>
      <c r="E170" s="20" t="s">
        <v>277</v>
      </c>
      <c r="F170" s="31"/>
      <c r="G170" s="21">
        <v>0</v>
      </c>
      <c r="H170" s="21">
        <v>0</v>
      </c>
      <c r="I170" s="21">
        <v>-35.58</v>
      </c>
      <c r="J170" s="21">
        <v>0</v>
      </c>
      <c r="K170" s="21">
        <v>0</v>
      </c>
      <c r="L170" s="21">
        <v>0</v>
      </c>
      <c r="M170" s="21">
        <v>0</v>
      </c>
      <c r="N170" s="21">
        <v>35.58</v>
      </c>
      <c r="O170" s="22">
        <v>0</v>
      </c>
    </row>
    <row r="171" spans="1:15" hidden="1" outlineLevel="2" x14ac:dyDescent="0.25">
      <c r="A171" s="1" t="s">
        <v>79</v>
      </c>
      <c r="C171" s="19" t="s">
        <v>195</v>
      </c>
      <c r="D171" s="20">
        <v>1220</v>
      </c>
      <c r="E171" s="20" t="s">
        <v>278</v>
      </c>
      <c r="F171" s="31"/>
      <c r="G171" s="21">
        <v>0</v>
      </c>
      <c r="H171" s="21">
        <v>0</v>
      </c>
      <c r="I171" s="21">
        <v>-1158.08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2">
        <v>1158.08</v>
      </c>
    </row>
    <row r="172" spans="1:15" hidden="1" outlineLevel="2" x14ac:dyDescent="0.25">
      <c r="A172" s="1" t="s">
        <v>79</v>
      </c>
      <c r="C172" s="19" t="s">
        <v>195</v>
      </c>
      <c r="D172" s="20">
        <v>1220</v>
      </c>
      <c r="E172" s="20" t="s">
        <v>302</v>
      </c>
      <c r="F172" s="31"/>
      <c r="G172" s="21">
        <v>0</v>
      </c>
      <c r="H172" s="21">
        <v>0</v>
      </c>
      <c r="I172" s="21">
        <v>-254.54</v>
      </c>
      <c r="J172" s="21">
        <v>0</v>
      </c>
      <c r="K172" s="21">
        <v>0</v>
      </c>
      <c r="L172" s="21">
        <v>0</v>
      </c>
      <c r="M172" s="21">
        <v>0</v>
      </c>
      <c r="N172" s="21">
        <v>254.54</v>
      </c>
      <c r="O172" s="22">
        <v>0</v>
      </c>
    </row>
    <row r="173" spans="1:15" hidden="1" outlineLevel="2" x14ac:dyDescent="0.25">
      <c r="A173" s="1" t="s">
        <v>79</v>
      </c>
      <c r="C173" s="19" t="s">
        <v>195</v>
      </c>
      <c r="D173" s="20">
        <v>1220</v>
      </c>
      <c r="E173" s="20" t="s">
        <v>291</v>
      </c>
      <c r="F173" s="31"/>
      <c r="G173" s="21">
        <v>0</v>
      </c>
      <c r="H173" s="21">
        <v>0</v>
      </c>
      <c r="I173" s="21">
        <v>-118.72</v>
      </c>
      <c r="J173" s="21">
        <v>110.24</v>
      </c>
      <c r="K173" s="21">
        <v>0</v>
      </c>
      <c r="L173" s="21">
        <v>0</v>
      </c>
      <c r="M173" s="21">
        <v>0</v>
      </c>
      <c r="N173" s="21">
        <v>8.48</v>
      </c>
      <c r="O173" s="22">
        <v>0</v>
      </c>
    </row>
    <row r="174" spans="1:15" hidden="1" outlineLevel="2" x14ac:dyDescent="0.25">
      <c r="A174" s="1" t="s">
        <v>79</v>
      </c>
      <c r="C174" s="19" t="s">
        <v>195</v>
      </c>
      <c r="D174" s="20">
        <v>1220</v>
      </c>
      <c r="E174" s="20" t="s">
        <v>303</v>
      </c>
      <c r="F174" s="31"/>
      <c r="G174" s="21">
        <v>0</v>
      </c>
      <c r="H174" s="21">
        <v>0</v>
      </c>
      <c r="I174" s="21">
        <v>-9.85</v>
      </c>
      <c r="J174" s="21">
        <v>0</v>
      </c>
      <c r="K174" s="21">
        <v>0</v>
      </c>
      <c r="L174" s="21">
        <v>0</v>
      </c>
      <c r="M174" s="21">
        <v>0</v>
      </c>
      <c r="N174" s="21">
        <v>9.85</v>
      </c>
      <c r="O174" s="22">
        <v>0</v>
      </c>
    </row>
    <row r="175" spans="1:15" hidden="1" outlineLevel="2" x14ac:dyDescent="0.25">
      <c r="A175" s="1" t="s">
        <v>79</v>
      </c>
      <c r="C175" s="19" t="s">
        <v>195</v>
      </c>
      <c r="D175" s="20">
        <v>1220</v>
      </c>
      <c r="E175" s="20" t="s">
        <v>304</v>
      </c>
      <c r="F175" s="31"/>
      <c r="G175" s="21">
        <v>5000</v>
      </c>
      <c r="H175" s="21">
        <v>5000</v>
      </c>
      <c r="I175" s="21">
        <v>5000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2">
        <v>0</v>
      </c>
    </row>
    <row r="176" spans="1:15" outlineLevel="1" collapsed="1" x14ac:dyDescent="0.25">
      <c r="A176" s="2" t="s">
        <v>166</v>
      </c>
      <c r="B176" s="2"/>
      <c r="C176" s="4" t="s">
        <v>195</v>
      </c>
      <c r="D176" s="3">
        <v>1220</v>
      </c>
      <c r="E176" s="3" t="s">
        <v>304</v>
      </c>
      <c r="F176" s="31" t="s">
        <v>358</v>
      </c>
      <c r="G176" s="21">
        <f t="shared" ref="G176:O176" si="66">SUBTOTAL(9,G169:G175)</f>
        <v>5000</v>
      </c>
      <c r="H176" s="21">
        <f t="shared" si="66"/>
        <v>5000</v>
      </c>
      <c r="I176" s="21">
        <f t="shared" si="66"/>
        <v>3282.6900000000005</v>
      </c>
      <c r="J176" s="21">
        <f t="shared" si="66"/>
        <v>110.24</v>
      </c>
      <c r="K176" s="21">
        <f t="shared" si="66"/>
        <v>0</v>
      </c>
      <c r="L176" s="21">
        <f t="shared" si="66"/>
        <v>0</v>
      </c>
      <c r="M176" s="21">
        <f t="shared" si="66"/>
        <v>0</v>
      </c>
      <c r="N176" s="21">
        <f t="shared" si="66"/>
        <v>448.99</v>
      </c>
      <c r="O176" s="22">
        <f t="shared" si="66"/>
        <v>1158.08</v>
      </c>
    </row>
    <row r="177" spans="1:15" hidden="1" outlineLevel="2" x14ac:dyDescent="0.25">
      <c r="A177" s="1" t="s">
        <v>80</v>
      </c>
      <c r="C177" s="19" t="s">
        <v>195</v>
      </c>
      <c r="D177" s="20" t="s">
        <v>265</v>
      </c>
      <c r="E177" s="20" t="s">
        <v>305</v>
      </c>
      <c r="F177" s="31"/>
      <c r="G177" s="21">
        <v>10000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2">
        <v>0</v>
      </c>
    </row>
    <row r="178" spans="1:15" outlineLevel="1" collapsed="1" x14ac:dyDescent="0.25">
      <c r="A178" s="2" t="s">
        <v>167</v>
      </c>
      <c r="B178" s="2"/>
      <c r="C178" s="4" t="s">
        <v>195</v>
      </c>
      <c r="D178" s="3" t="s">
        <v>265</v>
      </c>
      <c r="E178" s="3" t="s">
        <v>305</v>
      </c>
      <c r="F178" s="31" t="s">
        <v>359</v>
      </c>
      <c r="G178" s="21">
        <f t="shared" ref="G178:O178" si="67">SUBTOTAL(9,G177:G177)</f>
        <v>10000</v>
      </c>
      <c r="H178" s="21">
        <f t="shared" si="67"/>
        <v>0</v>
      </c>
      <c r="I178" s="21">
        <f t="shared" si="67"/>
        <v>0</v>
      </c>
      <c r="J178" s="21">
        <f t="shared" si="67"/>
        <v>0</v>
      </c>
      <c r="K178" s="21">
        <f t="shared" si="67"/>
        <v>0</v>
      </c>
      <c r="L178" s="21">
        <f t="shared" si="67"/>
        <v>0</v>
      </c>
      <c r="M178" s="21">
        <f t="shared" si="67"/>
        <v>0</v>
      </c>
      <c r="N178" s="21">
        <f t="shared" si="67"/>
        <v>0</v>
      </c>
      <c r="O178" s="22">
        <f t="shared" si="67"/>
        <v>0</v>
      </c>
    </row>
    <row r="179" spans="1:15" hidden="1" outlineLevel="2" x14ac:dyDescent="0.25">
      <c r="A179" s="1" t="s">
        <v>81</v>
      </c>
      <c r="C179" s="19" t="s">
        <v>195</v>
      </c>
      <c r="D179" s="20" t="s">
        <v>266</v>
      </c>
      <c r="E179" s="20" t="s">
        <v>306</v>
      </c>
      <c r="F179" s="31"/>
      <c r="G179" s="21">
        <v>15000</v>
      </c>
      <c r="H179" s="21">
        <v>15000</v>
      </c>
      <c r="I179" s="21">
        <v>15000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2">
        <v>0</v>
      </c>
    </row>
    <row r="180" spans="1:15" outlineLevel="1" collapsed="1" x14ac:dyDescent="0.25">
      <c r="A180" s="2" t="s">
        <v>168</v>
      </c>
      <c r="B180" s="2"/>
      <c r="C180" s="4" t="s">
        <v>195</v>
      </c>
      <c r="D180" s="3" t="s">
        <v>266</v>
      </c>
      <c r="E180" s="3" t="s">
        <v>306</v>
      </c>
      <c r="F180" s="31" t="s">
        <v>360</v>
      </c>
      <c r="G180" s="21">
        <f t="shared" ref="G180:O180" si="68">SUBTOTAL(9,G179:G179)</f>
        <v>15000</v>
      </c>
      <c r="H180" s="21">
        <f t="shared" si="68"/>
        <v>15000</v>
      </c>
      <c r="I180" s="21">
        <f t="shared" si="68"/>
        <v>15000</v>
      </c>
      <c r="J180" s="21">
        <f t="shared" si="68"/>
        <v>0</v>
      </c>
      <c r="K180" s="21">
        <f t="shared" si="68"/>
        <v>0</v>
      </c>
      <c r="L180" s="21">
        <f t="shared" si="68"/>
        <v>0</v>
      </c>
      <c r="M180" s="21">
        <f t="shared" si="68"/>
        <v>0</v>
      </c>
      <c r="N180" s="21">
        <f t="shared" si="68"/>
        <v>0</v>
      </c>
      <c r="O180" s="22">
        <f t="shared" si="68"/>
        <v>0</v>
      </c>
    </row>
    <row r="181" spans="1:15" hidden="1" outlineLevel="2" x14ac:dyDescent="0.25">
      <c r="A181" s="1" t="s">
        <v>82</v>
      </c>
      <c r="C181" s="19" t="s">
        <v>195</v>
      </c>
      <c r="D181" s="20" t="s">
        <v>267</v>
      </c>
      <c r="E181" s="20" t="s">
        <v>306</v>
      </c>
      <c r="F181" s="31" t="s">
        <v>357</v>
      </c>
      <c r="G181" s="21">
        <v>0</v>
      </c>
      <c r="H181" s="21">
        <v>4280</v>
      </c>
      <c r="I181" s="21">
        <v>0</v>
      </c>
      <c r="J181" s="21">
        <v>0</v>
      </c>
      <c r="K181" s="21">
        <v>0</v>
      </c>
      <c r="L181" s="21">
        <v>0</v>
      </c>
      <c r="M181" s="21">
        <v>4280</v>
      </c>
      <c r="N181" s="21">
        <v>0</v>
      </c>
      <c r="O181" s="22">
        <v>0</v>
      </c>
    </row>
    <row r="182" spans="1:15" outlineLevel="1" collapsed="1" x14ac:dyDescent="0.25">
      <c r="A182" s="2" t="s">
        <v>169</v>
      </c>
      <c r="B182" s="2"/>
      <c r="C182" s="4" t="s">
        <v>195</v>
      </c>
      <c r="D182" s="3" t="s">
        <v>267</v>
      </c>
      <c r="E182" s="3" t="s">
        <v>306</v>
      </c>
      <c r="F182" s="31" t="s">
        <v>361</v>
      </c>
      <c r="G182" s="21">
        <f t="shared" ref="G182:O182" si="69">SUBTOTAL(9,G181:G181)</f>
        <v>0</v>
      </c>
      <c r="H182" s="21">
        <f t="shared" si="69"/>
        <v>4280</v>
      </c>
      <c r="I182" s="21">
        <f t="shared" si="69"/>
        <v>0</v>
      </c>
      <c r="J182" s="21">
        <f t="shared" si="69"/>
        <v>0</v>
      </c>
      <c r="K182" s="21">
        <f t="shared" si="69"/>
        <v>0</v>
      </c>
      <c r="L182" s="21">
        <f t="shared" si="69"/>
        <v>0</v>
      </c>
      <c r="M182" s="21">
        <f t="shared" si="69"/>
        <v>4280</v>
      </c>
      <c r="N182" s="21">
        <f t="shared" si="69"/>
        <v>0</v>
      </c>
      <c r="O182" s="22">
        <f t="shared" si="69"/>
        <v>0</v>
      </c>
    </row>
    <row r="183" spans="1:15" hidden="1" outlineLevel="2" x14ac:dyDescent="0.25">
      <c r="A183" s="1" t="s">
        <v>83</v>
      </c>
      <c r="C183" s="19" t="s">
        <v>195</v>
      </c>
      <c r="D183" s="20" t="s">
        <v>226</v>
      </c>
      <c r="E183" s="20" t="s">
        <v>307</v>
      </c>
      <c r="F183" s="31"/>
      <c r="G183" s="21">
        <v>0</v>
      </c>
      <c r="H183" s="21">
        <v>20000</v>
      </c>
      <c r="I183" s="21">
        <v>4721.2299999999996</v>
      </c>
      <c r="J183" s="21">
        <v>0</v>
      </c>
      <c r="K183" s="21">
        <v>0</v>
      </c>
      <c r="L183" s="21">
        <v>15278.77</v>
      </c>
      <c r="M183" s="21">
        <v>0</v>
      </c>
      <c r="N183" s="21">
        <v>0</v>
      </c>
      <c r="O183" s="22">
        <v>0</v>
      </c>
    </row>
    <row r="184" spans="1:15" outlineLevel="1" collapsed="1" x14ac:dyDescent="0.25">
      <c r="A184" s="2" t="s">
        <v>170</v>
      </c>
      <c r="B184" s="2"/>
      <c r="C184" s="4" t="s">
        <v>195</v>
      </c>
      <c r="D184" s="3" t="s">
        <v>226</v>
      </c>
      <c r="E184" s="3" t="s">
        <v>307</v>
      </c>
      <c r="F184" s="31" t="s">
        <v>372</v>
      </c>
      <c r="G184" s="21">
        <f t="shared" ref="G184:O184" si="70">SUBTOTAL(9,G183:G183)</f>
        <v>0</v>
      </c>
      <c r="H184" s="21">
        <f t="shared" si="70"/>
        <v>20000</v>
      </c>
      <c r="I184" s="21">
        <f t="shared" si="70"/>
        <v>4721.2299999999996</v>
      </c>
      <c r="J184" s="21">
        <f t="shared" si="70"/>
        <v>0</v>
      </c>
      <c r="K184" s="21">
        <f t="shared" si="70"/>
        <v>0</v>
      </c>
      <c r="L184" s="21">
        <f t="shared" si="70"/>
        <v>15278.77</v>
      </c>
      <c r="M184" s="21">
        <f t="shared" si="70"/>
        <v>0</v>
      </c>
      <c r="N184" s="21">
        <f t="shared" si="70"/>
        <v>0</v>
      </c>
      <c r="O184" s="22">
        <f t="shared" si="70"/>
        <v>0</v>
      </c>
    </row>
    <row r="185" spans="1:15" hidden="1" outlineLevel="2" x14ac:dyDescent="0.25">
      <c r="A185" s="1" t="s">
        <v>84</v>
      </c>
      <c r="C185" s="19" t="s">
        <v>195</v>
      </c>
      <c r="D185" s="20" t="s">
        <v>268</v>
      </c>
      <c r="E185" s="20" t="s">
        <v>285</v>
      </c>
      <c r="F185" s="31"/>
      <c r="G185" s="21">
        <v>500</v>
      </c>
      <c r="H185" s="21">
        <v>500</v>
      </c>
      <c r="I185" s="21">
        <v>500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2">
        <v>0</v>
      </c>
    </row>
    <row r="186" spans="1:15" outlineLevel="1" collapsed="1" x14ac:dyDescent="0.25">
      <c r="A186" s="2" t="s">
        <v>171</v>
      </c>
      <c r="B186" s="2"/>
      <c r="C186" s="4" t="s">
        <v>195</v>
      </c>
      <c r="D186" s="3" t="s">
        <v>268</v>
      </c>
      <c r="E186" s="3" t="s">
        <v>285</v>
      </c>
      <c r="F186" s="31" t="s">
        <v>362</v>
      </c>
      <c r="G186" s="21">
        <f t="shared" ref="G186:O186" si="71">SUBTOTAL(9,G185:G185)</f>
        <v>500</v>
      </c>
      <c r="H186" s="21">
        <f t="shared" si="71"/>
        <v>500</v>
      </c>
      <c r="I186" s="21">
        <f t="shared" si="71"/>
        <v>500</v>
      </c>
      <c r="J186" s="21">
        <f t="shared" si="71"/>
        <v>0</v>
      </c>
      <c r="K186" s="21">
        <f t="shared" si="71"/>
        <v>0</v>
      </c>
      <c r="L186" s="21">
        <f t="shared" si="71"/>
        <v>0</v>
      </c>
      <c r="M186" s="21">
        <f t="shared" si="71"/>
        <v>0</v>
      </c>
      <c r="N186" s="21">
        <f t="shared" si="71"/>
        <v>0</v>
      </c>
      <c r="O186" s="22">
        <f t="shared" si="71"/>
        <v>0</v>
      </c>
    </row>
    <row r="187" spans="1:15" hidden="1" outlineLevel="2" x14ac:dyDescent="0.25">
      <c r="A187" s="1" t="s">
        <v>85</v>
      </c>
      <c r="C187" s="19" t="s">
        <v>195</v>
      </c>
      <c r="D187" s="20" t="s">
        <v>269</v>
      </c>
      <c r="E187" s="20" t="s">
        <v>291</v>
      </c>
      <c r="F187" s="31"/>
      <c r="G187" s="21">
        <v>0</v>
      </c>
      <c r="H187" s="21">
        <v>18735.7</v>
      </c>
      <c r="I187" s="21">
        <v>18735.7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2">
        <v>0</v>
      </c>
    </row>
    <row r="188" spans="1:15" outlineLevel="1" collapsed="1" x14ac:dyDescent="0.25">
      <c r="A188" s="2" t="s">
        <v>172</v>
      </c>
      <c r="B188" s="2"/>
      <c r="C188" s="4" t="s">
        <v>195</v>
      </c>
      <c r="D188" s="3" t="s">
        <v>269</v>
      </c>
      <c r="E188" s="3" t="s">
        <v>291</v>
      </c>
      <c r="F188" s="31" t="s">
        <v>379</v>
      </c>
      <c r="G188" s="21">
        <f t="shared" ref="G188:O188" si="72">SUBTOTAL(9,G187:G187)</f>
        <v>0</v>
      </c>
      <c r="H188" s="21">
        <f t="shared" si="72"/>
        <v>18735.7</v>
      </c>
      <c r="I188" s="21">
        <f t="shared" si="72"/>
        <v>18735.7</v>
      </c>
      <c r="J188" s="21">
        <f t="shared" si="72"/>
        <v>0</v>
      </c>
      <c r="K188" s="21">
        <f t="shared" si="72"/>
        <v>0</v>
      </c>
      <c r="L188" s="21">
        <f t="shared" si="72"/>
        <v>0</v>
      </c>
      <c r="M188" s="21">
        <f t="shared" si="72"/>
        <v>0</v>
      </c>
      <c r="N188" s="21">
        <f t="shared" si="72"/>
        <v>0</v>
      </c>
      <c r="O188" s="22">
        <f t="shared" si="72"/>
        <v>0</v>
      </c>
    </row>
    <row r="189" spans="1:15" hidden="1" outlineLevel="2" x14ac:dyDescent="0.25">
      <c r="A189" s="1" t="s">
        <v>86</v>
      </c>
      <c r="C189" s="23" t="s">
        <v>196</v>
      </c>
      <c r="D189" s="20" t="s">
        <v>265</v>
      </c>
      <c r="E189" s="20" t="s">
        <v>282</v>
      </c>
      <c r="F189" s="28"/>
      <c r="G189" s="21">
        <v>118240</v>
      </c>
      <c r="H189" s="21">
        <v>118240</v>
      </c>
      <c r="I189" s="21">
        <v>2026.21</v>
      </c>
      <c r="J189" s="21">
        <v>8852.86</v>
      </c>
      <c r="K189" s="21">
        <v>0</v>
      </c>
      <c r="L189" s="21">
        <v>0</v>
      </c>
      <c r="M189" s="21">
        <v>83393.009999999995</v>
      </c>
      <c r="N189" s="21">
        <v>23967.919999999998</v>
      </c>
      <c r="O189" s="22">
        <v>0</v>
      </c>
    </row>
    <row r="190" spans="1:15" outlineLevel="1" collapsed="1" x14ac:dyDescent="0.25">
      <c r="A190" s="2" t="s">
        <v>173</v>
      </c>
      <c r="B190" s="2"/>
      <c r="C190" s="4" t="s">
        <v>196</v>
      </c>
      <c r="D190" s="3" t="s">
        <v>265</v>
      </c>
      <c r="E190" s="3" t="s">
        <v>282</v>
      </c>
      <c r="F190" s="28" t="s">
        <v>363</v>
      </c>
      <c r="G190" s="21">
        <f t="shared" ref="G190:O190" si="73">SUBTOTAL(9,G189:G189)</f>
        <v>118240</v>
      </c>
      <c r="H190" s="21">
        <f t="shared" si="73"/>
        <v>118240</v>
      </c>
      <c r="I190" s="21">
        <f t="shared" si="73"/>
        <v>2026.21</v>
      </c>
      <c r="J190" s="21">
        <f t="shared" si="73"/>
        <v>8852.86</v>
      </c>
      <c r="K190" s="21">
        <f t="shared" si="73"/>
        <v>0</v>
      </c>
      <c r="L190" s="21">
        <f t="shared" si="73"/>
        <v>0</v>
      </c>
      <c r="M190" s="21">
        <f t="shared" si="73"/>
        <v>83393.009999999995</v>
      </c>
      <c r="N190" s="21">
        <f t="shared" si="73"/>
        <v>23967.919999999998</v>
      </c>
      <c r="O190" s="22">
        <f t="shared" si="73"/>
        <v>0</v>
      </c>
    </row>
    <row r="191" spans="1:15" hidden="1" outlineLevel="2" x14ac:dyDescent="0.25">
      <c r="A191" s="1" t="s">
        <v>87</v>
      </c>
      <c r="C191" s="23" t="s">
        <v>196</v>
      </c>
      <c r="D191" s="20" t="s">
        <v>270</v>
      </c>
      <c r="E191" s="20" t="s">
        <v>282</v>
      </c>
      <c r="F191" s="28" t="s">
        <v>363</v>
      </c>
      <c r="G191" s="21">
        <v>0</v>
      </c>
      <c r="H191" s="21">
        <v>11324.34</v>
      </c>
      <c r="I191" s="21">
        <v>0</v>
      </c>
      <c r="J191" s="21">
        <v>0</v>
      </c>
      <c r="K191" s="21">
        <v>0</v>
      </c>
      <c r="L191" s="21">
        <v>0</v>
      </c>
      <c r="M191" s="21">
        <v>2757.67</v>
      </c>
      <c r="N191" s="21">
        <v>8566.67</v>
      </c>
      <c r="O191" s="22">
        <v>0</v>
      </c>
    </row>
    <row r="192" spans="1:15" outlineLevel="1" collapsed="1" x14ac:dyDescent="0.25">
      <c r="A192" s="2" t="s">
        <v>174</v>
      </c>
      <c r="B192" s="2"/>
      <c r="C192" s="4" t="s">
        <v>196</v>
      </c>
      <c r="D192" s="3" t="s">
        <v>270</v>
      </c>
      <c r="E192" s="3" t="s">
        <v>282</v>
      </c>
      <c r="F192" s="28" t="s">
        <v>364</v>
      </c>
      <c r="G192" s="21">
        <f t="shared" ref="G192:O192" si="74">SUBTOTAL(9,G191:G191)</f>
        <v>0</v>
      </c>
      <c r="H192" s="21">
        <f t="shared" si="74"/>
        <v>11324.34</v>
      </c>
      <c r="I192" s="21">
        <f t="shared" si="74"/>
        <v>0</v>
      </c>
      <c r="J192" s="21">
        <f t="shared" si="74"/>
        <v>0</v>
      </c>
      <c r="K192" s="21">
        <f t="shared" si="74"/>
        <v>0</v>
      </c>
      <c r="L192" s="21">
        <f t="shared" si="74"/>
        <v>0</v>
      </c>
      <c r="M192" s="21">
        <f t="shared" si="74"/>
        <v>2757.67</v>
      </c>
      <c r="N192" s="21">
        <f t="shared" si="74"/>
        <v>8566.67</v>
      </c>
      <c r="O192" s="22">
        <f t="shared" si="74"/>
        <v>0</v>
      </c>
    </row>
    <row r="193" spans="1:15" hidden="1" outlineLevel="2" x14ac:dyDescent="0.25">
      <c r="A193" s="1" t="s">
        <v>88</v>
      </c>
      <c r="C193" s="23" t="s">
        <v>196</v>
      </c>
      <c r="D193" s="20" t="s">
        <v>266</v>
      </c>
      <c r="E193" s="20" t="s">
        <v>306</v>
      </c>
      <c r="F193" s="28"/>
      <c r="G193" s="21">
        <v>2500</v>
      </c>
      <c r="H193" s="21">
        <v>2500</v>
      </c>
      <c r="I193" s="21">
        <v>2167.4499999999998</v>
      </c>
      <c r="J193" s="21">
        <v>6.14</v>
      </c>
      <c r="K193" s="21">
        <v>0</v>
      </c>
      <c r="L193" s="21">
        <v>0</v>
      </c>
      <c r="M193" s="21">
        <v>0</v>
      </c>
      <c r="N193" s="21">
        <v>326.41000000000003</v>
      </c>
      <c r="O193" s="22">
        <v>0</v>
      </c>
    </row>
    <row r="194" spans="1:15" outlineLevel="1" collapsed="1" x14ac:dyDescent="0.25">
      <c r="A194" s="2" t="s">
        <v>175</v>
      </c>
      <c r="B194" s="2"/>
      <c r="C194" s="4" t="s">
        <v>196</v>
      </c>
      <c r="D194" s="3" t="s">
        <v>266</v>
      </c>
      <c r="E194" s="3" t="s">
        <v>306</v>
      </c>
      <c r="F194" s="28" t="s">
        <v>365</v>
      </c>
      <c r="G194" s="21">
        <f t="shared" ref="G194:O194" si="75">SUBTOTAL(9,G193:G193)</f>
        <v>2500</v>
      </c>
      <c r="H194" s="21">
        <f t="shared" si="75"/>
        <v>2500</v>
      </c>
      <c r="I194" s="21">
        <f t="shared" si="75"/>
        <v>2167.4499999999998</v>
      </c>
      <c r="J194" s="21">
        <f t="shared" si="75"/>
        <v>6.14</v>
      </c>
      <c r="K194" s="21">
        <f t="shared" si="75"/>
        <v>0</v>
      </c>
      <c r="L194" s="21">
        <f t="shared" si="75"/>
        <v>0</v>
      </c>
      <c r="M194" s="21">
        <f t="shared" si="75"/>
        <v>0</v>
      </c>
      <c r="N194" s="21">
        <f t="shared" si="75"/>
        <v>326.41000000000003</v>
      </c>
      <c r="O194" s="22">
        <f t="shared" si="75"/>
        <v>0</v>
      </c>
    </row>
    <row r="195" spans="1:15" hidden="1" outlineLevel="2" x14ac:dyDescent="0.25">
      <c r="A195" s="1" t="s">
        <v>89</v>
      </c>
      <c r="C195" s="15" t="s">
        <v>197</v>
      </c>
      <c r="D195" s="16" t="s">
        <v>271</v>
      </c>
      <c r="E195" s="16" t="s">
        <v>305</v>
      </c>
      <c r="F195" s="29"/>
      <c r="G195" s="17">
        <v>0</v>
      </c>
      <c r="H195" s="17">
        <v>2826.49</v>
      </c>
      <c r="I195" s="17">
        <v>2826.49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8">
        <v>0</v>
      </c>
    </row>
    <row r="196" spans="1:15" outlineLevel="1" collapsed="1" x14ac:dyDescent="0.25">
      <c r="A196" s="2" t="s">
        <v>176</v>
      </c>
      <c r="B196" s="2"/>
      <c r="C196" s="4" t="s">
        <v>197</v>
      </c>
      <c r="D196" s="3" t="s">
        <v>271</v>
      </c>
      <c r="E196" s="3" t="s">
        <v>305</v>
      </c>
      <c r="F196" s="29" t="s">
        <v>187</v>
      </c>
      <c r="G196" s="17">
        <f t="shared" ref="G196:O196" si="76">SUBTOTAL(9,G195:G195)</f>
        <v>0</v>
      </c>
      <c r="H196" s="17">
        <f t="shared" si="76"/>
        <v>2826.49</v>
      </c>
      <c r="I196" s="17">
        <f t="shared" si="76"/>
        <v>2826.49</v>
      </c>
      <c r="J196" s="17">
        <f t="shared" si="76"/>
        <v>0</v>
      </c>
      <c r="K196" s="17">
        <f t="shared" si="76"/>
        <v>0</v>
      </c>
      <c r="L196" s="17">
        <f t="shared" si="76"/>
        <v>0</v>
      </c>
      <c r="M196" s="17">
        <f t="shared" si="76"/>
        <v>0</v>
      </c>
      <c r="N196" s="17">
        <f t="shared" si="76"/>
        <v>0</v>
      </c>
      <c r="O196" s="18">
        <f t="shared" si="76"/>
        <v>0</v>
      </c>
    </row>
    <row r="197" spans="1:15" hidden="1" outlineLevel="2" x14ac:dyDescent="0.25">
      <c r="A197" s="1" t="s">
        <v>90</v>
      </c>
      <c r="C197" s="15" t="s">
        <v>198</v>
      </c>
      <c r="D197" s="16" t="s">
        <v>272</v>
      </c>
      <c r="E197" s="16" t="s">
        <v>305</v>
      </c>
      <c r="F197" s="29"/>
      <c r="G197" s="17">
        <v>0</v>
      </c>
      <c r="H197" s="17">
        <v>1486.7</v>
      </c>
      <c r="I197" s="17">
        <v>1486.7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8">
        <v>0</v>
      </c>
    </row>
    <row r="198" spans="1:15" outlineLevel="1" collapsed="1" x14ac:dyDescent="0.25">
      <c r="A198" s="2" t="s">
        <v>177</v>
      </c>
      <c r="B198" s="2"/>
      <c r="C198" s="4" t="s">
        <v>198</v>
      </c>
      <c r="D198" s="3" t="s">
        <v>272</v>
      </c>
      <c r="E198" s="3" t="s">
        <v>305</v>
      </c>
      <c r="F198" s="29" t="s">
        <v>188</v>
      </c>
      <c r="G198" s="17">
        <f t="shared" ref="G198:O198" si="77">SUBTOTAL(9,G197:G197)</f>
        <v>0</v>
      </c>
      <c r="H198" s="17">
        <f t="shared" si="77"/>
        <v>1486.7</v>
      </c>
      <c r="I198" s="17">
        <f t="shared" si="77"/>
        <v>1486.7</v>
      </c>
      <c r="J198" s="17">
        <f t="shared" si="77"/>
        <v>0</v>
      </c>
      <c r="K198" s="17">
        <f t="shared" si="77"/>
        <v>0</v>
      </c>
      <c r="L198" s="17">
        <f t="shared" si="77"/>
        <v>0</v>
      </c>
      <c r="M198" s="17">
        <f t="shared" si="77"/>
        <v>0</v>
      </c>
      <c r="N198" s="17">
        <f t="shared" si="77"/>
        <v>0</v>
      </c>
      <c r="O198" s="18">
        <f t="shared" si="77"/>
        <v>0</v>
      </c>
    </row>
    <row r="199" spans="1:15" hidden="1" outlineLevel="2" x14ac:dyDescent="0.25">
      <c r="A199" s="1" t="s">
        <v>91</v>
      </c>
      <c r="C199" s="15" t="s">
        <v>199</v>
      </c>
      <c r="D199" s="16" t="s">
        <v>272</v>
      </c>
      <c r="E199" s="16" t="s">
        <v>301</v>
      </c>
      <c r="F199" s="29"/>
      <c r="G199" s="17">
        <v>0</v>
      </c>
      <c r="H199" s="17">
        <v>0</v>
      </c>
      <c r="I199" s="17">
        <v>-21.64</v>
      </c>
      <c r="J199" s="17">
        <v>0</v>
      </c>
      <c r="K199" s="17">
        <v>0</v>
      </c>
      <c r="L199" s="17">
        <v>0</v>
      </c>
      <c r="M199" s="17">
        <v>0</v>
      </c>
      <c r="N199" s="17">
        <v>21.64</v>
      </c>
      <c r="O199" s="18">
        <v>0</v>
      </c>
    </row>
    <row r="200" spans="1:15" hidden="1" outlineLevel="2" x14ac:dyDescent="0.25">
      <c r="A200" s="1" t="s">
        <v>91</v>
      </c>
      <c r="C200" s="15" t="s">
        <v>199</v>
      </c>
      <c r="D200" s="16" t="s">
        <v>272</v>
      </c>
      <c r="E200" s="16" t="s">
        <v>279</v>
      </c>
      <c r="F200" s="29"/>
      <c r="G200" s="17">
        <v>0</v>
      </c>
      <c r="H200" s="17">
        <v>0</v>
      </c>
      <c r="I200" s="17">
        <v>-4558</v>
      </c>
      <c r="J200" s="17">
        <v>0</v>
      </c>
      <c r="K200" s="17">
        <v>0</v>
      </c>
      <c r="L200" s="17">
        <v>0</v>
      </c>
      <c r="M200" s="17">
        <v>0</v>
      </c>
      <c r="N200" s="17">
        <v>4558</v>
      </c>
      <c r="O200" s="18">
        <v>0</v>
      </c>
    </row>
    <row r="201" spans="1:15" hidden="1" outlineLevel="2" x14ac:dyDescent="0.25">
      <c r="A201" s="1" t="s">
        <v>91</v>
      </c>
      <c r="C201" s="15" t="s">
        <v>199</v>
      </c>
      <c r="D201" s="16" t="s">
        <v>272</v>
      </c>
      <c r="E201" s="16" t="s">
        <v>308</v>
      </c>
      <c r="F201" s="29"/>
      <c r="G201" s="17">
        <v>0</v>
      </c>
      <c r="H201" s="17">
        <v>0</v>
      </c>
      <c r="I201" s="17">
        <v>-2611.41</v>
      </c>
      <c r="J201" s="17">
        <v>0</v>
      </c>
      <c r="K201" s="17">
        <v>0</v>
      </c>
      <c r="L201" s="17">
        <v>0</v>
      </c>
      <c r="M201" s="17">
        <v>0</v>
      </c>
      <c r="N201" s="17">
        <v>2611.41</v>
      </c>
      <c r="O201" s="18">
        <v>0</v>
      </c>
    </row>
    <row r="202" spans="1:15" hidden="1" outlineLevel="2" x14ac:dyDescent="0.25">
      <c r="A202" s="1" t="s">
        <v>91</v>
      </c>
      <c r="C202" s="15" t="s">
        <v>199</v>
      </c>
      <c r="D202" s="16" t="s">
        <v>272</v>
      </c>
      <c r="E202" s="16" t="s">
        <v>280</v>
      </c>
      <c r="F202" s="29"/>
      <c r="G202" s="17">
        <v>0</v>
      </c>
      <c r="H202" s="17">
        <v>0</v>
      </c>
      <c r="I202" s="17">
        <v>-3367.93</v>
      </c>
      <c r="J202" s="17">
        <v>0</v>
      </c>
      <c r="K202" s="17">
        <v>0</v>
      </c>
      <c r="L202" s="17">
        <v>0</v>
      </c>
      <c r="M202" s="17">
        <v>0</v>
      </c>
      <c r="N202" s="17">
        <v>3367.93</v>
      </c>
      <c r="O202" s="18">
        <v>0</v>
      </c>
    </row>
    <row r="203" spans="1:15" hidden="1" outlineLevel="2" x14ac:dyDescent="0.25">
      <c r="A203" s="1" t="s">
        <v>91</v>
      </c>
      <c r="C203" s="15" t="s">
        <v>199</v>
      </c>
      <c r="D203" s="16" t="s">
        <v>272</v>
      </c>
      <c r="E203" s="16" t="s">
        <v>307</v>
      </c>
      <c r="F203" s="29"/>
      <c r="G203" s="17">
        <v>0</v>
      </c>
      <c r="H203" s="17">
        <v>0</v>
      </c>
      <c r="I203" s="17">
        <v>-3802.25</v>
      </c>
      <c r="J203" s="17">
        <v>0</v>
      </c>
      <c r="K203" s="17">
        <v>0</v>
      </c>
      <c r="L203" s="17">
        <v>0</v>
      </c>
      <c r="M203" s="17">
        <v>0</v>
      </c>
      <c r="N203" s="17">
        <v>3802.25</v>
      </c>
      <c r="O203" s="18">
        <v>0</v>
      </c>
    </row>
    <row r="204" spans="1:15" hidden="1" outlineLevel="2" x14ac:dyDescent="0.25">
      <c r="A204" s="1" t="s">
        <v>91</v>
      </c>
      <c r="C204" s="15" t="s">
        <v>199</v>
      </c>
      <c r="D204" s="16" t="s">
        <v>272</v>
      </c>
      <c r="E204" s="16" t="s">
        <v>305</v>
      </c>
      <c r="F204" s="29"/>
      <c r="G204" s="17">
        <v>0</v>
      </c>
      <c r="H204" s="17">
        <v>21487.13</v>
      </c>
      <c r="I204" s="17">
        <v>21487.13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8">
        <v>0</v>
      </c>
    </row>
    <row r="205" spans="1:15" outlineLevel="1" collapsed="1" x14ac:dyDescent="0.25">
      <c r="A205" s="2" t="s">
        <v>178</v>
      </c>
      <c r="B205" s="2"/>
      <c r="C205" s="4" t="s">
        <v>199</v>
      </c>
      <c r="D205" s="3" t="s">
        <v>272</v>
      </c>
      <c r="E205" s="3" t="s">
        <v>305</v>
      </c>
      <c r="F205" s="29" t="s">
        <v>189</v>
      </c>
      <c r="G205" s="17">
        <f t="shared" ref="G205:O205" si="78">SUBTOTAL(9,G199:G204)</f>
        <v>0</v>
      </c>
      <c r="H205" s="17">
        <f t="shared" si="78"/>
        <v>21487.13</v>
      </c>
      <c r="I205" s="17">
        <f t="shared" si="78"/>
        <v>7125.9000000000015</v>
      </c>
      <c r="J205" s="17">
        <f t="shared" si="78"/>
        <v>0</v>
      </c>
      <c r="K205" s="17">
        <f t="shared" si="78"/>
        <v>0</v>
      </c>
      <c r="L205" s="17">
        <f t="shared" si="78"/>
        <v>0</v>
      </c>
      <c r="M205" s="17">
        <f t="shared" si="78"/>
        <v>0</v>
      </c>
      <c r="N205" s="17">
        <f t="shared" si="78"/>
        <v>14361.23</v>
      </c>
      <c r="O205" s="18">
        <f t="shared" si="78"/>
        <v>0</v>
      </c>
    </row>
    <row r="206" spans="1:15" hidden="1" outlineLevel="2" x14ac:dyDescent="0.25">
      <c r="A206" s="1" t="s">
        <v>92</v>
      </c>
      <c r="C206" s="15" t="s">
        <v>200</v>
      </c>
      <c r="D206" s="16" t="s">
        <v>272</v>
      </c>
      <c r="E206" s="16" t="s">
        <v>308</v>
      </c>
      <c r="F206" s="29"/>
      <c r="G206" s="17">
        <v>0</v>
      </c>
      <c r="H206" s="17">
        <v>0</v>
      </c>
      <c r="I206" s="17">
        <v>-57.08</v>
      </c>
      <c r="J206" s="17">
        <v>0</v>
      </c>
      <c r="K206" s="17">
        <v>0</v>
      </c>
      <c r="L206" s="17">
        <v>0</v>
      </c>
      <c r="M206" s="17">
        <v>0</v>
      </c>
      <c r="N206" s="17">
        <v>57.08</v>
      </c>
      <c r="O206" s="18">
        <v>0</v>
      </c>
    </row>
    <row r="207" spans="1:15" hidden="1" outlineLevel="2" x14ac:dyDescent="0.25">
      <c r="A207" s="1" t="s">
        <v>92</v>
      </c>
      <c r="C207" s="15" t="s">
        <v>200</v>
      </c>
      <c r="D207" s="16" t="s">
        <v>272</v>
      </c>
      <c r="E207" s="16" t="s">
        <v>280</v>
      </c>
      <c r="F207" s="29"/>
      <c r="G207" s="17">
        <v>0</v>
      </c>
      <c r="H207" s="17">
        <v>0</v>
      </c>
      <c r="I207" s="17">
        <v>-165.5</v>
      </c>
      <c r="J207" s="17">
        <v>0</v>
      </c>
      <c r="K207" s="17">
        <v>0</v>
      </c>
      <c r="L207" s="17">
        <v>0</v>
      </c>
      <c r="M207" s="17">
        <v>0</v>
      </c>
      <c r="N207" s="17">
        <v>165.5</v>
      </c>
      <c r="O207" s="18">
        <v>0</v>
      </c>
    </row>
    <row r="208" spans="1:15" hidden="1" outlineLevel="2" x14ac:dyDescent="0.25">
      <c r="A208" s="1" t="s">
        <v>92</v>
      </c>
      <c r="C208" s="15" t="s">
        <v>200</v>
      </c>
      <c r="D208" s="16" t="s">
        <v>272</v>
      </c>
      <c r="E208" s="16" t="s">
        <v>305</v>
      </c>
      <c r="F208" s="29"/>
      <c r="G208" s="17">
        <v>0</v>
      </c>
      <c r="H208" s="17">
        <v>1265.3900000000001</v>
      </c>
      <c r="I208" s="17">
        <v>1265.3900000000001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8">
        <v>0</v>
      </c>
    </row>
    <row r="209" spans="1:15" outlineLevel="1" collapsed="1" x14ac:dyDescent="0.25">
      <c r="A209" s="2" t="s">
        <v>179</v>
      </c>
      <c r="B209" s="2"/>
      <c r="C209" s="4" t="s">
        <v>200</v>
      </c>
      <c r="D209" s="3" t="s">
        <v>272</v>
      </c>
      <c r="E209" s="3" t="s">
        <v>305</v>
      </c>
      <c r="F209" s="29" t="s">
        <v>190</v>
      </c>
      <c r="G209" s="17">
        <f t="shared" ref="G209:O209" si="79">SUBTOTAL(9,G206:G208)</f>
        <v>0</v>
      </c>
      <c r="H209" s="17">
        <f t="shared" si="79"/>
        <v>1265.3900000000001</v>
      </c>
      <c r="I209" s="17">
        <f t="shared" si="79"/>
        <v>1042.8100000000002</v>
      </c>
      <c r="J209" s="17">
        <f t="shared" si="79"/>
        <v>0</v>
      </c>
      <c r="K209" s="17">
        <f t="shared" si="79"/>
        <v>0</v>
      </c>
      <c r="L209" s="17">
        <f t="shared" si="79"/>
        <v>0</v>
      </c>
      <c r="M209" s="17">
        <f t="shared" si="79"/>
        <v>0</v>
      </c>
      <c r="N209" s="17">
        <f t="shared" si="79"/>
        <v>222.57999999999998</v>
      </c>
      <c r="O209" s="18">
        <f t="shared" si="79"/>
        <v>0</v>
      </c>
    </row>
    <row r="210" spans="1:15" hidden="1" outlineLevel="2" x14ac:dyDescent="0.25">
      <c r="A210" s="1" t="s">
        <v>93</v>
      </c>
      <c r="C210" s="15" t="s">
        <v>201</v>
      </c>
      <c r="D210" s="16" t="s">
        <v>272</v>
      </c>
      <c r="E210" s="16" t="s">
        <v>308</v>
      </c>
      <c r="F210" s="29"/>
      <c r="G210" s="17">
        <v>0</v>
      </c>
      <c r="H210" s="17">
        <v>0</v>
      </c>
      <c r="I210" s="17">
        <v>-199.78</v>
      </c>
      <c r="J210" s="17">
        <v>0</v>
      </c>
      <c r="K210" s="17">
        <v>0</v>
      </c>
      <c r="L210" s="17">
        <v>0</v>
      </c>
      <c r="M210" s="17">
        <v>0</v>
      </c>
      <c r="N210" s="17">
        <v>199.78</v>
      </c>
      <c r="O210" s="18">
        <v>0</v>
      </c>
    </row>
    <row r="211" spans="1:15" hidden="1" outlineLevel="2" x14ac:dyDescent="0.25">
      <c r="A211" s="1" t="s">
        <v>93</v>
      </c>
      <c r="C211" s="15" t="s">
        <v>201</v>
      </c>
      <c r="D211" s="16" t="s">
        <v>272</v>
      </c>
      <c r="E211" s="16" t="s">
        <v>280</v>
      </c>
      <c r="F211" s="29"/>
      <c r="G211" s="17">
        <v>0</v>
      </c>
      <c r="H211" s="17">
        <v>0</v>
      </c>
      <c r="I211" s="17">
        <v>-99.3</v>
      </c>
      <c r="J211" s="17">
        <v>0</v>
      </c>
      <c r="K211" s="17">
        <v>0</v>
      </c>
      <c r="L211" s="17">
        <v>0</v>
      </c>
      <c r="M211" s="17">
        <v>0</v>
      </c>
      <c r="N211" s="17">
        <v>99.3</v>
      </c>
      <c r="O211" s="18">
        <v>0</v>
      </c>
    </row>
    <row r="212" spans="1:15" hidden="1" outlineLevel="2" x14ac:dyDescent="0.25">
      <c r="A212" s="1" t="s">
        <v>93</v>
      </c>
      <c r="C212" s="15" t="s">
        <v>201</v>
      </c>
      <c r="D212" s="16" t="s">
        <v>272</v>
      </c>
      <c r="E212" s="16" t="s">
        <v>305</v>
      </c>
      <c r="F212" s="29"/>
      <c r="G212" s="17">
        <v>0</v>
      </c>
      <c r="H212" s="17">
        <v>7809.57</v>
      </c>
      <c r="I212" s="17">
        <v>7809.57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8">
        <v>0</v>
      </c>
    </row>
    <row r="213" spans="1:15" outlineLevel="1" collapsed="1" x14ac:dyDescent="0.25">
      <c r="A213" s="2" t="s">
        <v>180</v>
      </c>
      <c r="B213" s="2"/>
      <c r="C213" s="4" t="s">
        <v>201</v>
      </c>
      <c r="D213" s="3" t="s">
        <v>272</v>
      </c>
      <c r="E213" s="3" t="s">
        <v>305</v>
      </c>
      <c r="F213" s="29" t="s">
        <v>191</v>
      </c>
      <c r="G213" s="17">
        <f t="shared" ref="G213:O213" si="80">SUBTOTAL(9,G210:G212)</f>
        <v>0</v>
      </c>
      <c r="H213" s="17">
        <f t="shared" si="80"/>
        <v>7809.57</v>
      </c>
      <c r="I213" s="17">
        <f t="shared" si="80"/>
        <v>7510.49</v>
      </c>
      <c r="J213" s="17">
        <f t="shared" si="80"/>
        <v>0</v>
      </c>
      <c r="K213" s="17">
        <f t="shared" si="80"/>
        <v>0</v>
      </c>
      <c r="L213" s="17">
        <f t="shared" si="80"/>
        <v>0</v>
      </c>
      <c r="M213" s="17">
        <f t="shared" si="80"/>
        <v>0</v>
      </c>
      <c r="N213" s="17">
        <f t="shared" si="80"/>
        <v>299.08</v>
      </c>
      <c r="O213" s="18">
        <f t="shared" si="80"/>
        <v>0</v>
      </c>
    </row>
    <row r="214" spans="1:15" hidden="1" outlineLevel="2" x14ac:dyDescent="0.25">
      <c r="A214" s="1" t="s">
        <v>94</v>
      </c>
      <c r="C214" s="15" t="s">
        <v>202</v>
      </c>
      <c r="D214" s="16" t="s">
        <v>272</v>
      </c>
      <c r="E214" s="16" t="s">
        <v>305</v>
      </c>
      <c r="F214" s="29"/>
      <c r="G214" s="17">
        <v>0</v>
      </c>
      <c r="H214" s="17">
        <v>4826.1400000000003</v>
      </c>
      <c r="I214" s="17">
        <v>4826.1400000000003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8">
        <v>0</v>
      </c>
    </row>
    <row r="215" spans="1:15" outlineLevel="1" collapsed="1" x14ac:dyDescent="0.25">
      <c r="A215" s="2" t="s">
        <v>181</v>
      </c>
      <c r="B215" s="2"/>
      <c r="C215" s="4" t="s">
        <v>202</v>
      </c>
      <c r="D215" s="3" t="s">
        <v>272</v>
      </c>
      <c r="E215" s="3" t="s">
        <v>305</v>
      </c>
      <c r="F215" s="29" t="s">
        <v>192</v>
      </c>
      <c r="G215" s="17">
        <f t="shared" ref="G215:O215" si="81">SUBTOTAL(9,G214:G214)</f>
        <v>0</v>
      </c>
      <c r="H215" s="17">
        <f t="shared" si="81"/>
        <v>4826.1400000000003</v>
      </c>
      <c r="I215" s="17">
        <f t="shared" si="81"/>
        <v>4826.1400000000003</v>
      </c>
      <c r="J215" s="17">
        <f t="shared" si="81"/>
        <v>0</v>
      </c>
      <c r="K215" s="17">
        <f t="shared" si="81"/>
        <v>0</v>
      </c>
      <c r="L215" s="17">
        <f t="shared" si="81"/>
        <v>0</v>
      </c>
      <c r="M215" s="17">
        <f t="shared" si="81"/>
        <v>0</v>
      </c>
      <c r="N215" s="17">
        <f t="shared" si="81"/>
        <v>0</v>
      </c>
      <c r="O215" s="18">
        <f t="shared" si="81"/>
        <v>0</v>
      </c>
    </row>
    <row r="216" spans="1:15" hidden="1" outlineLevel="2" x14ac:dyDescent="0.25">
      <c r="A216" s="1" t="s">
        <v>95</v>
      </c>
      <c r="C216" s="15" t="s">
        <v>203</v>
      </c>
      <c r="D216" s="16" t="s">
        <v>272</v>
      </c>
      <c r="E216" s="16" t="s">
        <v>305</v>
      </c>
      <c r="F216" s="29"/>
      <c r="G216" s="17">
        <v>0</v>
      </c>
      <c r="H216" s="17">
        <v>13575.34</v>
      </c>
      <c r="I216" s="17">
        <v>13575.34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8">
        <v>0</v>
      </c>
    </row>
    <row r="217" spans="1:15" outlineLevel="1" collapsed="1" x14ac:dyDescent="0.25">
      <c r="A217" s="2" t="s">
        <v>182</v>
      </c>
      <c r="B217" s="2"/>
      <c r="C217" s="4" t="s">
        <v>203</v>
      </c>
      <c r="D217" s="3" t="s">
        <v>272</v>
      </c>
      <c r="E217" s="3" t="s">
        <v>305</v>
      </c>
      <c r="F217" s="29" t="s">
        <v>193</v>
      </c>
      <c r="G217" s="17">
        <f t="shared" ref="G217:O217" si="82">SUBTOTAL(9,G216:G216)</f>
        <v>0</v>
      </c>
      <c r="H217" s="17">
        <f t="shared" si="82"/>
        <v>13575.34</v>
      </c>
      <c r="I217" s="17">
        <f t="shared" si="82"/>
        <v>13575.34</v>
      </c>
      <c r="J217" s="17">
        <f t="shared" si="82"/>
        <v>0</v>
      </c>
      <c r="K217" s="17">
        <f t="shared" si="82"/>
        <v>0</v>
      </c>
      <c r="L217" s="17">
        <f t="shared" si="82"/>
        <v>0</v>
      </c>
      <c r="M217" s="17">
        <f t="shared" si="82"/>
        <v>0</v>
      </c>
      <c r="N217" s="17">
        <f t="shared" si="82"/>
        <v>0</v>
      </c>
      <c r="O217" s="18">
        <f t="shared" si="82"/>
        <v>0</v>
      </c>
    </row>
    <row r="218" spans="1:15" hidden="1" outlineLevel="2" x14ac:dyDescent="0.25">
      <c r="A218" s="1" t="s">
        <v>96</v>
      </c>
      <c r="C218" s="15" t="s">
        <v>204</v>
      </c>
      <c r="D218" s="16">
        <v>1220</v>
      </c>
      <c r="E218" s="16" t="s">
        <v>301</v>
      </c>
      <c r="F218" s="29"/>
      <c r="G218" s="17">
        <v>0</v>
      </c>
      <c r="H218" s="17">
        <v>0</v>
      </c>
      <c r="I218" s="17">
        <v>-417.59</v>
      </c>
      <c r="J218" s="17">
        <v>52.73</v>
      </c>
      <c r="K218" s="17">
        <v>0</v>
      </c>
      <c r="L218" s="17">
        <v>0</v>
      </c>
      <c r="M218" s="17">
        <v>0</v>
      </c>
      <c r="N218" s="17">
        <v>364.86</v>
      </c>
      <c r="O218" s="18">
        <v>0</v>
      </c>
    </row>
    <row r="219" spans="1:15" hidden="1" outlineLevel="2" x14ac:dyDescent="0.25">
      <c r="A219" s="1" t="s">
        <v>96</v>
      </c>
      <c r="C219" s="15" t="s">
        <v>204</v>
      </c>
      <c r="D219" s="16">
        <v>1220</v>
      </c>
      <c r="E219" s="16" t="s">
        <v>278</v>
      </c>
      <c r="F219" s="29"/>
      <c r="G219" s="17">
        <v>0</v>
      </c>
      <c r="H219" s="17">
        <v>0</v>
      </c>
      <c r="I219" s="17">
        <v>-27.86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8">
        <v>27.86</v>
      </c>
    </row>
    <row r="220" spans="1:15" hidden="1" outlineLevel="2" x14ac:dyDescent="0.25">
      <c r="A220" s="1" t="s">
        <v>96</v>
      </c>
      <c r="C220" s="15" t="s">
        <v>204</v>
      </c>
      <c r="D220" s="16">
        <v>1220</v>
      </c>
      <c r="E220" s="16" t="s">
        <v>302</v>
      </c>
      <c r="F220" s="29"/>
      <c r="G220" s="17">
        <v>0</v>
      </c>
      <c r="H220" s="17">
        <v>0</v>
      </c>
      <c r="I220" s="17">
        <v>-132.74</v>
      </c>
      <c r="J220" s="17">
        <v>0</v>
      </c>
      <c r="K220" s="17">
        <v>0</v>
      </c>
      <c r="L220" s="17">
        <v>0</v>
      </c>
      <c r="M220" s="17">
        <v>0</v>
      </c>
      <c r="N220" s="17">
        <v>132.74</v>
      </c>
      <c r="O220" s="18">
        <v>0</v>
      </c>
    </row>
    <row r="221" spans="1:15" hidden="1" outlineLevel="2" x14ac:dyDescent="0.25">
      <c r="A221" s="1" t="s">
        <v>96</v>
      </c>
      <c r="C221" s="15" t="s">
        <v>204</v>
      </c>
      <c r="D221" s="16">
        <v>1220</v>
      </c>
      <c r="E221" s="16" t="s">
        <v>291</v>
      </c>
      <c r="F221" s="29"/>
      <c r="G221" s="17">
        <v>0</v>
      </c>
      <c r="H221" s="17">
        <v>0</v>
      </c>
      <c r="I221" s="17">
        <v>-549.87</v>
      </c>
      <c r="J221" s="17">
        <v>101.38</v>
      </c>
      <c r="K221" s="17">
        <v>0</v>
      </c>
      <c r="L221" s="17">
        <v>0</v>
      </c>
      <c r="M221" s="17">
        <v>0</v>
      </c>
      <c r="N221" s="17">
        <v>412.88</v>
      </c>
      <c r="O221" s="18">
        <v>35.61</v>
      </c>
    </row>
    <row r="222" spans="1:15" hidden="1" outlineLevel="2" x14ac:dyDescent="0.25">
      <c r="A222" s="1" t="s">
        <v>96</v>
      </c>
      <c r="C222" s="15" t="s">
        <v>204</v>
      </c>
      <c r="D222" s="16">
        <v>1220</v>
      </c>
      <c r="E222" s="16" t="s">
        <v>303</v>
      </c>
      <c r="F222" s="29"/>
      <c r="G222" s="17">
        <v>0</v>
      </c>
      <c r="H222" s="17">
        <v>0</v>
      </c>
      <c r="I222" s="17">
        <v>-175.27</v>
      </c>
      <c r="J222" s="17">
        <v>0</v>
      </c>
      <c r="K222" s="17">
        <v>0</v>
      </c>
      <c r="L222" s="17">
        <v>0</v>
      </c>
      <c r="M222" s="17">
        <v>0</v>
      </c>
      <c r="N222" s="17">
        <v>175.27</v>
      </c>
      <c r="O222" s="18">
        <v>0</v>
      </c>
    </row>
    <row r="223" spans="1:15" hidden="1" outlineLevel="2" x14ac:dyDescent="0.25">
      <c r="A223" s="1" t="s">
        <v>96</v>
      </c>
      <c r="C223" s="15" t="s">
        <v>204</v>
      </c>
      <c r="D223" s="16">
        <v>1220</v>
      </c>
      <c r="E223" s="16" t="s">
        <v>309</v>
      </c>
      <c r="F223" s="29"/>
      <c r="G223" s="17">
        <v>0</v>
      </c>
      <c r="H223" s="17">
        <v>0</v>
      </c>
      <c r="I223" s="17">
        <v>-79.08</v>
      </c>
      <c r="J223" s="17">
        <v>79.08</v>
      </c>
      <c r="K223" s="17">
        <v>0</v>
      </c>
      <c r="L223" s="17">
        <v>0</v>
      </c>
      <c r="M223" s="17">
        <v>0</v>
      </c>
      <c r="N223" s="17">
        <v>0</v>
      </c>
      <c r="O223" s="18">
        <v>0</v>
      </c>
    </row>
    <row r="224" spans="1:15" hidden="1" outlineLevel="2" x14ac:dyDescent="0.25">
      <c r="A224" s="1" t="s">
        <v>96</v>
      </c>
      <c r="C224" s="15" t="s">
        <v>204</v>
      </c>
      <c r="D224" s="16">
        <v>1220</v>
      </c>
      <c r="E224" s="16" t="s">
        <v>310</v>
      </c>
      <c r="F224" s="29"/>
      <c r="G224" s="17">
        <v>0</v>
      </c>
      <c r="H224" s="17">
        <v>0</v>
      </c>
      <c r="I224" s="17">
        <v>-75.239999999999995</v>
      </c>
      <c r="J224" s="17">
        <v>0</v>
      </c>
      <c r="K224" s="17">
        <v>0</v>
      </c>
      <c r="L224" s="17">
        <v>0</v>
      </c>
      <c r="M224" s="17">
        <v>0</v>
      </c>
      <c r="N224" s="17">
        <v>75.239999999999995</v>
      </c>
      <c r="O224" s="18">
        <v>0</v>
      </c>
    </row>
    <row r="225" spans="1:15" hidden="1" outlineLevel="2" x14ac:dyDescent="0.25">
      <c r="A225" s="1" t="s">
        <v>96</v>
      </c>
      <c r="C225" s="15" t="s">
        <v>204</v>
      </c>
      <c r="D225" s="16">
        <v>1220</v>
      </c>
      <c r="E225" s="16" t="s">
        <v>304</v>
      </c>
      <c r="F225" s="29"/>
      <c r="G225" s="17">
        <v>3000</v>
      </c>
      <c r="H225" s="17">
        <v>3000</v>
      </c>
      <c r="I225" s="17">
        <v>3000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8">
        <v>0</v>
      </c>
    </row>
    <row r="226" spans="1:15" outlineLevel="1" collapsed="1" x14ac:dyDescent="0.25">
      <c r="A226" s="2" t="s">
        <v>183</v>
      </c>
      <c r="B226" s="2"/>
      <c r="C226" s="4" t="s">
        <v>204</v>
      </c>
      <c r="D226" s="3">
        <v>1220</v>
      </c>
      <c r="E226" s="3" t="s">
        <v>304</v>
      </c>
      <c r="F226" s="28" t="s">
        <v>366</v>
      </c>
      <c r="G226" s="17">
        <f t="shared" ref="G226:O226" si="83">SUBTOTAL(9,G218:G225)</f>
        <v>3000</v>
      </c>
      <c r="H226" s="17">
        <f t="shared" si="83"/>
        <v>3000</v>
      </c>
      <c r="I226" s="17">
        <f t="shared" si="83"/>
        <v>1542.3500000000001</v>
      </c>
      <c r="J226" s="17">
        <f t="shared" si="83"/>
        <v>233.19</v>
      </c>
      <c r="K226" s="17">
        <f t="shared" si="83"/>
        <v>0</v>
      </c>
      <c r="L226" s="17">
        <f t="shared" si="83"/>
        <v>0</v>
      </c>
      <c r="M226" s="17">
        <f t="shared" si="83"/>
        <v>0</v>
      </c>
      <c r="N226" s="17">
        <f t="shared" si="83"/>
        <v>1160.99</v>
      </c>
      <c r="O226" s="18">
        <f t="shared" si="83"/>
        <v>63.47</v>
      </c>
    </row>
    <row r="227" spans="1:15" hidden="1" outlineLevel="2" x14ac:dyDescent="0.25">
      <c r="A227" s="1" t="s">
        <v>97</v>
      </c>
      <c r="C227" s="15" t="s">
        <v>204</v>
      </c>
      <c r="D227" s="16" t="s">
        <v>228</v>
      </c>
      <c r="E227" s="16" t="s">
        <v>302</v>
      </c>
      <c r="F227" s="28"/>
      <c r="G227" s="17">
        <v>0</v>
      </c>
      <c r="H227" s="17">
        <v>0</v>
      </c>
      <c r="I227" s="17">
        <v>-648.29</v>
      </c>
      <c r="J227" s="17">
        <v>5.53</v>
      </c>
      <c r="K227" s="17">
        <v>0</v>
      </c>
      <c r="L227" s="17">
        <v>0</v>
      </c>
      <c r="M227" s="17">
        <v>0</v>
      </c>
      <c r="N227" s="17">
        <v>642.76</v>
      </c>
      <c r="O227" s="18">
        <v>0</v>
      </c>
    </row>
    <row r="228" spans="1:15" hidden="1" outlineLevel="2" x14ac:dyDescent="0.25">
      <c r="A228" s="1" t="s">
        <v>97</v>
      </c>
      <c r="C228" s="15" t="s">
        <v>204</v>
      </c>
      <c r="D228" s="16" t="s">
        <v>228</v>
      </c>
      <c r="E228" s="16" t="s">
        <v>291</v>
      </c>
      <c r="F228" s="28"/>
      <c r="G228" s="17">
        <v>0</v>
      </c>
      <c r="H228" s="17">
        <v>0</v>
      </c>
      <c r="I228" s="17">
        <v>-2513.1999999999998</v>
      </c>
      <c r="J228" s="17">
        <v>976</v>
      </c>
      <c r="K228" s="17">
        <v>0</v>
      </c>
      <c r="L228" s="17">
        <v>0</v>
      </c>
      <c r="M228" s="17">
        <v>0</v>
      </c>
      <c r="N228" s="17">
        <v>1537.2</v>
      </c>
      <c r="O228" s="18">
        <v>0</v>
      </c>
    </row>
    <row r="229" spans="1:15" hidden="1" outlineLevel="2" x14ac:dyDescent="0.25">
      <c r="A229" s="1" t="s">
        <v>97</v>
      </c>
      <c r="C229" s="15" t="s">
        <v>204</v>
      </c>
      <c r="D229" s="16" t="s">
        <v>228</v>
      </c>
      <c r="E229" s="16" t="s">
        <v>303</v>
      </c>
      <c r="F229" s="28"/>
      <c r="G229" s="17">
        <v>0</v>
      </c>
      <c r="H229" s="17">
        <v>0</v>
      </c>
      <c r="I229" s="17">
        <v>-100</v>
      </c>
      <c r="J229" s="17">
        <v>100</v>
      </c>
      <c r="K229" s="17">
        <v>0</v>
      </c>
      <c r="L229" s="17">
        <v>0</v>
      </c>
      <c r="M229" s="17">
        <v>0</v>
      </c>
      <c r="N229" s="17">
        <v>0</v>
      </c>
      <c r="O229" s="18">
        <v>0</v>
      </c>
    </row>
    <row r="230" spans="1:15" hidden="1" outlineLevel="2" x14ac:dyDescent="0.25">
      <c r="A230" s="1" t="s">
        <v>97</v>
      </c>
      <c r="C230" s="15" t="s">
        <v>204</v>
      </c>
      <c r="D230" s="16" t="s">
        <v>228</v>
      </c>
      <c r="E230" s="16" t="s">
        <v>309</v>
      </c>
      <c r="F230" s="28"/>
      <c r="G230" s="17">
        <v>0</v>
      </c>
      <c r="H230" s="17">
        <v>0</v>
      </c>
      <c r="I230" s="17">
        <v>-870.07</v>
      </c>
      <c r="J230" s="17">
        <v>502.07</v>
      </c>
      <c r="K230" s="17">
        <v>0</v>
      </c>
      <c r="L230" s="17">
        <v>0</v>
      </c>
      <c r="M230" s="17">
        <v>0</v>
      </c>
      <c r="N230" s="17">
        <v>368</v>
      </c>
      <c r="O230" s="18">
        <v>0</v>
      </c>
    </row>
    <row r="231" spans="1:15" hidden="1" outlineLevel="2" x14ac:dyDescent="0.25">
      <c r="A231" s="1" t="s">
        <v>97</v>
      </c>
      <c r="C231" s="15" t="s">
        <v>204</v>
      </c>
      <c r="D231" s="16" t="s">
        <v>228</v>
      </c>
      <c r="E231" s="16" t="s">
        <v>304</v>
      </c>
      <c r="F231" s="28"/>
      <c r="G231" s="17">
        <v>3000</v>
      </c>
      <c r="H231" s="17">
        <v>5000</v>
      </c>
      <c r="I231" s="17">
        <v>5000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8">
        <v>0</v>
      </c>
    </row>
    <row r="232" spans="1:15" outlineLevel="1" collapsed="1" x14ac:dyDescent="0.25">
      <c r="A232" s="2" t="s">
        <v>184</v>
      </c>
      <c r="B232" s="2"/>
      <c r="C232" s="4" t="s">
        <v>204</v>
      </c>
      <c r="D232" s="3" t="s">
        <v>228</v>
      </c>
      <c r="E232" s="3" t="s">
        <v>304</v>
      </c>
      <c r="F232" s="28" t="s">
        <v>367</v>
      </c>
      <c r="G232" s="17">
        <f t="shared" ref="G232:O232" si="84">SUBTOTAL(9,G227:G231)</f>
        <v>3000</v>
      </c>
      <c r="H232" s="17">
        <f t="shared" si="84"/>
        <v>5000</v>
      </c>
      <c r="I232" s="17">
        <f t="shared" si="84"/>
        <v>868.44000000000051</v>
      </c>
      <c r="J232" s="17">
        <f t="shared" si="84"/>
        <v>1583.6</v>
      </c>
      <c r="K232" s="17">
        <f t="shared" si="84"/>
        <v>0</v>
      </c>
      <c r="L232" s="17">
        <f t="shared" si="84"/>
        <v>0</v>
      </c>
      <c r="M232" s="17">
        <f t="shared" si="84"/>
        <v>0</v>
      </c>
      <c r="N232" s="17">
        <f t="shared" si="84"/>
        <v>2547.96</v>
      </c>
      <c r="O232" s="18">
        <f t="shared" si="84"/>
        <v>0</v>
      </c>
    </row>
    <row r="233" spans="1:15" hidden="1" outlineLevel="2" x14ac:dyDescent="0.25">
      <c r="A233" s="1" t="s">
        <v>98</v>
      </c>
      <c r="C233" s="15" t="s">
        <v>204</v>
      </c>
      <c r="D233" s="16" t="s">
        <v>273</v>
      </c>
      <c r="E233" s="16" t="s">
        <v>282</v>
      </c>
      <c r="F233" s="28"/>
      <c r="G233" s="17">
        <v>4500</v>
      </c>
      <c r="H233" s="17">
        <v>4500</v>
      </c>
      <c r="I233" s="17">
        <v>2144.6</v>
      </c>
      <c r="J233" s="17">
        <v>2355.4</v>
      </c>
      <c r="K233" s="17">
        <v>0</v>
      </c>
      <c r="L233" s="17">
        <v>0</v>
      </c>
      <c r="M233" s="17">
        <v>0</v>
      </c>
      <c r="N233" s="17">
        <v>0</v>
      </c>
      <c r="O233" s="18">
        <v>0</v>
      </c>
    </row>
    <row r="234" spans="1:15" outlineLevel="1" collapsed="1" x14ac:dyDescent="0.25">
      <c r="A234" s="2" t="s">
        <v>185</v>
      </c>
      <c r="B234" s="2"/>
      <c r="C234" s="4" t="s">
        <v>204</v>
      </c>
      <c r="D234" s="3" t="s">
        <v>273</v>
      </c>
      <c r="E234" s="3" t="s">
        <v>282</v>
      </c>
      <c r="F234" s="28" t="s">
        <v>368</v>
      </c>
      <c r="G234" s="17">
        <f t="shared" ref="G234:O234" si="85">SUBTOTAL(9,G233:G233)</f>
        <v>4500</v>
      </c>
      <c r="H234" s="17">
        <f t="shared" si="85"/>
        <v>4500</v>
      </c>
      <c r="I234" s="17">
        <f t="shared" si="85"/>
        <v>2144.6</v>
      </c>
      <c r="J234" s="17">
        <f t="shared" si="85"/>
        <v>2355.4</v>
      </c>
      <c r="K234" s="17">
        <f t="shared" si="85"/>
        <v>0</v>
      </c>
      <c r="L234" s="17">
        <f t="shared" si="85"/>
        <v>0</v>
      </c>
      <c r="M234" s="17">
        <f t="shared" si="85"/>
        <v>0</v>
      </c>
      <c r="N234" s="17">
        <f t="shared" si="85"/>
        <v>0</v>
      </c>
      <c r="O234" s="18">
        <f t="shared" si="85"/>
        <v>0</v>
      </c>
    </row>
    <row r="235" spans="1:15" ht="15.75" thickBot="1" x14ac:dyDescent="0.3">
      <c r="A235" s="2" t="s">
        <v>186</v>
      </c>
      <c r="B235" s="2"/>
      <c r="C235" s="24"/>
      <c r="D235" s="25"/>
      <c r="E235" s="25"/>
      <c r="F235" s="25"/>
      <c r="G235" s="26">
        <f t="shared" ref="G235:O235" si="86">SUBTOTAL(9,G7:G233)</f>
        <v>16201766.359999999</v>
      </c>
      <c r="H235" s="26">
        <f t="shared" si="86"/>
        <v>48567408.190000013</v>
      </c>
      <c r="I235" s="26">
        <f t="shared" si="86"/>
        <v>4411493.8499999996</v>
      </c>
      <c r="J235" s="26">
        <f t="shared" si="86"/>
        <v>1512164.49</v>
      </c>
      <c r="K235" s="26">
        <f t="shared" si="86"/>
        <v>9394282.3000000007</v>
      </c>
      <c r="L235" s="26">
        <f t="shared" si="86"/>
        <v>1566079.6600000001</v>
      </c>
      <c r="M235" s="26">
        <f t="shared" si="86"/>
        <v>20495924.390000004</v>
      </c>
      <c r="N235" s="26">
        <f t="shared" si="86"/>
        <v>9572138.5899999943</v>
      </c>
      <c r="O235" s="27">
        <f t="shared" si="86"/>
        <v>1601324.9100000004</v>
      </c>
    </row>
  </sheetData>
  <sortState xmlns:xlrd2="http://schemas.microsoft.com/office/spreadsheetml/2017/richdata2" ref="C7:O233">
    <sortCondition ref="C7:C233"/>
    <sortCondition ref="D7:D233"/>
    <sortCondition ref="E7:E233"/>
  </sortState>
  <mergeCells count="1">
    <mergeCell ref="C2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2023-06-26T06:40:51Z</dcterms:created>
  <dcterms:modified xsi:type="dcterms:W3CDTF">2023-06-27T11:53:52Z</dcterms:modified>
</cp:coreProperties>
</file>