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5A5B0669-ACEA-4260-BCE9-7D9D92D58D29}" xr6:coauthVersionLast="47" xr6:coauthVersionMax="47" xr10:uidLastSave="{00000000-0000-0000-0000-000000000000}"/>
  <bookViews>
    <workbookView xWindow="615" yWindow="1230" windowWidth="28365" windowHeight="14235" xr2:uid="{00000000-000D-0000-FFFF-FFFF00000000}"/>
  </bookViews>
  <sheets>
    <sheet name="Sheet1" sheetId="1" r:id="rId1"/>
  </sheets>
  <definedNames>
    <definedName name="_xlnm._FilterDatabase" localSheetId="0" hidden="1">Sheet1!$A$6:$O$167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7" i="1" l="1"/>
  <c r="N167" i="1"/>
  <c r="M167" i="1"/>
  <c r="L167" i="1"/>
  <c r="K167" i="1"/>
  <c r="J167" i="1"/>
  <c r="I167" i="1"/>
  <c r="H167" i="1"/>
  <c r="G167" i="1"/>
  <c r="O165" i="1"/>
  <c r="N165" i="1"/>
  <c r="M165" i="1"/>
  <c r="L165" i="1"/>
  <c r="K165" i="1"/>
  <c r="J165" i="1"/>
  <c r="I165" i="1"/>
  <c r="H165" i="1"/>
  <c r="G165" i="1"/>
  <c r="O163" i="1"/>
  <c r="N163" i="1"/>
  <c r="M163" i="1"/>
  <c r="L163" i="1"/>
  <c r="K163" i="1"/>
  <c r="J163" i="1"/>
  <c r="I163" i="1"/>
  <c r="H163" i="1"/>
  <c r="G163" i="1"/>
  <c r="O161" i="1"/>
  <c r="N161" i="1"/>
  <c r="M161" i="1"/>
  <c r="L161" i="1"/>
  <c r="K161" i="1"/>
  <c r="J161" i="1"/>
  <c r="I161" i="1"/>
  <c r="H161" i="1"/>
  <c r="G161" i="1"/>
  <c r="O159" i="1"/>
  <c r="N159" i="1"/>
  <c r="M159" i="1"/>
  <c r="L159" i="1"/>
  <c r="K159" i="1"/>
  <c r="J159" i="1"/>
  <c r="I159" i="1"/>
  <c r="H159" i="1"/>
  <c r="G159" i="1"/>
  <c r="O156" i="1"/>
  <c r="N156" i="1"/>
  <c r="M156" i="1"/>
  <c r="L156" i="1"/>
  <c r="K156" i="1"/>
  <c r="J156" i="1"/>
  <c r="I156" i="1"/>
  <c r="H156" i="1"/>
  <c r="G156" i="1"/>
  <c r="O152" i="1"/>
  <c r="N152" i="1"/>
  <c r="M152" i="1"/>
  <c r="L152" i="1"/>
  <c r="K152" i="1"/>
  <c r="J152" i="1"/>
  <c r="I152" i="1"/>
  <c r="H152" i="1"/>
  <c r="G152" i="1"/>
  <c r="O148" i="1"/>
  <c r="N148" i="1"/>
  <c r="M148" i="1"/>
  <c r="L148" i="1"/>
  <c r="K148" i="1"/>
  <c r="J148" i="1"/>
  <c r="I148" i="1"/>
  <c r="H148" i="1"/>
  <c r="G148" i="1"/>
  <c r="O146" i="1"/>
  <c r="N146" i="1"/>
  <c r="M146" i="1"/>
  <c r="L146" i="1"/>
  <c r="K146" i="1"/>
  <c r="J146" i="1"/>
  <c r="I146" i="1"/>
  <c r="H146" i="1"/>
  <c r="G146" i="1"/>
  <c r="O141" i="1"/>
  <c r="N141" i="1"/>
  <c r="M141" i="1"/>
  <c r="L141" i="1"/>
  <c r="K141" i="1"/>
  <c r="J141" i="1"/>
  <c r="I141" i="1"/>
  <c r="H141" i="1"/>
  <c r="G141" i="1"/>
  <c r="O139" i="1"/>
  <c r="N139" i="1"/>
  <c r="M139" i="1"/>
  <c r="L139" i="1"/>
  <c r="K139" i="1"/>
  <c r="J139" i="1"/>
  <c r="I139" i="1"/>
  <c r="H139" i="1"/>
  <c r="G139" i="1"/>
  <c r="O137" i="1"/>
  <c r="N137" i="1"/>
  <c r="M137" i="1"/>
  <c r="L137" i="1"/>
  <c r="K137" i="1"/>
  <c r="J137" i="1"/>
  <c r="I137" i="1"/>
  <c r="H137" i="1"/>
  <c r="G137" i="1"/>
  <c r="O134" i="1"/>
  <c r="N134" i="1"/>
  <c r="M134" i="1"/>
  <c r="L134" i="1"/>
  <c r="K134" i="1"/>
  <c r="J134" i="1"/>
  <c r="I134" i="1"/>
  <c r="H134" i="1"/>
  <c r="G134" i="1"/>
  <c r="O131" i="1"/>
  <c r="N131" i="1"/>
  <c r="M131" i="1"/>
  <c r="L131" i="1"/>
  <c r="K131" i="1"/>
  <c r="J131" i="1"/>
  <c r="I131" i="1"/>
  <c r="H131" i="1"/>
  <c r="G131" i="1"/>
  <c r="O128" i="1"/>
  <c r="N128" i="1"/>
  <c r="M128" i="1"/>
  <c r="L128" i="1"/>
  <c r="K128" i="1"/>
  <c r="J128" i="1"/>
  <c r="I128" i="1"/>
  <c r="H128" i="1"/>
  <c r="G128" i="1"/>
  <c r="O125" i="1"/>
  <c r="N125" i="1"/>
  <c r="M125" i="1"/>
  <c r="L125" i="1"/>
  <c r="K125" i="1"/>
  <c r="J125" i="1"/>
  <c r="I125" i="1"/>
  <c r="H125" i="1"/>
  <c r="G125" i="1"/>
  <c r="O122" i="1"/>
  <c r="N122" i="1"/>
  <c r="M122" i="1"/>
  <c r="L122" i="1"/>
  <c r="K122" i="1"/>
  <c r="J122" i="1"/>
  <c r="I122" i="1"/>
  <c r="H122" i="1"/>
  <c r="G122" i="1"/>
  <c r="O120" i="1"/>
  <c r="N120" i="1"/>
  <c r="M120" i="1"/>
  <c r="L120" i="1"/>
  <c r="K120" i="1"/>
  <c r="J120" i="1"/>
  <c r="I120" i="1"/>
  <c r="H120" i="1"/>
  <c r="G120" i="1"/>
  <c r="O117" i="1"/>
  <c r="N117" i="1"/>
  <c r="M117" i="1"/>
  <c r="L117" i="1"/>
  <c r="K117" i="1"/>
  <c r="J117" i="1"/>
  <c r="I117" i="1"/>
  <c r="H117" i="1"/>
  <c r="G117" i="1"/>
  <c r="O115" i="1"/>
  <c r="N115" i="1"/>
  <c r="M115" i="1"/>
  <c r="L115" i="1"/>
  <c r="K115" i="1"/>
  <c r="J115" i="1"/>
  <c r="I115" i="1"/>
  <c r="H115" i="1"/>
  <c r="G115" i="1"/>
  <c r="O113" i="1"/>
  <c r="N113" i="1"/>
  <c r="M113" i="1"/>
  <c r="L113" i="1"/>
  <c r="K113" i="1"/>
  <c r="J113" i="1"/>
  <c r="I113" i="1"/>
  <c r="H113" i="1"/>
  <c r="G113" i="1"/>
  <c r="O111" i="1"/>
  <c r="N111" i="1"/>
  <c r="M111" i="1"/>
  <c r="L111" i="1"/>
  <c r="K111" i="1"/>
  <c r="J111" i="1"/>
  <c r="I111" i="1"/>
  <c r="H111" i="1"/>
  <c r="G111" i="1"/>
  <c r="O109" i="1"/>
  <c r="N109" i="1"/>
  <c r="M109" i="1"/>
  <c r="L109" i="1"/>
  <c r="K109" i="1"/>
  <c r="J109" i="1"/>
  <c r="I109" i="1"/>
  <c r="H109" i="1"/>
  <c r="G109" i="1"/>
  <c r="O107" i="1"/>
  <c r="N107" i="1"/>
  <c r="M107" i="1"/>
  <c r="L107" i="1"/>
  <c r="K107" i="1"/>
  <c r="J107" i="1"/>
  <c r="I107" i="1"/>
  <c r="H107" i="1"/>
  <c r="G107" i="1"/>
  <c r="O105" i="1"/>
  <c r="N105" i="1"/>
  <c r="M105" i="1"/>
  <c r="L105" i="1"/>
  <c r="K105" i="1"/>
  <c r="J105" i="1"/>
  <c r="I105" i="1"/>
  <c r="H105" i="1"/>
  <c r="G105" i="1"/>
  <c r="O103" i="1"/>
  <c r="N103" i="1"/>
  <c r="M103" i="1"/>
  <c r="L103" i="1"/>
  <c r="K103" i="1"/>
  <c r="J103" i="1"/>
  <c r="I103" i="1"/>
  <c r="H103" i="1"/>
  <c r="G103" i="1"/>
  <c r="O101" i="1"/>
  <c r="N101" i="1"/>
  <c r="M101" i="1"/>
  <c r="L101" i="1"/>
  <c r="K101" i="1"/>
  <c r="J101" i="1"/>
  <c r="I101" i="1"/>
  <c r="H101" i="1"/>
  <c r="G101" i="1"/>
  <c r="O99" i="1"/>
  <c r="N99" i="1"/>
  <c r="M99" i="1"/>
  <c r="L99" i="1"/>
  <c r="K99" i="1"/>
  <c r="J99" i="1"/>
  <c r="I99" i="1"/>
  <c r="H99" i="1"/>
  <c r="G99" i="1"/>
  <c r="O92" i="1"/>
  <c r="N92" i="1"/>
  <c r="M92" i="1"/>
  <c r="L92" i="1"/>
  <c r="K92" i="1"/>
  <c r="J92" i="1"/>
  <c r="I92" i="1"/>
  <c r="H92" i="1"/>
  <c r="G92" i="1"/>
  <c r="O90" i="1"/>
  <c r="N90" i="1"/>
  <c r="M90" i="1"/>
  <c r="L90" i="1"/>
  <c r="K90" i="1"/>
  <c r="J90" i="1"/>
  <c r="I90" i="1"/>
  <c r="H90" i="1"/>
  <c r="G90" i="1"/>
  <c r="O87" i="1"/>
  <c r="N87" i="1"/>
  <c r="M87" i="1"/>
  <c r="L87" i="1"/>
  <c r="K87" i="1"/>
  <c r="J87" i="1"/>
  <c r="I87" i="1"/>
  <c r="H87" i="1"/>
  <c r="G87" i="1"/>
  <c r="O83" i="1"/>
  <c r="N83" i="1"/>
  <c r="M83" i="1"/>
  <c r="L83" i="1"/>
  <c r="K83" i="1"/>
  <c r="J83" i="1"/>
  <c r="I83" i="1"/>
  <c r="H83" i="1"/>
  <c r="G83" i="1"/>
  <c r="O81" i="1"/>
  <c r="N81" i="1"/>
  <c r="M81" i="1"/>
  <c r="L81" i="1"/>
  <c r="K81" i="1"/>
  <c r="J81" i="1"/>
  <c r="I81" i="1"/>
  <c r="H81" i="1"/>
  <c r="G81" i="1"/>
  <c r="O78" i="1"/>
  <c r="N78" i="1"/>
  <c r="M78" i="1"/>
  <c r="L78" i="1"/>
  <c r="K78" i="1"/>
  <c r="J78" i="1"/>
  <c r="I78" i="1"/>
  <c r="H78" i="1"/>
  <c r="G78" i="1"/>
  <c r="O76" i="1"/>
  <c r="N76" i="1"/>
  <c r="M76" i="1"/>
  <c r="L76" i="1"/>
  <c r="K76" i="1"/>
  <c r="J76" i="1"/>
  <c r="I76" i="1"/>
  <c r="H76" i="1"/>
  <c r="G76" i="1"/>
  <c r="O74" i="1"/>
  <c r="N74" i="1"/>
  <c r="M74" i="1"/>
  <c r="L74" i="1"/>
  <c r="K74" i="1"/>
  <c r="J74" i="1"/>
  <c r="I74" i="1"/>
  <c r="H74" i="1"/>
  <c r="G74" i="1"/>
  <c r="O71" i="1"/>
  <c r="N71" i="1"/>
  <c r="M71" i="1"/>
  <c r="L71" i="1"/>
  <c r="K71" i="1"/>
  <c r="J71" i="1"/>
  <c r="I71" i="1"/>
  <c r="H71" i="1"/>
  <c r="G71" i="1"/>
  <c r="O66" i="1"/>
  <c r="N66" i="1"/>
  <c r="M66" i="1"/>
  <c r="L66" i="1"/>
  <c r="K66" i="1"/>
  <c r="J66" i="1"/>
  <c r="I66" i="1"/>
  <c r="H66" i="1"/>
  <c r="G66" i="1"/>
  <c r="O59" i="1"/>
  <c r="N59" i="1"/>
  <c r="M59" i="1"/>
  <c r="L59" i="1"/>
  <c r="K59" i="1"/>
  <c r="J59" i="1"/>
  <c r="I59" i="1"/>
  <c r="H59" i="1"/>
  <c r="G59" i="1"/>
  <c r="O55" i="1"/>
  <c r="N55" i="1"/>
  <c r="M55" i="1"/>
  <c r="L55" i="1"/>
  <c r="K55" i="1"/>
  <c r="J55" i="1"/>
  <c r="I55" i="1"/>
  <c r="H55" i="1"/>
  <c r="G55" i="1"/>
  <c r="O53" i="1"/>
  <c r="N53" i="1"/>
  <c r="M53" i="1"/>
  <c r="L53" i="1"/>
  <c r="K53" i="1"/>
  <c r="J53" i="1"/>
  <c r="I53" i="1"/>
  <c r="H53" i="1"/>
  <c r="G53" i="1"/>
  <c r="O51" i="1"/>
  <c r="N51" i="1"/>
  <c r="M51" i="1"/>
  <c r="L51" i="1"/>
  <c r="K51" i="1"/>
  <c r="J51" i="1"/>
  <c r="I51" i="1"/>
  <c r="H51" i="1"/>
  <c r="G51" i="1"/>
  <c r="O48" i="1"/>
  <c r="N48" i="1"/>
  <c r="M48" i="1"/>
  <c r="L48" i="1"/>
  <c r="K48" i="1"/>
  <c r="J48" i="1"/>
  <c r="I48" i="1"/>
  <c r="H48" i="1"/>
  <c r="G48" i="1"/>
  <c r="O46" i="1"/>
  <c r="N46" i="1"/>
  <c r="M46" i="1"/>
  <c r="L46" i="1"/>
  <c r="K46" i="1"/>
  <c r="J46" i="1"/>
  <c r="I46" i="1"/>
  <c r="H46" i="1"/>
  <c r="G46" i="1"/>
  <c r="O44" i="1"/>
  <c r="N44" i="1"/>
  <c r="M44" i="1"/>
  <c r="L44" i="1"/>
  <c r="K44" i="1"/>
  <c r="J44" i="1"/>
  <c r="I44" i="1"/>
  <c r="H44" i="1"/>
  <c r="G44" i="1"/>
  <c r="O42" i="1"/>
  <c r="N42" i="1"/>
  <c r="M42" i="1"/>
  <c r="L42" i="1"/>
  <c r="K42" i="1"/>
  <c r="J42" i="1"/>
  <c r="I42" i="1"/>
  <c r="H42" i="1"/>
  <c r="G42" i="1"/>
  <c r="O40" i="1"/>
  <c r="N40" i="1"/>
  <c r="M40" i="1"/>
  <c r="L40" i="1"/>
  <c r="K40" i="1"/>
  <c r="J40" i="1"/>
  <c r="I40" i="1"/>
  <c r="H40" i="1"/>
  <c r="G40" i="1"/>
  <c r="O38" i="1"/>
  <c r="N38" i="1"/>
  <c r="M38" i="1"/>
  <c r="L38" i="1"/>
  <c r="K38" i="1"/>
  <c r="J38" i="1"/>
  <c r="I38" i="1"/>
  <c r="H38" i="1"/>
  <c r="G38" i="1"/>
  <c r="O36" i="1"/>
  <c r="N36" i="1"/>
  <c r="M36" i="1"/>
  <c r="L36" i="1"/>
  <c r="K36" i="1"/>
  <c r="J36" i="1"/>
  <c r="I36" i="1"/>
  <c r="H36" i="1"/>
  <c r="G36" i="1"/>
  <c r="O34" i="1"/>
  <c r="N34" i="1"/>
  <c r="M34" i="1"/>
  <c r="L34" i="1"/>
  <c r="K34" i="1"/>
  <c r="J34" i="1"/>
  <c r="I34" i="1"/>
  <c r="H34" i="1"/>
  <c r="G34" i="1"/>
  <c r="O32" i="1"/>
  <c r="N32" i="1"/>
  <c r="M32" i="1"/>
  <c r="L32" i="1"/>
  <c r="K32" i="1"/>
  <c r="J32" i="1"/>
  <c r="I32" i="1"/>
  <c r="H32" i="1"/>
  <c r="G32" i="1"/>
  <c r="O26" i="1"/>
  <c r="N26" i="1"/>
  <c r="M26" i="1"/>
  <c r="L26" i="1"/>
  <c r="K26" i="1"/>
  <c r="J26" i="1"/>
  <c r="I26" i="1"/>
  <c r="H26" i="1"/>
  <c r="G26" i="1"/>
  <c r="O24" i="1"/>
  <c r="N24" i="1"/>
  <c r="M24" i="1"/>
  <c r="L24" i="1"/>
  <c r="K24" i="1"/>
  <c r="J24" i="1"/>
  <c r="I24" i="1"/>
  <c r="H24" i="1"/>
  <c r="G24" i="1"/>
  <c r="O22" i="1"/>
  <c r="N22" i="1"/>
  <c r="M22" i="1"/>
  <c r="L22" i="1"/>
  <c r="K22" i="1"/>
  <c r="J22" i="1"/>
  <c r="I22" i="1"/>
  <c r="H22" i="1"/>
  <c r="G22" i="1"/>
  <c r="O20" i="1"/>
  <c r="N20" i="1"/>
  <c r="M20" i="1"/>
  <c r="L20" i="1"/>
  <c r="K20" i="1"/>
  <c r="J20" i="1"/>
  <c r="I20" i="1"/>
  <c r="H20" i="1"/>
  <c r="G20" i="1"/>
  <c r="O18" i="1"/>
  <c r="N18" i="1"/>
  <c r="M18" i="1"/>
  <c r="L18" i="1"/>
  <c r="K18" i="1"/>
  <c r="J18" i="1"/>
  <c r="I18" i="1"/>
  <c r="H18" i="1"/>
  <c r="G18" i="1"/>
  <c r="O16" i="1"/>
  <c r="N16" i="1"/>
  <c r="M16" i="1"/>
  <c r="L16" i="1"/>
  <c r="K16" i="1"/>
  <c r="J16" i="1"/>
  <c r="I16" i="1"/>
  <c r="H16" i="1"/>
  <c r="G16" i="1"/>
  <c r="O14" i="1"/>
  <c r="N14" i="1"/>
  <c r="M14" i="1"/>
  <c r="L14" i="1"/>
  <c r="K14" i="1"/>
  <c r="J14" i="1"/>
  <c r="I14" i="1"/>
  <c r="H14" i="1"/>
  <c r="G14" i="1"/>
  <c r="O12" i="1"/>
  <c r="N12" i="1"/>
  <c r="M12" i="1"/>
  <c r="L12" i="1"/>
  <c r="K12" i="1"/>
  <c r="J12" i="1"/>
  <c r="I12" i="1"/>
  <c r="H12" i="1"/>
  <c r="G12" i="1"/>
  <c r="O8" i="1"/>
  <c r="N8" i="1"/>
  <c r="M8" i="1"/>
  <c r="L8" i="1"/>
  <c r="K8" i="1"/>
  <c r="J8" i="1"/>
  <c r="I8" i="1"/>
  <c r="H8" i="1"/>
  <c r="G8" i="1"/>
  <c r="K168" i="1" l="1"/>
  <c r="L168" i="1"/>
  <c r="H168" i="1"/>
  <c r="N168" i="1"/>
  <c r="M168" i="1"/>
  <c r="O168" i="1"/>
  <c r="G168" i="1"/>
  <c r="I168" i="1"/>
  <c r="J168" i="1"/>
</calcChain>
</file>

<file path=xl/sharedStrings.xml><?xml version="1.0" encoding="utf-8"?>
<sst xmlns="http://schemas.openxmlformats.org/spreadsheetml/2006/main" count="709" uniqueCount="282">
  <si>
    <t>Crédito Inicial</t>
  </si>
  <si>
    <t>Crédito Total</t>
  </si>
  <si>
    <t>Crédito Disponible</t>
  </si>
  <si>
    <t>Saldo de Reserva</t>
  </si>
  <si>
    <t>Saldo de Crédito Retenido</t>
  </si>
  <si>
    <t>Saldo de Autorizaciones</t>
  </si>
  <si>
    <t>Saldo de Compromisos</t>
  </si>
  <si>
    <t>Pagos Netos</t>
  </si>
  <si>
    <t>Pendiente de Pago</t>
  </si>
  <si>
    <t>1220 - DIRECCIÓN Y SERVICIOS GENERALES. FINANCIACIÓN NO AFECTADA</t>
  </si>
  <si>
    <t>00.00 - GESTIÓN GENERAL</t>
  </si>
  <si>
    <t>222.09 - OTRAS COMUNICACIONES</t>
  </si>
  <si>
    <t>Informe de Saldos - Vicerrectorado de Estudiantes y Coordinación</t>
  </si>
  <si>
    <t>bolsa</t>
  </si>
  <si>
    <t>00.00 - GESTIÓN GENERAL1220 - DIRECCIÓN Y SERVICIOS GENERALES. FINANCIACIÓN NO AFECTADA2</t>
  </si>
  <si>
    <t>00.00 - GESTIÓN GENERAL1220.0.09 - ASISTENCIAS TECNICAS: DIRECCION DE OBRA6</t>
  </si>
  <si>
    <t>00.00 - GESTIÓN GENERAL1220.0.90 - DIRECCIÓN Y SERVICIOS GENERALES. FINANCIACIÓN NO AFECTADA2</t>
  </si>
  <si>
    <t>00.00 - GESTIÓN GENERAL3220.1 - PROMOCIÓN EMPRESARIAL, EMPLEO2</t>
  </si>
  <si>
    <t>00.00 - GESTIÓN GENERAL3221.0 - PROMOCIÓN EMPRESARIAL2</t>
  </si>
  <si>
    <t>00.00 - GESTIÓN GENERAL3221.0 - PROMOCIÓN EMPRESARIAL481.00</t>
  </si>
  <si>
    <t>00.00 - GESTIÓN GENERAL3221.0.90 - INCORPORACION REMANENTES481.00</t>
  </si>
  <si>
    <t>00.00 - GESTIÓN GENERAL3230 - PROMOCIÓN INSTITUCIONAL2</t>
  </si>
  <si>
    <t>00.00 - GESTIÓN GENERAL3230.1 - PROMOCIÓN INSTITUCIONAL2</t>
  </si>
  <si>
    <t>08.00 - VICERRECTORADO DE ESTUDIANTES Y COORDINACIÓN1220 - DIRECCIÓN Y SERVICIOS GENERALES. FINANCIACIÓN NO AFECTADA2</t>
  </si>
  <si>
    <t>08.00 - VICERRECTORADO DE ESTUDIANTES Y COORDINACIÓN3240.0.01 - ACCIONES CON ESTUDIANTES481.00</t>
  </si>
  <si>
    <t>08.00 - VICERRECTORADO DE ESTUDIANTES Y COORDINACIÓN3240.0.02 - ACCIONES CON ESTUDIANTES481.00</t>
  </si>
  <si>
    <t>08.00 - VICERRECTORADO DE ESTUDIANTES Y COORDINACIÓN3240.0.03 - ACCIONES CON ESTUDIANTES481.00</t>
  </si>
  <si>
    <t>08.00 - VICERRECTORADO DE ESTUDIANTES Y COORDINACIÓN3240.0.04 - ACCIONES CON ESTUDIANTES481.00</t>
  </si>
  <si>
    <t>08.00 - VICERRECTORADO DE ESTUDIANTES Y COORDINACIÓN3240.0.05 - ACCIONES CON ESTUDIANTES2</t>
  </si>
  <si>
    <t>08.00 - VICERRECTORADO DE ESTUDIANTES Y COORDINACIÓN3240.0.05 - ACCIONES CON ESTUDIANTES481.00</t>
  </si>
  <si>
    <t>08.00 - VICERRECTORADO DE ESTUDIANTES Y COORDINACIÓN3240.0.50 - CONVENIO SANTANDER481.00</t>
  </si>
  <si>
    <t>08.00 - VICERRECTORADO DE ESTUDIANTES Y COORDINACIÓN3240.1 - ACCIONES CON ESTUDIANTES2</t>
  </si>
  <si>
    <t>08.00 - VICERRECTORADO DE ESTUDIANTES Y COORDINACIÓN3240.3 - ACCIONES CON ESTUDIANTES2</t>
  </si>
  <si>
    <t>08.00 - VICERRECTORADO DE ESTUDIANTES Y COORDINACIÓN3240.3.50 - CONVENIO SANTANDER481.00</t>
  </si>
  <si>
    <t>08.00 - VICERRECTORADO DE ESTUDIANTES Y COORDINACIÓN3240.3.59 - -481.00</t>
  </si>
  <si>
    <t>08.00 - VICERRECTORADO DE ESTUDIANTES Y COORDINACIÓN3240.4 - ACCIONES CON ESTUDIANTES2</t>
  </si>
  <si>
    <t>08.00 - VICERRECTORADO DE ESTUDIANTES Y COORDINACIÓN3240.5 - ACCIONES CON ESTUDIANTES2</t>
  </si>
  <si>
    <t>08.00 - VICERRECTORADO DE ESTUDIANTES Y COORDINACIÓN3240.6 - ACCIONES CON ESTUDIANTES2</t>
  </si>
  <si>
    <t>08.00 - VICERRECTORADO DE ESTUDIANTES Y COORDINACIÓN3240.7 - ACCIONES CON ESTUDIANTES2</t>
  </si>
  <si>
    <t>08.00 - VICERRECTORADO DE ESTUDIANTES Y COORDINACIÓN3240.7 - ACCIONES CON ESTUDIANTES481.93</t>
  </si>
  <si>
    <t>08.00 - VICERRECTORADO DE ESTUDIANTES Y COORDINACIÓN3240.8 - ACCIONES CON ESTUDIANTES481.04</t>
  </si>
  <si>
    <t>08.00 - VICERRECTORADO DE ESTUDIANTES Y COORDINACIÓN3240.9 - ACCIONES CON ESTUDIANTES2</t>
  </si>
  <si>
    <t>08.00 - VICERRECTORADO DE ESTUDIANTES Y COORDINACIÓN3241.0 - ACCIONES CON ESTUDIANTES2</t>
  </si>
  <si>
    <t>08.00 - VICERRECTORADO DE ESTUDIANTES Y COORDINACIÓN3241.2 - ACCIONES CON ESTUDIANTES2</t>
  </si>
  <si>
    <t>08.00 - VICERRECTORADO DE ESTUDIANTES Y COORDINACIÓN3241.4 - ACCIONES CON ESTUDIANTES2</t>
  </si>
  <si>
    <t>08.00 - VICERRECTORADO DE ESTUDIANTES Y COORDINACIÓN3241.4 - ACCIONES CON ESTUDIANTES483.00</t>
  </si>
  <si>
    <t>08.00 - VICERRECTORADO DE ESTUDIANTES Y COORDINACIÓN3241.5 - ACCIONES CON ESTUDIANTES2</t>
  </si>
  <si>
    <t>08.00 - VICERRECTORADO DE ESTUDIANTES Y COORDINACIÓN3241.5 - ACCIONES CON ESTUDIANTES484.05</t>
  </si>
  <si>
    <t>08.00 - VICERRECTORADO DE ESTUDIANTES Y COORDINACIÓN3241.6.50 - CONVENIO SANTANDER2</t>
  </si>
  <si>
    <t>08.00 - VICERRECTORADO DE ESTUDIANTES Y COORDINACIÓN3241.7 - ACCIONES CON ESTUDIANTES481.00</t>
  </si>
  <si>
    <t>08.00 - VICERRECTORADO DE ESTUDIANTES Y COORDINACIÓN3241.8 - ACCIONES CON ESTUDIANTES481.00</t>
  </si>
  <si>
    <t>08.00 - VICERRECTORADO DE ESTUDIANTES Y COORDINACIÓN3242.0 - ACCIONES CON ESTUDIANTES481.00</t>
  </si>
  <si>
    <t>08.00 - VICERRECTORADO DE ESTUDIANTES Y COORDINACIÓN3242.1 - ACCIONES CON ESTUDIANTES481.00</t>
  </si>
  <si>
    <t>08.00 - VICERRECTORADO DE ESTUDIANTES Y COORDINACIÓN3242.2 - ACCIONES CON ESTUDIANTES481.00</t>
  </si>
  <si>
    <t>08.00 - VICERRECTORADO DE ESTUDIANTES Y COORDINACIÓN3242.3 - ACCIONES CON ESTUDIANTES481.00</t>
  </si>
  <si>
    <t>08.GD.10.27.CO - Oficina de Congresos324A - ACCIONES CON ESTUDIANTES. FINANCIACIÓN AFECTADA2</t>
  </si>
  <si>
    <t>08.GD.10.32.CG - Congreso Internacional de Fisioterapia 2022324A - ACCIONES CON ESTUDIANTES. FINANCIACIÓN AFECTADA2</t>
  </si>
  <si>
    <t>08.GD.10.33.CG - Congreso Universitario en Innovación y Sostenibilidad Agroalimentaria 2022324A - ACCIONES CON ESTUDIANTES. FINANCIACIÓN AFECTADA2</t>
  </si>
  <si>
    <t>08.GD.10.34.CG - Congreso Internacional de Estudiantes de Terapia Ocupacional 2022324A - ACCIONES CON ESTUDIANTES. FINANCIACIÓN AFECTADA2</t>
  </si>
  <si>
    <t>08.GD.10.35.CG - Congreso Nacional de Estudiantes de Podología 2022324A - ACCIONES CON ESTUDIANTES. FINANCIACIÓN AFECTADA2</t>
  </si>
  <si>
    <t>08.GD.10.36.CG - Congreso Nacional de Estudiantes de Psicología 2022324A - ACCIONES CON ESTUDIANTES. FINANCIACIÓN AFECTADA2</t>
  </si>
  <si>
    <t>08.GD.10.37.CG - Congreso de Farmacia 2022324A - ACCIONES CON ESTUDIANTES. FINANCIACIÓN AFECTADA2</t>
  </si>
  <si>
    <t>08.GD.10.38.CG - Congreso Nacional de Estudiantes de Medicina 2022324A - ACCIONES CON ESTUDIANTES. FINANCIACIÓN AFECTADA2</t>
  </si>
  <si>
    <t>08.GD.10.62.CG - Congreso Universitario en Innovación y Sostenibilidad Agroalimentaria 2022324A - ACCIONES CON ESTUDIANTES. FINANCIACIÓN AFECTADA2</t>
  </si>
  <si>
    <t>08.GD.10.63.CG - Congreso de Farmacia 2023324A - ACCIONES CON ESTUDIANTES. FINANCIACIÓN AFECTADA2</t>
  </si>
  <si>
    <t>08.GD.10.64.CG - Congreso Internacional de Fisioterapia 2023324A - ACCIONES CON ESTUDIANTES. FINANCIACIÓN AFECTADA2</t>
  </si>
  <si>
    <t>08.GD.10.65.CG - Congreso Nacional de Estudiantes de Medicina 2023324A - ACCIONES CON ESTUDIANTES. FINANCIACIÓN AFECTADA2</t>
  </si>
  <si>
    <t>08.GD.10.66.CG - Congreso Nacional de Estudiantes de Podología 2023324A - ACCIONES CON ESTUDIANTES. FINANCIACIÓN AFECTADA2</t>
  </si>
  <si>
    <t>08.GD.10.67.CG - Congreso Nacional de Estudiantes de Psicología 2023324A - ACCIONES CON ESTUDIANTES. FINANCIACIÓN AFECTADA2</t>
  </si>
  <si>
    <t>08.GD.10.68.CG - Congreso Internacional de Estudiantes de Terapia Ocupacional 2023324A - ACCIONES CON ESTUDIANTES. FINANCIACIÓN AFECTADA2</t>
  </si>
  <si>
    <t>12.01 - OFICINA DE CAMPUS SALUDABLE Y DEPORTES4240 - ACTIVIDADES DEPORTIVAS Y ESTUDIANTES481.03</t>
  </si>
  <si>
    <t>12.01 - OFICINA DE CAMPUS SALUDABLE Y DEPORTES4240 - ACTIVIDADES DEPORTIVAS Y ESTUDIANTES483.05</t>
  </si>
  <si>
    <t>12.01 - OFICINA DE CAMPUS SALUDABLE Y DEPORTES4240.0.90 - ACTIVIDADES DEPORTIVAS, REMANENTES FINANCIACIÓN NO AFECTADA481.03</t>
  </si>
  <si>
    <t>12.01 - OFICINA DE CAMPUS SALUDABLE Y DEPORTES4240.0.90 - ACTIVIDADES DEPORTIVAS, REMANENTES FINANCIACIÓN NO AFECTADA483.05</t>
  </si>
  <si>
    <t>Denominación</t>
  </si>
  <si>
    <t>Económica</t>
  </si>
  <si>
    <t>Funcional</t>
  </si>
  <si>
    <t>Orgánica</t>
  </si>
  <si>
    <t>Total 00.00 - GESTIÓN GENERAL1220 - DIRECCIÓN Y SERVICIOS GENERALES. FINANCIACIÓN NO AFECTADA2</t>
  </si>
  <si>
    <t>Total 00.00 - GESTIÓN GENERAL1220.0.09 - ASISTENCIAS TECNICAS: DIRECCION DE OBRA6</t>
  </si>
  <si>
    <t>Total 00.00 - GESTIÓN GENERAL1220.0.90 - DIRECCIÓN Y SERVICIOS GENERALES. FINANCIACIÓN NO AFECTADA2</t>
  </si>
  <si>
    <t>Total 00.00 - GESTIÓN GENERAL3220.1 - PROMOCIÓN EMPRESARIAL, EMPLEO2</t>
  </si>
  <si>
    <t>Total 00.00 - GESTIÓN GENERAL3221.0 - PROMOCIÓN EMPRESARIAL2</t>
  </si>
  <si>
    <t>Total 00.00 - GESTIÓN GENERAL3221.0 - PROMOCIÓN EMPRESARIAL481.00</t>
  </si>
  <si>
    <t>Total 00.00 - GESTIÓN GENERAL3221.0.90 - INCORPORACION REMANENTES481.00</t>
  </si>
  <si>
    <t>Total 00.00 - GESTIÓN GENERAL3230 - PROMOCIÓN INSTITUCIONAL2</t>
  </si>
  <si>
    <t>Total 00.00 - GESTIÓN GENERAL3230.1 - PROMOCIÓN INSTITUCIONAL2</t>
  </si>
  <si>
    <t>Total 08.00 - VICERRECTORADO DE ESTUDIANTES Y COORDINACIÓN1220 - DIRECCIÓN Y SERVICIOS GENERALES. FINANCIACIÓN NO AFECTADA2</t>
  </si>
  <si>
    <t>Total 08.00 - VICERRECTORADO DE ESTUDIANTES Y COORDINACIÓN3240.0.01 - ACCIONES CON ESTUDIANTES481.00</t>
  </si>
  <si>
    <t>Total 08.00 - VICERRECTORADO DE ESTUDIANTES Y COORDINACIÓN3240.0.02 - ACCIONES CON ESTUDIANTES481.00</t>
  </si>
  <si>
    <t>Total 08.00 - VICERRECTORADO DE ESTUDIANTES Y COORDINACIÓN3240.0.03 - ACCIONES CON ESTUDIANTES481.00</t>
  </si>
  <si>
    <t>Total 08.00 - VICERRECTORADO DE ESTUDIANTES Y COORDINACIÓN3240.0.04 - ACCIONES CON ESTUDIANTES481.00</t>
  </si>
  <si>
    <t>Total 08.00 - VICERRECTORADO DE ESTUDIANTES Y COORDINACIÓN3240.0.05 - ACCIONES CON ESTUDIANTES2</t>
  </si>
  <si>
    <t>Total 08.00 - VICERRECTORADO DE ESTUDIANTES Y COORDINACIÓN3240.0.05 - ACCIONES CON ESTUDIANTES481.00</t>
  </si>
  <si>
    <t>Total 08.00 - VICERRECTORADO DE ESTUDIANTES Y COORDINACIÓN3240.0.50 - CONVENIO SANTANDER481.00</t>
  </si>
  <si>
    <t>Total 08.00 - VICERRECTORADO DE ESTUDIANTES Y COORDINACIÓN3240.1 - ACCIONES CON ESTUDIANTES2</t>
  </si>
  <si>
    <t>Total 08.00 - VICERRECTORADO DE ESTUDIANTES Y COORDINACIÓN3240.3 - ACCIONES CON ESTUDIANTES2</t>
  </si>
  <si>
    <t>Total 08.00 - VICERRECTORADO DE ESTUDIANTES Y COORDINACIÓN3240.3.50 - CONVENIO SANTANDER481.00</t>
  </si>
  <si>
    <t>Total 08.00 - VICERRECTORADO DE ESTUDIANTES Y COORDINACIÓN3240.3.59 - -481.00</t>
  </si>
  <si>
    <t>Total 08.00 - VICERRECTORADO DE ESTUDIANTES Y COORDINACIÓN3240.4 - ACCIONES CON ESTUDIANTES2</t>
  </si>
  <si>
    <t>Total 08.00 - VICERRECTORADO DE ESTUDIANTES Y COORDINACIÓN3240.5 - ACCIONES CON ESTUDIANTES2</t>
  </si>
  <si>
    <t>Total 08.00 - VICERRECTORADO DE ESTUDIANTES Y COORDINACIÓN3240.6 - ACCIONES CON ESTUDIANTES2</t>
  </si>
  <si>
    <t>Total 08.00 - VICERRECTORADO DE ESTUDIANTES Y COORDINACIÓN3240.7 - ACCIONES CON ESTUDIANTES2</t>
  </si>
  <si>
    <t>Total 08.00 - VICERRECTORADO DE ESTUDIANTES Y COORDINACIÓN3240.7 - ACCIONES CON ESTUDIANTES481.93</t>
  </si>
  <si>
    <t>Total 08.00 - VICERRECTORADO DE ESTUDIANTES Y COORDINACIÓN3240.8 - ACCIONES CON ESTUDIANTES481.04</t>
  </si>
  <si>
    <t>Total 08.00 - VICERRECTORADO DE ESTUDIANTES Y COORDINACIÓN3240.9 - ACCIONES CON ESTUDIANTES2</t>
  </si>
  <si>
    <t>Total 08.00 - VICERRECTORADO DE ESTUDIANTES Y COORDINACIÓN3241.0 - ACCIONES CON ESTUDIANTES2</t>
  </si>
  <si>
    <t>Total 08.00 - VICERRECTORADO DE ESTUDIANTES Y COORDINACIÓN3241.2 - ACCIONES CON ESTUDIANTES2</t>
  </si>
  <si>
    <t>Total 08.00 - VICERRECTORADO DE ESTUDIANTES Y COORDINACIÓN3241.4 - ACCIONES CON ESTUDIANTES2</t>
  </si>
  <si>
    <t>Total 08.00 - VICERRECTORADO DE ESTUDIANTES Y COORDINACIÓN3241.4 - ACCIONES CON ESTUDIANTES483.00</t>
  </si>
  <si>
    <t>Total 08.00 - VICERRECTORADO DE ESTUDIANTES Y COORDINACIÓN3241.5 - ACCIONES CON ESTUDIANTES2</t>
  </si>
  <si>
    <t>Total 08.00 - VICERRECTORADO DE ESTUDIANTES Y COORDINACIÓN3241.5 - ACCIONES CON ESTUDIANTES484.05</t>
  </si>
  <si>
    <t>Total 08.00 - VICERRECTORADO DE ESTUDIANTES Y COORDINACIÓN3241.6.50 - CONVENIO SANTANDER2</t>
  </si>
  <si>
    <t>Total 08.00 - VICERRECTORADO DE ESTUDIANTES Y COORDINACIÓN3241.7 - ACCIONES CON ESTUDIANTES481.00</t>
  </si>
  <si>
    <t>Total 08.00 - VICERRECTORADO DE ESTUDIANTES Y COORDINACIÓN3241.8 - ACCIONES CON ESTUDIANTES481.00</t>
  </si>
  <si>
    <t>Total 08.00 - VICERRECTORADO DE ESTUDIANTES Y COORDINACIÓN3242.0 - ACCIONES CON ESTUDIANTES481.00</t>
  </si>
  <si>
    <t>Total 08.00 - VICERRECTORADO DE ESTUDIANTES Y COORDINACIÓN3242.1 - ACCIONES CON ESTUDIANTES481.00</t>
  </si>
  <si>
    <t>Total 08.00 - VICERRECTORADO DE ESTUDIANTES Y COORDINACIÓN3242.2 - ACCIONES CON ESTUDIANTES481.00</t>
  </si>
  <si>
    <t>Total 08.00 - VICERRECTORADO DE ESTUDIANTES Y COORDINACIÓN3242.3 - ACCIONES CON ESTUDIANTES481.00</t>
  </si>
  <si>
    <t>Total 08.GD.10.27.CO - Oficina de Congresos324A - ACCIONES CON ESTUDIANTES. FINANCIACIÓN AFECTADA2</t>
  </si>
  <si>
    <t>Total 08.GD.10.32.CG - Congreso Internacional de Fisioterapia 2022324A - ACCIONES CON ESTUDIANTES. FINANCIACIÓN AFECTADA2</t>
  </si>
  <si>
    <t>Total 08.GD.10.33.CG - Congreso Universitario en Innovación y Sostenibilidad Agroalimentaria 2022324A - ACCIONES CON ESTUDIANTES. FINANCIACIÓN AFECTADA2</t>
  </si>
  <si>
    <t>Total 08.GD.10.34.CG - Congreso Internacional de Estudiantes de Terapia Ocupacional 2022324A - ACCIONES CON ESTUDIANTES. FINANCIACIÓN AFECTADA2</t>
  </si>
  <si>
    <t>Total 08.GD.10.35.CG - Congreso Nacional de Estudiantes de Podología 2022324A - ACCIONES CON ESTUDIANTES. FINANCIACIÓN AFECTADA2</t>
  </si>
  <si>
    <t>Total 08.GD.10.36.CG - Congreso Nacional de Estudiantes de Psicología 2022324A - ACCIONES CON ESTUDIANTES. FINANCIACIÓN AFECTADA2</t>
  </si>
  <si>
    <t>Total 08.GD.10.37.CG - Congreso de Farmacia 2022324A - ACCIONES CON ESTUDIANTES. FINANCIACIÓN AFECTADA2</t>
  </si>
  <si>
    <t>Total 08.GD.10.38.CG - Congreso Nacional de Estudiantes de Medicina 2022324A - ACCIONES CON ESTUDIANTES. FINANCIACIÓN AFECTADA2</t>
  </si>
  <si>
    <t>Total 08.GD.10.62.CG - Congreso Universitario en Innovación y Sostenibilidad Agroalimentaria 2022324A - ACCIONES CON ESTUDIANTES. FINANCIACIÓN AFECTADA2</t>
  </si>
  <si>
    <t>Total 08.GD.10.63.CG - Congreso de Farmacia 2023324A - ACCIONES CON ESTUDIANTES. FINANCIACIÓN AFECTADA2</t>
  </si>
  <si>
    <t>Total 08.GD.10.64.CG - Congreso Internacional de Fisioterapia 2023324A - ACCIONES CON ESTUDIANTES. FINANCIACIÓN AFECTADA2</t>
  </si>
  <si>
    <t>Total 08.GD.10.65.CG - Congreso Nacional de Estudiantes de Medicina 2023324A - ACCIONES CON ESTUDIANTES. FINANCIACIÓN AFECTADA2</t>
  </si>
  <si>
    <t>Total 08.GD.10.66.CG - Congreso Nacional de Estudiantes de Podología 2023324A - ACCIONES CON ESTUDIANTES. FINANCIACIÓN AFECTADA2</t>
  </si>
  <si>
    <t>Total 08.GD.10.67.CG - Congreso Nacional de Estudiantes de Psicología 2023324A - ACCIONES CON ESTUDIANTES. FINANCIACIÓN AFECTADA2</t>
  </si>
  <si>
    <t>Total 08.GD.10.68.CG - Congreso Internacional de Estudiantes de Terapia Ocupacional 2023324A - ACCIONES CON ESTUDIANTES. FINANCIACIÓN AFECTADA2</t>
  </si>
  <si>
    <t>Total 12.01 - OFICINA DE CAMPUS SALUDABLE Y DEPORTES4240 - ACTIVIDADES DEPORTIVAS Y ESTUDIANTES481.03</t>
  </si>
  <si>
    <t>Total 12.01 - OFICINA DE CAMPUS SALUDABLE Y DEPORTES4240 - ACTIVIDADES DEPORTIVAS Y ESTUDIANTES483.05</t>
  </si>
  <si>
    <t>Total 12.01 - OFICINA DE CAMPUS SALUDABLE Y DEPORTES4240.0.90 - ACTIVIDADES DEPORTIVAS, REMANENTES FINANCIACIÓN NO AFECTADA481.03</t>
  </si>
  <si>
    <t>Total 12.01 - OFICINA DE CAMPUS SALUDABLE Y DEPORTES4240.0.90 - ACTIVIDADES DEPORTIVAS, REMANENTES FINANCIACIÓN NO AFECTADA483.05</t>
  </si>
  <si>
    <t>Total general</t>
  </si>
  <si>
    <t>Oficina de Congresos</t>
  </si>
  <si>
    <t>Congreso Internacional de Fisioterapia 2022</t>
  </si>
  <si>
    <t>Congreso Universitario en Innovación y Sostenibilidad Agroalimentaria 2022</t>
  </si>
  <si>
    <t>Congreso Internacional de Estudiantes de Terapia Ocupacional 2022</t>
  </si>
  <si>
    <t>Congreso Nacional de Estudiantes de Podología 2022</t>
  </si>
  <si>
    <t>Congreso Nacional de Estudiantes de Psicología 2022</t>
  </si>
  <si>
    <t>Congreso de Farmacia 2022</t>
  </si>
  <si>
    <t>Congreso Nacional de Estudiantes de Medicina 2022</t>
  </si>
  <si>
    <t>Congreso de Farmacia 2023</t>
  </si>
  <si>
    <t>Congreso Internacional de Fisioterapia 2023</t>
  </si>
  <si>
    <t>Congreso Nacional de Estudiantes de Medicina 2023</t>
  </si>
  <si>
    <t>Congreso Nacional de Estudiantes de Podología 2023</t>
  </si>
  <si>
    <t>Congreso Nacional de Estudiantes de Psicología 2023</t>
  </si>
  <si>
    <t>Congreso Internacional de Estudiantes de Terapia Ocupacional 2023</t>
  </si>
  <si>
    <t xml:space="preserve">00.00 </t>
  </si>
  <si>
    <t xml:space="preserve">08.00 </t>
  </si>
  <si>
    <t xml:space="preserve">08.GD.10.27.CO </t>
  </si>
  <si>
    <t xml:space="preserve">08.GD.10.32.CG </t>
  </si>
  <si>
    <t xml:space="preserve">08.GD.10.33.CG </t>
  </si>
  <si>
    <t xml:space="preserve">08.GD.10.34.CG </t>
  </si>
  <si>
    <t xml:space="preserve">08.GD.10.35.CG </t>
  </si>
  <si>
    <t xml:space="preserve">08.GD.10.36.CG </t>
  </si>
  <si>
    <t xml:space="preserve">08.GD.10.37.CG </t>
  </si>
  <si>
    <t xml:space="preserve">08.GD.10.38.CG </t>
  </si>
  <si>
    <t xml:space="preserve">08.GD.10.62.CG </t>
  </si>
  <si>
    <t xml:space="preserve">08.GD.10.63.CG </t>
  </si>
  <si>
    <t xml:space="preserve">08.GD.10.64.CG </t>
  </si>
  <si>
    <t xml:space="preserve">08.GD.10.65.CG </t>
  </si>
  <si>
    <t xml:space="preserve">08.GD.10.66.CG </t>
  </si>
  <si>
    <t xml:space="preserve">08.GD.10.67.CG </t>
  </si>
  <si>
    <t xml:space="preserve">08.GD.10.68.CG </t>
  </si>
  <si>
    <t xml:space="preserve">12.01 </t>
  </si>
  <si>
    <t xml:space="preserve">1220.0.09 </t>
  </si>
  <si>
    <t xml:space="preserve">1220.0.90 </t>
  </si>
  <si>
    <t xml:space="preserve">3220.1 </t>
  </si>
  <si>
    <t xml:space="preserve">3221.0 </t>
  </si>
  <si>
    <t xml:space="preserve">3221.0.90 </t>
  </si>
  <si>
    <t xml:space="preserve">3230.1 </t>
  </si>
  <si>
    <t xml:space="preserve">3240.0.01 </t>
  </si>
  <si>
    <t xml:space="preserve">3240.0.02 </t>
  </si>
  <si>
    <t xml:space="preserve">3240.0.03 </t>
  </si>
  <si>
    <t xml:space="preserve">3240.0.04 </t>
  </si>
  <si>
    <t xml:space="preserve">3240.0.05 </t>
  </si>
  <si>
    <t xml:space="preserve">3240.0.50 </t>
  </si>
  <si>
    <t xml:space="preserve">3240.1 </t>
  </si>
  <si>
    <t xml:space="preserve">3240.3 </t>
  </si>
  <si>
    <t xml:space="preserve">3240.3.50 </t>
  </si>
  <si>
    <t xml:space="preserve">3240.3.59 </t>
  </si>
  <si>
    <t xml:space="preserve">3240.4 </t>
  </si>
  <si>
    <t xml:space="preserve">3240.5 </t>
  </si>
  <si>
    <t xml:space="preserve">3240.6 </t>
  </si>
  <si>
    <t xml:space="preserve">3240.7 </t>
  </si>
  <si>
    <t xml:space="preserve">3240.8 </t>
  </si>
  <si>
    <t xml:space="preserve">3240.9 </t>
  </si>
  <si>
    <t xml:space="preserve">3241.0 </t>
  </si>
  <si>
    <t xml:space="preserve">3241.2 </t>
  </si>
  <si>
    <t xml:space="preserve">3241.4 </t>
  </si>
  <si>
    <t xml:space="preserve">3241.5 </t>
  </si>
  <si>
    <t xml:space="preserve">3241.6.50 </t>
  </si>
  <si>
    <t xml:space="preserve">3241.7 </t>
  </si>
  <si>
    <t xml:space="preserve">3241.8 </t>
  </si>
  <si>
    <t xml:space="preserve">3242.0 </t>
  </si>
  <si>
    <t xml:space="preserve">3242.1 </t>
  </si>
  <si>
    <t xml:space="preserve">3242.2 </t>
  </si>
  <si>
    <t xml:space="preserve">3242.3 </t>
  </si>
  <si>
    <t xml:space="preserve">324A </t>
  </si>
  <si>
    <t xml:space="preserve">4240.0.90 </t>
  </si>
  <si>
    <t xml:space="preserve">222.09 </t>
  </si>
  <si>
    <t xml:space="preserve">621.00 </t>
  </si>
  <si>
    <t xml:space="preserve">623.00 </t>
  </si>
  <si>
    <t xml:space="preserve">624.01 </t>
  </si>
  <si>
    <t xml:space="preserve">226.18 </t>
  </si>
  <si>
    <t xml:space="preserve">226.11 </t>
  </si>
  <si>
    <t xml:space="preserve">481.00 </t>
  </si>
  <si>
    <t xml:space="preserve">226.09 </t>
  </si>
  <si>
    <t xml:space="preserve">226.14 </t>
  </si>
  <si>
    <t xml:space="preserve">220.00 </t>
  </si>
  <si>
    <t xml:space="preserve">222.00 </t>
  </si>
  <si>
    <t xml:space="preserve">226.06 </t>
  </si>
  <si>
    <t xml:space="preserve">231.01 </t>
  </si>
  <si>
    <t xml:space="preserve">249.00 </t>
  </si>
  <si>
    <t xml:space="preserve">226.08 </t>
  </si>
  <si>
    <t xml:space="preserve">223.02 </t>
  </si>
  <si>
    <t xml:space="preserve">228.90 </t>
  </si>
  <si>
    <t xml:space="preserve">228.71 </t>
  </si>
  <si>
    <t xml:space="preserve">228.72 </t>
  </si>
  <si>
    <t xml:space="preserve">228.80 </t>
  </si>
  <si>
    <t xml:space="preserve">226.15 </t>
  </si>
  <si>
    <t xml:space="preserve">226.02 </t>
  </si>
  <si>
    <t xml:space="preserve">481.93 </t>
  </si>
  <si>
    <t xml:space="preserve">481.04 </t>
  </si>
  <si>
    <t xml:space="preserve">231.03 </t>
  </si>
  <si>
    <t xml:space="preserve">483.00 </t>
  </si>
  <si>
    <t xml:space="preserve">220.02 </t>
  </si>
  <si>
    <t xml:space="preserve">484.05 </t>
  </si>
  <si>
    <t xml:space="preserve">481.03 </t>
  </si>
  <si>
    <t xml:space="preserve">483.05 </t>
  </si>
  <si>
    <t>EQUIPAMIENTO AUDIOVISUAL RADIO Y TV UMH</t>
  </si>
  <si>
    <t>PARTIDA DE REMANENTE</t>
  </si>
  <si>
    <t>PROGRAMA DE PRÁCTICAS DE ESTUDIANTES: AYUDAS
PRÁCTICAS FOMENTO DE LA INVESTIGACIÓN</t>
  </si>
  <si>
    <t>PROGRAMA DE PRÁCTICAS DE ESTUDIANTES: PROGRAMA DE
PRÁCTICAS EN GESTIÓN</t>
  </si>
  <si>
    <t>MARCAS INSTITUCIONALES</t>
  </si>
  <si>
    <t>CUOTAS ANUALES DE ASOCIACIONES REPRESENTATIVAS Y
OTRAS</t>
  </si>
  <si>
    <t>GASTOS DE FUNCIONAMIENTO DEL VICERRECTORADO DE
ESTUDIANTES Y COORDINACIÓN</t>
  </si>
  <si>
    <t>PROGRAMA DE BECAS UMH: AYUDAS AL TRANSPORTE
UNIVERSITARIO</t>
  </si>
  <si>
    <t>PROGRAMA DE BECAS UMH: AYUDAS DE MATRÍCULA PARA
ESTUDIANTES DE MÁSTER OFICIAL</t>
  </si>
  <si>
    <t>PROGRAMA DE BECAS UMH: AYUDAS PARA LA MATRÍCULA EN
ESTUDIOS OFICIALES DE GRADO Y TITULACIONES DE PRIMER Y
SEGUNDO CICLO</t>
  </si>
  <si>
    <t>PROGRAMA DE BECAS UMH: PREMIOS DE EXCELENCIA
ACADÉMICA A LOS 28 MEJORES EXPEDIENTES DE LA
UNIVERSIDAD</t>
  </si>
  <si>
    <t>PROGRAMA DE BECAS UMH: COMEDOR UNIVERSITARIO</t>
  </si>
  <si>
    <t>BECAS PRÁCTICAS INTERNACIONALES SANTANDER</t>
  </si>
  <si>
    <t>OLIMPIADAS Y CERTÁMENES CIENTÍFICOS</t>
  </si>
  <si>
    <t>JORNADAS DE PUERTAS ABIERTAS</t>
  </si>
  <si>
    <t>BECAS PROGRESO SANTANDER</t>
  </si>
  <si>
    <t>C.I.U.M. 25-40-45, Y A.P. C.T.E. CPA; CBSU)</t>
  </si>
  <si>
    <t>FORMACIÓN ESTUDIANTES NUEVO INGRESO (C. NIVELACIÓN,
C.I.U.M. 25-40-45, Y A.P. C.T.E. CPA; CBSU)</t>
  </si>
  <si>
    <t>226.15</t>
  </si>
  <si>
    <t>PRUEBAS DE APTITUD Y ACCESO A LA UMH</t>
  </si>
  <si>
    <t>ACCIÓN: "ESTUDIA UN DÍA EN LA UMH"</t>
  </si>
  <si>
    <t>ESTUDIO E IMPULSO ACCIONES EVALUACIÓN Y FORMACIÓN
COMPETENCIAS BLANDAS ESTUDIANTADO UMH</t>
  </si>
  <si>
    <t>ACTIVIDADES DE PROMOCION Y DIVULGACION CENTROS DE
SECUNDARIA</t>
  </si>
  <si>
    <t>ACTIVIDADES DE BIENVENIDA DE NUEVOS ESTUDIANTES</t>
  </si>
  <si>
    <t>ACTIVIDADES COMPLEMENTARIAS DE ESTUDIANTES</t>
  </si>
  <si>
    <t>ACTIVIDADES DE ENRIQUECIMIENTO INTELECTUAL</t>
  </si>
  <si>
    <t>PREMIOS DE DIVULGACIÓN CIENTÍFICA Y ENRIQUECIMIENTO
CULTURAL</t>
  </si>
  <si>
    <t>ACTIVIDADES DE DIVULGACIÓN CIENTÍFICA, ACADÉMICA E
INTERCAMBIO DE CONOCIMIENTO</t>
  </si>
  <si>
    <t>PROGRAMA ORGANIZA Y CUENTA: PROMOCIÓN DE LA
DIVULGACIÓN CIENTÍFICA, ACADÉMICA Y EL INTERCAMBIO DE
CONOCIMIENTO</t>
  </si>
  <si>
    <t>CHARLAS TED SANTANDER UMH</t>
  </si>
  <si>
    <t>BECAS PRÁCTICAS ESTUDIANTES CONSELLERÍA DE
AGRICULTURA, DESARROLLO RURAL, EMERGENCIA CLIMÁTICA
Y TRANSICIÓN ECOLÓGICA</t>
  </si>
  <si>
    <t>BECAS PRÁCTICAS ESTUDIANTES CONSELLERÍA DE VIVIENDA Y
ARQUITECTURA BIOCLIMÁTICA</t>
  </si>
  <si>
    <t>BECAS PRÁCTICAS ESTUDIANTES CONSELLERÍA DE POLÍTICA
TERRITORIAL, OBRAS PÚBLICAS Y MOVILIDAD</t>
  </si>
  <si>
    <t>BECAS PRÁCTICAS ESTUDIANTES MINISTERIO PARA LA
TRANSICIÓN ECOLÓGICA Y EL RETO DEMOGRÁFICO</t>
  </si>
  <si>
    <t>BECAS PRÁCTICAS FUNDACIÓN ONCE-CRUE</t>
  </si>
  <si>
    <t>BECAS PRÁCTICAS ESTUDIANTES CONSELLERÍA DE
INNOVACIÓN, UNIVERSIDADES, CIENCIA Y SOCIEDAD DIGITAL</t>
  </si>
  <si>
    <t>BECAS Y AYUDAS A DEPORTISTAS UMH</t>
  </si>
  <si>
    <t>BECAS PARA ESTUDIANTADO DEL MASTER UNIVERSITARIO EN ESTUDIOS CULTURALES Y ARTES VISUALES</t>
  </si>
  <si>
    <t>PARTIDA DE REMANENTE BECAS PROGRESO SANTANDER</t>
  </si>
  <si>
    <t>PROGRAMA DE BECAS DE COLABORACIÓN A ESTUDIANTES: AEIOU</t>
  </si>
  <si>
    <t>PARTIDA DE REMANENTE PROGRAMA DE BECAS DE COLABORACIÓN A ESTUDIANTES: AEIOU</t>
  </si>
  <si>
    <t>SERVICIOS GENERALES DE ATENCIÓN E INFORMACIÓN TELEFÓNICA</t>
  </si>
  <si>
    <t>PARTIDA DE REMANENTE SERVICIOS GENERALES DE ATENCIÓN E INFORMACIÓN TELEFÓNICA</t>
  </si>
  <si>
    <t>PARTIDA DE REMANENTE BECAS Y AYUDAS A DEPORTISTAS UMH</t>
  </si>
  <si>
    <t>PREMIOS FUNDACIÓN TRINIDAD ALFONSO ESTUDIANTADO DEPORTISTA UMH</t>
  </si>
  <si>
    <t>PARTIDA DE REMANENTE PREMIOS FUNDACIÓN TRINIDAD ALFONSO ESTUDIANTADO DEPORTISTA UMH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</si>
</sst>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</font>
    <font>
      <sz val="8"/>
      <color theme="1"/>
      <name val="Calibri"/>
      <family val="2"/>
    </font>
    <font>
      <b/>
      <sz val="14"/>
      <color theme="1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1" fillId="3" borderId="6" xfId="0" applyFont="1" applyFill="1" applyBorder="1" applyAlignment="1">
      <alignment horizontal="left" vertical="top"/>
    </xf>
    <xf numFmtId="4" fontId="1" fillId="3" borderId="6" xfId="0" applyNumberFormat="1" applyFont="1" applyFill="1" applyBorder="1" applyAlignment="1">
      <alignment horizontal="right" vertical="top"/>
    </xf>
    <xf numFmtId="0" fontId="5" fillId="3" borderId="6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4" fontId="3" fillId="3" borderId="6" xfId="0" applyNumberFormat="1" applyFont="1" applyFill="1" applyBorder="1" applyAlignment="1">
      <alignment horizontal="right" vertical="top"/>
    </xf>
    <xf numFmtId="0" fontId="1" fillId="2" borderId="7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" fillId="3" borderId="10" xfId="0" applyFont="1" applyFill="1" applyBorder="1" applyAlignment="1">
      <alignment horizontal="left" vertical="top"/>
    </xf>
    <xf numFmtId="4" fontId="1" fillId="3" borderId="11" xfId="0" applyNumberFormat="1" applyFont="1" applyFill="1" applyBorder="1" applyAlignment="1">
      <alignment horizontal="right" vertical="top"/>
    </xf>
    <xf numFmtId="0" fontId="5" fillId="3" borderId="10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/>
    </xf>
    <xf numFmtId="4" fontId="3" fillId="3" borderId="11" xfId="0" applyNumberFormat="1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left" vertical="top"/>
    </xf>
    <xf numFmtId="4" fontId="3" fillId="3" borderId="13" xfId="0" applyNumberFormat="1" applyFont="1" applyFill="1" applyBorder="1" applyAlignment="1">
      <alignment horizontal="right" vertical="top"/>
    </xf>
    <xf numFmtId="4" fontId="3" fillId="3" borderId="14" xfId="0" applyNumberFormat="1" applyFont="1" applyFill="1" applyBorder="1" applyAlignment="1">
      <alignment horizontal="right" vertical="top"/>
    </xf>
    <xf numFmtId="0" fontId="3" fillId="3" borderId="15" xfId="0" applyFont="1" applyFill="1" applyBorder="1" applyAlignment="1">
      <alignment horizontal="left" vertical="top"/>
    </xf>
    <xf numFmtId="0" fontId="3" fillId="3" borderId="16" xfId="0" applyFont="1" applyFill="1" applyBorder="1" applyAlignment="1">
      <alignment horizontal="left" vertical="top"/>
    </xf>
    <xf numFmtId="4" fontId="5" fillId="3" borderId="16" xfId="0" applyNumberFormat="1" applyFont="1" applyFill="1" applyBorder="1" applyAlignment="1">
      <alignment horizontal="right" vertical="top"/>
    </xf>
    <xf numFmtId="4" fontId="5" fillId="3" borderId="17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</xdr:row>
      <xdr:rowOff>1</xdr:rowOff>
    </xdr:from>
    <xdr:to>
      <xdr:col>5</xdr:col>
      <xdr:colOff>200023</xdr:colOff>
      <xdr:row>4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2BB4116-A8A1-41A6-933C-D97AEC1CE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228847" cy="742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8"/>
  <sheetViews>
    <sheetView showGridLines="0" tabSelected="1" topLeftCell="B1" zoomScaleNormal="100" workbookViewId="0">
      <selection activeCell="C2" sqref="C2:O5"/>
    </sheetView>
  </sheetViews>
  <sheetFormatPr baseColWidth="10" defaultColWidth="9.140625" defaultRowHeight="15" outlineLevelRow="2" x14ac:dyDescent="0.25"/>
  <cols>
    <col min="1" max="1" width="0" style="1" hidden="1" customWidth="1"/>
    <col min="2" max="2" width="2.85546875" style="1" customWidth="1"/>
    <col min="3" max="3" width="11.7109375" style="1" customWidth="1"/>
    <col min="4" max="4" width="9.140625" style="1" customWidth="1"/>
    <col min="5" max="5" width="9.5703125" style="1" customWidth="1"/>
    <col min="6" max="6" width="78" style="1" customWidth="1"/>
    <col min="7" max="7" width="10.42578125" style="1" bestFit="1" customWidth="1"/>
    <col min="8" max="8" width="10" style="1" bestFit="1" customWidth="1"/>
    <col min="9" max="9" width="13.5703125" style="1" bestFit="1" customWidth="1"/>
    <col min="10" max="10" width="12.42578125" style="1" bestFit="1" customWidth="1"/>
    <col min="11" max="11" width="18.5703125" style="1" bestFit="1" customWidth="1"/>
    <col min="12" max="12" width="17.140625" style="1" bestFit="1" customWidth="1"/>
    <col min="13" max="13" width="16.42578125" style="1" bestFit="1" customWidth="1"/>
    <col min="14" max="14" width="9.28515625" style="1" bestFit="1" customWidth="1"/>
    <col min="15" max="15" width="13.5703125" style="1" bestFit="1" customWidth="1"/>
    <col min="16" max="16384" width="9.140625" style="1"/>
  </cols>
  <sheetData>
    <row r="1" spans="1:15" ht="15.75" thickBot="1" x14ac:dyDescent="0.3"/>
    <row r="2" spans="1:15" x14ac:dyDescent="0.25">
      <c r="C2" s="18" t="s">
        <v>12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</row>
    <row r="3" spans="1:15" x14ac:dyDescent="0.25"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</row>
    <row r="4" spans="1:15" x14ac:dyDescent="0.25"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</row>
    <row r="5" spans="1:15" ht="15.75" thickBot="1" x14ac:dyDescent="0.3"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</row>
    <row r="6" spans="1:15" x14ac:dyDescent="0.25">
      <c r="A6" s="1" t="s">
        <v>13</v>
      </c>
      <c r="C6" s="8" t="s">
        <v>77</v>
      </c>
      <c r="D6" s="9" t="s">
        <v>76</v>
      </c>
      <c r="E6" s="9" t="s">
        <v>75</v>
      </c>
      <c r="F6" s="9" t="s">
        <v>74</v>
      </c>
      <c r="G6" s="9" t="s">
        <v>0</v>
      </c>
      <c r="H6" s="9" t="s">
        <v>1</v>
      </c>
      <c r="I6" s="9" t="s">
        <v>2</v>
      </c>
      <c r="J6" s="9" t="s">
        <v>3</v>
      </c>
      <c r="K6" s="9" t="s">
        <v>4</v>
      </c>
      <c r="L6" s="9" t="s">
        <v>5</v>
      </c>
      <c r="M6" s="9" t="s">
        <v>6</v>
      </c>
      <c r="N6" s="9" t="s">
        <v>7</v>
      </c>
      <c r="O6" s="10" t="s">
        <v>8</v>
      </c>
    </row>
    <row r="7" spans="1:15" hidden="1" outlineLevel="2" x14ac:dyDescent="0.25">
      <c r="A7" s="1" t="s">
        <v>14</v>
      </c>
      <c r="C7" s="11" t="s">
        <v>10</v>
      </c>
      <c r="D7" s="3" t="s">
        <v>9</v>
      </c>
      <c r="E7" s="3" t="s">
        <v>11</v>
      </c>
      <c r="F7" s="3"/>
      <c r="G7" s="4">
        <v>66668.649999999994</v>
      </c>
      <c r="H7" s="4">
        <v>66668.649999999994</v>
      </c>
      <c r="I7" s="4">
        <v>-0.01</v>
      </c>
      <c r="J7" s="4">
        <v>308.56</v>
      </c>
      <c r="K7" s="4">
        <v>308.56</v>
      </c>
      <c r="L7" s="4">
        <v>0</v>
      </c>
      <c r="M7" s="4">
        <v>44445.77</v>
      </c>
      <c r="N7" s="4">
        <v>21605.77</v>
      </c>
      <c r="O7" s="12">
        <v>0</v>
      </c>
    </row>
    <row r="8" spans="1:15" outlineLevel="1" collapsed="1" x14ac:dyDescent="0.25">
      <c r="A8" s="2" t="s">
        <v>78</v>
      </c>
      <c r="B8" s="2"/>
      <c r="C8" s="13" t="s">
        <v>153</v>
      </c>
      <c r="D8" s="5">
        <v>1220</v>
      </c>
      <c r="E8" s="5" t="s">
        <v>206</v>
      </c>
      <c r="F8" s="17" t="s">
        <v>277</v>
      </c>
      <c r="G8" s="4">
        <f t="shared" ref="G8:O8" si="0">SUBTOTAL(9,G7:G7)</f>
        <v>66668.649999999994</v>
      </c>
      <c r="H8" s="4">
        <f t="shared" si="0"/>
        <v>66668.649999999994</v>
      </c>
      <c r="I8" s="4">
        <f t="shared" si="0"/>
        <v>-0.01</v>
      </c>
      <c r="J8" s="4">
        <f t="shared" si="0"/>
        <v>308.56</v>
      </c>
      <c r="K8" s="4">
        <f t="shared" si="0"/>
        <v>308.56</v>
      </c>
      <c r="L8" s="4">
        <f t="shared" si="0"/>
        <v>0</v>
      </c>
      <c r="M8" s="4">
        <f t="shared" si="0"/>
        <v>44445.77</v>
      </c>
      <c r="N8" s="4">
        <f t="shared" si="0"/>
        <v>21605.77</v>
      </c>
      <c r="O8" s="12">
        <f t="shared" si="0"/>
        <v>0</v>
      </c>
    </row>
    <row r="9" spans="1:15" hidden="1" outlineLevel="2" x14ac:dyDescent="0.25">
      <c r="A9" s="1" t="s">
        <v>15</v>
      </c>
      <c r="C9" s="11" t="s">
        <v>153</v>
      </c>
      <c r="D9" s="3" t="s">
        <v>171</v>
      </c>
      <c r="E9" s="3" t="s">
        <v>207</v>
      </c>
      <c r="F9" s="5"/>
      <c r="G9" s="4">
        <v>20000</v>
      </c>
      <c r="H9" s="4">
        <v>20000</v>
      </c>
      <c r="I9" s="4">
        <v>18454.16</v>
      </c>
      <c r="J9" s="4">
        <v>0</v>
      </c>
      <c r="K9" s="4">
        <v>0</v>
      </c>
      <c r="L9" s="4">
        <v>0</v>
      </c>
      <c r="M9" s="4">
        <v>0</v>
      </c>
      <c r="N9" s="4">
        <v>1545.84</v>
      </c>
      <c r="O9" s="12">
        <v>0</v>
      </c>
    </row>
    <row r="10" spans="1:15" hidden="1" outlineLevel="2" x14ac:dyDescent="0.25">
      <c r="A10" s="1" t="s">
        <v>15</v>
      </c>
      <c r="C10" s="11" t="s">
        <v>153</v>
      </c>
      <c r="D10" s="3" t="s">
        <v>171</v>
      </c>
      <c r="E10" s="3" t="s">
        <v>208</v>
      </c>
      <c r="F10" s="5"/>
      <c r="G10" s="4">
        <v>0</v>
      </c>
      <c r="H10" s="4">
        <v>0</v>
      </c>
      <c r="I10" s="4">
        <v>-892.89</v>
      </c>
      <c r="J10" s="4">
        <v>0</v>
      </c>
      <c r="K10" s="4">
        <v>0</v>
      </c>
      <c r="L10" s="4">
        <v>0</v>
      </c>
      <c r="M10" s="4">
        <v>0</v>
      </c>
      <c r="N10" s="4">
        <v>892.89</v>
      </c>
      <c r="O10" s="12">
        <v>0</v>
      </c>
    </row>
    <row r="11" spans="1:15" hidden="1" outlineLevel="2" x14ac:dyDescent="0.25">
      <c r="A11" s="1" t="s">
        <v>15</v>
      </c>
      <c r="C11" s="11" t="s">
        <v>153</v>
      </c>
      <c r="D11" s="3" t="s">
        <v>171</v>
      </c>
      <c r="E11" s="3" t="s">
        <v>209</v>
      </c>
      <c r="F11" s="5"/>
      <c r="G11" s="4">
        <v>0</v>
      </c>
      <c r="H11" s="4">
        <v>0</v>
      </c>
      <c r="I11" s="4">
        <v>-1634.67</v>
      </c>
      <c r="J11" s="4">
        <v>0</v>
      </c>
      <c r="K11" s="4">
        <v>0</v>
      </c>
      <c r="L11" s="4">
        <v>0</v>
      </c>
      <c r="M11" s="4">
        <v>0</v>
      </c>
      <c r="N11" s="4">
        <v>1634.67</v>
      </c>
      <c r="O11" s="12">
        <v>0</v>
      </c>
    </row>
    <row r="12" spans="1:15" outlineLevel="1" collapsed="1" x14ac:dyDescent="0.25">
      <c r="A12" s="2" t="s">
        <v>79</v>
      </c>
      <c r="B12" s="2"/>
      <c r="C12" s="13" t="s">
        <v>153</v>
      </c>
      <c r="D12" s="5" t="s">
        <v>171</v>
      </c>
      <c r="E12" s="5" t="s">
        <v>209</v>
      </c>
      <c r="F12" s="5" t="s">
        <v>236</v>
      </c>
      <c r="G12" s="4">
        <f t="shared" ref="G12:O12" si="1">SUBTOTAL(9,G9:G11)</f>
        <v>20000</v>
      </c>
      <c r="H12" s="4">
        <f t="shared" si="1"/>
        <v>20000</v>
      </c>
      <c r="I12" s="4">
        <f t="shared" si="1"/>
        <v>15926.6</v>
      </c>
      <c r="J12" s="4">
        <f t="shared" si="1"/>
        <v>0</v>
      </c>
      <c r="K12" s="4">
        <f t="shared" si="1"/>
        <v>0</v>
      </c>
      <c r="L12" s="4">
        <f t="shared" si="1"/>
        <v>0</v>
      </c>
      <c r="M12" s="4">
        <f t="shared" si="1"/>
        <v>0</v>
      </c>
      <c r="N12" s="4">
        <f t="shared" si="1"/>
        <v>4073.4</v>
      </c>
      <c r="O12" s="12">
        <f t="shared" si="1"/>
        <v>0</v>
      </c>
    </row>
    <row r="13" spans="1:15" hidden="1" outlineLevel="2" x14ac:dyDescent="0.25">
      <c r="A13" s="1" t="s">
        <v>16</v>
      </c>
      <c r="C13" s="11" t="s">
        <v>153</v>
      </c>
      <c r="D13" s="3" t="s">
        <v>172</v>
      </c>
      <c r="E13" s="3" t="s">
        <v>206</v>
      </c>
      <c r="F13" s="5"/>
      <c r="G13" s="4">
        <v>0</v>
      </c>
      <c r="H13" s="4">
        <v>5555.73</v>
      </c>
      <c r="I13" s="4">
        <v>0</v>
      </c>
      <c r="J13" s="4">
        <v>154.28</v>
      </c>
      <c r="K13" s="4">
        <v>0</v>
      </c>
      <c r="L13" s="4">
        <v>0</v>
      </c>
      <c r="M13" s="4">
        <v>0.01</v>
      </c>
      <c r="N13" s="4">
        <v>5401.44</v>
      </c>
      <c r="O13" s="12">
        <v>0</v>
      </c>
    </row>
    <row r="14" spans="1:15" outlineLevel="1" collapsed="1" x14ac:dyDescent="0.25">
      <c r="A14" s="2" t="s">
        <v>80</v>
      </c>
      <c r="B14" s="2"/>
      <c r="C14" s="13" t="s">
        <v>153</v>
      </c>
      <c r="D14" s="5" t="s">
        <v>172</v>
      </c>
      <c r="E14" s="5" t="s">
        <v>206</v>
      </c>
      <c r="F14" s="5" t="s">
        <v>278</v>
      </c>
      <c r="G14" s="4">
        <f t="shared" ref="G14:O14" si="2">SUBTOTAL(9,G13:G13)</f>
        <v>0</v>
      </c>
      <c r="H14" s="4">
        <f t="shared" si="2"/>
        <v>5555.73</v>
      </c>
      <c r="I14" s="4">
        <f t="shared" si="2"/>
        <v>0</v>
      </c>
      <c r="J14" s="4">
        <f t="shared" si="2"/>
        <v>154.28</v>
      </c>
      <c r="K14" s="4">
        <f t="shared" si="2"/>
        <v>0</v>
      </c>
      <c r="L14" s="4">
        <f t="shared" si="2"/>
        <v>0</v>
      </c>
      <c r="M14" s="4">
        <f t="shared" si="2"/>
        <v>0.01</v>
      </c>
      <c r="N14" s="4">
        <f t="shared" si="2"/>
        <v>5401.44</v>
      </c>
      <c r="O14" s="12">
        <f t="shared" si="2"/>
        <v>0</v>
      </c>
    </row>
    <row r="15" spans="1:15" hidden="1" outlineLevel="2" x14ac:dyDescent="0.25">
      <c r="A15" s="1" t="s">
        <v>17</v>
      </c>
      <c r="C15" s="11" t="s">
        <v>153</v>
      </c>
      <c r="D15" s="3" t="s">
        <v>173</v>
      </c>
      <c r="E15" s="3" t="s">
        <v>210</v>
      </c>
      <c r="F15" s="5"/>
      <c r="G15" s="4">
        <v>124335.36</v>
      </c>
      <c r="H15" s="4">
        <v>127039.71</v>
      </c>
      <c r="I15" s="4">
        <v>0</v>
      </c>
      <c r="J15" s="4">
        <v>0</v>
      </c>
      <c r="K15" s="4">
        <v>38168.699999999997</v>
      </c>
      <c r="L15" s="4">
        <v>0</v>
      </c>
      <c r="M15" s="4">
        <v>0</v>
      </c>
      <c r="N15" s="4">
        <v>0</v>
      </c>
      <c r="O15" s="12">
        <v>88871.01</v>
      </c>
    </row>
    <row r="16" spans="1:15" outlineLevel="1" collapsed="1" x14ac:dyDescent="0.25">
      <c r="A16" s="2" t="s">
        <v>81</v>
      </c>
      <c r="B16" s="2"/>
      <c r="C16" s="13" t="s">
        <v>153</v>
      </c>
      <c r="D16" s="5" t="s">
        <v>173</v>
      </c>
      <c r="E16" s="5" t="s">
        <v>210</v>
      </c>
      <c r="F16" s="5" t="s">
        <v>238</v>
      </c>
      <c r="G16" s="4">
        <f t="shared" ref="G16:O16" si="3">SUBTOTAL(9,G15:G15)</f>
        <v>124335.36</v>
      </c>
      <c r="H16" s="4">
        <f t="shared" si="3"/>
        <v>127039.71</v>
      </c>
      <c r="I16" s="4">
        <f t="shared" si="3"/>
        <v>0</v>
      </c>
      <c r="J16" s="4">
        <f t="shared" si="3"/>
        <v>0</v>
      </c>
      <c r="K16" s="4">
        <f t="shared" si="3"/>
        <v>38168.699999999997</v>
      </c>
      <c r="L16" s="4">
        <f t="shared" si="3"/>
        <v>0</v>
      </c>
      <c r="M16" s="4">
        <f t="shared" si="3"/>
        <v>0</v>
      </c>
      <c r="N16" s="4">
        <f t="shared" si="3"/>
        <v>0</v>
      </c>
      <c r="O16" s="12">
        <f t="shared" si="3"/>
        <v>88871.01</v>
      </c>
    </row>
    <row r="17" spans="1:15" hidden="1" outlineLevel="2" x14ac:dyDescent="0.25">
      <c r="A17" s="1" t="s">
        <v>18</v>
      </c>
      <c r="C17" s="11" t="s">
        <v>153</v>
      </c>
      <c r="D17" s="3" t="s">
        <v>174</v>
      </c>
      <c r="E17" s="3" t="s">
        <v>211</v>
      </c>
      <c r="F17" s="5"/>
      <c r="G17" s="4">
        <v>287400</v>
      </c>
      <c r="H17" s="4">
        <v>130510.21</v>
      </c>
      <c r="I17" s="4">
        <v>0</v>
      </c>
      <c r="J17" s="4">
        <v>0</v>
      </c>
      <c r="K17" s="4">
        <v>22580.09</v>
      </c>
      <c r="L17" s="4">
        <v>0</v>
      </c>
      <c r="M17" s="4">
        <v>0</v>
      </c>
      <c r="N17" s="4">
        <v>9949.33</v>
      </c>
      <c r="O17" s="12">
        <v>97980.79</v>
      </c>
    </row>
    <row r="18" spans="1:15" outlineLevel="1" collapsed="1" x14ac:dyDescent="0.25">
      <c r="A18" s="2" t="s">
        <v>82</v>
      </c>
      <c r="B18" s="2"/>
      <c r="C18" s="13" t="s">
        <v>153</v>
      </c>
      <c r="D18" s="5" t="s">
        <v>174</v>
      </c>
      <c r="E18" s="5" t="s">
        <v>211</v>
      </c>
      <c r="F18" s="5" t="s">
        <v>239</v>
      </c>
      <c r="G18" s="4">
        <f t="shared" ref="G18:O18" si="4">SUBTOTAL(9,G17:G17)</f>
        <v>287400</v>
      </c>
      <c r="H18" s="4">
        <f t="shared" si="4"/>
        <v>130510.21</v>
      </c>
      <c r="I18" s="4">
        <f t="shared" si="4"/>
        <v>0</v>
      </c>
      <c r="J18" s="4">
        <f t="shared" si="4"/>
        <v>0</v>
      </c>
      <c r="K18" s="4">
        <f t="shared" si="4"/>
        <v>22580.09</v>
      </c>
      <c r="L18" s="4">
        <f t="shared" si="4"/>
        <v>0</v>
      </c>
      <c r="M18" s="4">
        <f t="shared" si="4"/>
        <v>0</v>
      </c>
      <c r="N18" s="4">
        <f t="shared" si="4"/>
        <v>9949.33</v>
      </c>
      <c r="O18" s="12">
        <f t="shared" si="4"/>
        <v>97980.79</v>
      </c>
    </row>
    <row r="19" spans="1:15" hidden="1" outlineLevel="2" x14ac:dyDescent="0.25">
      <c r="A19" s="1" t="s">
        <v>19</v>
      </c>
      <c r="C19" s="11" t="s">
        <v>153</v>
      </c>
      <c r="D19" s="3" t="s">
        <v>174</v>
      </c>
      <c r="E19" s="3" t="s">
        <v>212</v>
      </c>
      <c r="F19" s="5"/>
      <c r="G19" s="4">
        <v>35640</v>
      </c>
      <c r="H19" s="4">
        <v>35640</v>
      </c>
      <c r="I19" s="4">
        <v>0</v>
      </c>
      <c r="J19" s="4">
        <v>0</v>
      </c>
      <c r="K19" s="4">
        <v>0</v>
      </c>
      <c r="L19" s="4">
        <v>35640</v>
      </c>
      <c r="M19" s="4">
        <v>0</v>
      </c>
      <c r="N19" s="4">
        <v>0</v>
      </c>
      <c r="O19" s="12">
        <v>0</v>
      </c>
    </row>
    <row r="20" spans="1:15" outlineLevel="1" collapsed="1" x14ac:dyDescent="0.25">
      <c r="A20" s="2" t="s">
        <v>83</v>
      </c>
      <c r="B20" s="2"/>
      <c r="C20" s="13" t="s">
        <v>153</v>
      </c>
      <c r="D20" s="5" t="s">
        <v>174</v>
      </c>
      <c r="E20" s="5" t="s">
        <v>212</v>
      </c>
      <c r="F20" s="5" t="s">
        <v>275</v>
      </c>
      <c r="G20" s="4">
        <f t="shared" ref="G20:O20" si="5">SUBTOTAL(9,G19:G19)</f>
        <v>35640</v>
      </c>
      <c r="H20" s="4">
        <f t="shared" si="5"/>
        <v>35640</v>
      </c>
      <c r="I20" s="4">
        <f t="shared" si="5"/>
        <v>0</v>
      </c>
      <c r="J20" s="4">
        <f t="shared" si="5"/>
        <v>0</v>
      </c>
      <c r="K20" s="4">
        <f t="shared" si="5"/>
        <v>0</v>
      </c>
      <c r="L20" s="4">
        <f t="shared" si="5"/>
        <v>35640</v>
      </c>
      <c r="M20" s="4">
        <f t="shared" si="5"/>
        <v>0</v>
      </c>
      <c r="N20" s="4">
        <f t="shared" si="5"/>
        <v>0</v>
      </c>
      <c r="O20" s="12">
        <f t="shared" si="5"/>
        <v>0</v>
      </c>
    </row>
    <row r="21" spans="1:15" hidden="1" outlineLevel="2" x14ac:dyDescent="0.25">
      <c r="A21" s="1" t="s">
        <v>20</v>
      </c>
      <c r="C21" s="11" t="s">
        <v>153</v>
      </c>
      <c r="D21" s="3" t="s">
        <v>175</v>
      </c>
      <c r="E21" s="3" t="s">
        <v>212</v>
      </c>
      <c r="F21" s="5"/>
      <c r="G21" s="4">
        <v>0</v>
      </c>
      <c r="H21" s="4">
        <v>14850</v>
      </c>
      <c r="I21" s="4">
        <v>0</v>
      </c>
      <c r="J21" s="4">
        <v>0</v>
      </c>
      <c r="K21" s="4">
        <v>0</v>
      </c>
      <c r="L21" s="4">
        <v>0</v>
      </c>
      <c r="M21" s="4">
        <v>4950</v>
      </c>
      <c r="N21" s="4">
        <v>9900</v>
      </c>
      <c r="O21" s="12">
        <v>0</v>
      </c>
    </row>
    <row r="22" spans="1:15" outlineLevel="1" collapsed="1" x14ac:dyDescent="0.25">
      <c r="A22" s="2" t="s">
        <v>84</v>
      </c>
      <c r="B22" s="2"/>
      <c r="C22" s="13" t="s">
        <v>153</v>
      </c>
      <c r="D22" s="5" t="s">
        <v>175</v>
      </c>
      <c r="E22" s="5" t="s">
        <v>212</v>
      </c>
      <c r="F22" s="5" t="s">
        <v>276</v>
      </c>
      <c r="G22" s="4">
        <f t="shared" ref="G22:O22" si="6">SUBTOTAL(9,G21:G21)</f>
        <v>0</v>
      </c>
      <c r="H22" s="4">
        <f t="shared" si="6"/>
        <v>14850</v>
      </c>
      <c r="I22" s="4">
        <f t="shared" si="6"/>
        <v>0</v>
      </c>
      <c r="J22" s="4">
        <f t="shared" si="6"/>
        <v>0</v>
      </c>
      <c r="K22" s="4">
        <f t="shared" si="6"/>
        <v>0</v>
      </c>
      <c r="L22" s="4">
        <f t="shared" si="6"/>
        <v>0</v>
      </c>
      <c r="M22" s="4">
        <f t="shared" si="6"/>
        <v>4950</v>
      </c>
      <c r="N22" s="4">
        <f t="shared" si="6"/>
        <v>9900</v>
      </c>
      <c r="O22" s="12">
        <f t="shared" si="6"/>
        <v>0</v>
      </c>
    </row>
    <row r="23" spans="1:15" hidden="1" outlineLevel="2" x14ac:dyDescent="0.25">
      <c r="A23" s="1" t="s">
        <v>21</v>
      </c>
      <c r="C23" s="11" t="s">
        <v>153</v>
      </c>
      <c r="D23" s="3">
        <v>3230</v>
      </c>
      <c r="E23" s="3" t="s">
        <v>213</v>
      </c>
      <c r="F23" s="5"/>
      <c r="G23" s="4">
        <v>9687.52</v>
      </c>
      <c r="H23" s="4">
        <v>9687.52</v>
      </c>
      <c r="I23" s="4">
        <v>9687.52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12">
        <v>0</v>
      </c>
    </row>
    <row r="24" spans="1:15" outlineLevel="1" collapsed="1" x14ac:dyDescent="0.25">
      <c r="A24" s="2" t="s">
        <v>85</v>
      </c>
      <c r="B24" s="2"/>
      <c r="C24" s="13" t="s">
        <v>153</v>
      </c>
      <c r="D24" s="5">
        <v>3230</v>
      </c>
      <c r="E24" s="5" t="s">
        <v>213</v>
      </c>
      <c r="F24" s="5" t="s">
        <v>240</v>
      </c>
      <c r="G24" s="4">
        <f t="shared" ref="G24:O24" si="7">SUBTOTAL(9,G23:G23)</f>
        <v>9687.52</v>
      </c>
      <c r="H24" s="4">
        <f t="shared" si="7"/>
        <v>9687.52</v>
      </c>
      <c r="I24" s="4">
        <f t="shared" si="7"/>
        <v>9687.52</v>
      </c>
      <c r="J24" s="4">
        <f t="shared" si="7"/>
        <v>0</v>
      </c>
      <c r="K24" s="4">
        <f t="shared" si="7"/>
        <v>0</v>
      </c>
      <c r="L24" s="4">
        <f t="shared" si="7"/>
        <v>0</v>
      </c>
      <c r="M24" s="4">
        <f t="shared" si="7"/>
        <v>0</v>
      </c>
      <c r="N24" s="4">
        <f t="shared" si="7"/>
        <v>0</v>
      </c>
      <c r="O24" s="12">
        <f t="shared" si="7"/>
        <v>0</v>
      </c>
    </row>
    <row r="25" spans="1:15" hidden="1" outlineLevel="2" x14ac:dyDescent="0.25">
      <c r="A25" s="1" t="s">
        <v>22</v>
      </c>
      <c r="C25" s="11" t="s">
        <v>153</v>
      </c>
      <c r="D25" s="3" t="s">
        <v>176</v>
      </c>
      <c r="E25" s="3" t="s">
        <v>214</v>
      </c>
      <c r="F25" s="5"/>
      <c r="G25" s="4">
        <v>108381</v>
      </c>
      <c r="H25" s="4">
        <v>108381</v>
      </c>
      <c r="I25" s="4">
        <v>54661.33</v>
      </c>
      <c r="J25" s="4">
        <v>0</v>
      </c>
      <c r="K25" s="4">
        <v>0</v>
      </c>
      <c r="L25" s="4">
        <v>0</v>
      </c>
      <c r="M25" s="4">
        <v>0</v>
      </c>
      <c r="N25" s="4">
        <v>53719.67</v>
      </c>
      <c r="O25" s="12">
        <v>0</v>
      </c>
    </row>
    <row r="26" spans="1:15" outlineLevel="1" collapsed="1" x14ac:dyDescent="0.25">
      <c r="A26" s="2" t="s">
        <v>86</v>
      </c>
      <c r="B26" s="2"/>
      <c r="C26" s="13" t="s">
        <v>153</v>
      </c>
      <c r="D26" s="5" t="s">
        <v>176</v>
      </c>
      <c r="E26" s="5" t="s">
        <v>214</v>
      </c>
      <c r="F26" s="5" t="s">
        <v>241</v>
      </c>
      <c r="G26" s="4">
        <f t="shared" ref="G26:O26" si="8">SUBTOTAL(9,G25:G25)</f>
        <v>108381</v>
      </c>
      <c r="H26" s="4">
        <f t="shared" si="8"/>
        <v>108381</v>
      </c>
      <c r="I26" s="4">
        <f t="shared" si="8"/>
        <v>54661.33</v>
      </c>
      <c r="J26" s="4">
        <f t="shared" si="8"/>
        <v>0</v>
      </c>
      <c r="K26" s="4">
        <f t="shared" si="8"/>
        <v>0</v>
      </c>
      <c r="L26" s="4">
        <f t="shared" si="8"/>
        <v>0</v>
      </c>
      <c r="M26" s="4">
        <f t="shared" si="8"/>
        <v>0</v>
      </c>
      <c r="N26" s="4">
        <f t="shared" si="8"/>
        <v>53719.67</v>
      </c>
      <c r="O26" s="12">
        <f t="shared" si="8"/>
        <v>0</v>
      </c>
    </row>
    <row r="27" spans="1:15" hidden="1" outlineLevel="2" x14ac:dyDescent="0.25">
      <c r="A27" s="1" t="s">
        <v>23</v>
      </c>
      <c r="C27" s="14" t="s">
        <v>154</v>
      </c>
      <c r="D27" s="6">
        <v>1220</v>
      </c>
      <c r="E27" s="6" t="s">
        <v>215</v>
      </c>
      <c r="F27" s="5"/>
      <c r="G27" s="7">
        <v>0</v>
      </c>
      <c r="H27" s="7">
        <v>0</v>
      </c>
      <c r="I27" s="7">
        <v>-157.25</v>
      </c>
      <c r="J27" s="7">
        <v>7.17</v>
      </c>
      <c r="K27" s="7">
        <v>0</v>
      </c>
      <c r="L27" s="7">
        <v>0</v>
      </c>
      <c r="M27" s="7">
        <v>0</v>
      </c>
      <c r="N27" s="7">
        <v>150.08000000000001</v>
      </c>
      <c r="O27" s="15">
        <v>0</v>
      </c>
    </row>
    <row r="28" spans="1:15" hidden="1" outlineLevel="2" x14ac:dyDescent="0.25">
      <c r="A28" s="1" t="s">
        <v>23</v>
      </c>
      <c r="C28" s="14" t="s">
        <v>154</v>
      </c>
      <c r="D28" s="6">
        <v>1220</v>
      </c>
      <c r="E28" s="6" t="s">
        <v>216</v>
      </c>
      <c r="F28" s="5"/>
      <c r="G28" s="7">
        <v>0</v>
      </c>
      <c r="H28" s="7">
        <v>0</v>
      </c>
      <c r="I28" s="7">
        <v>-2936.76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15">
        <v>2936.76</v>
      </c>
    </row>
    <row r="29" spans="1:15" hidden="1" outlineLevel="2" x14ac:dyDescent="0.25">
      <c r="A29" s="1" t="s">
        <v>23</v>
      </c>
      <c r="C29" s="14" t="s">
        <v>154</v>
      </c>
      <c r="D29" s="6">
        <v>1220</v>
      </c>
      <c r="E29" s="6" t="s">
        <v>217</v>
      </c>
      <c r="F29" s="5"/>
      <c r="G29" s="7">
        <v>0</v>
      </c>
      <c r="H29" s="7">
        <v>0</v>
      </c>
      <c r="I29" s="7">
        <v>-1086.26</v>
      </c>
      <c r="J29" s="7">
        <v>144.66</v>
      </c>
      <c r="K29" s="7">
        <v>0</v>
      </c>
      <c r="L29" s="7">
        <v>0</v>
      </c>
      <c r="M29" s="7">
        <v>0</v>
      </c>
      <c r="N29" s="7">
        <v>941.6</v>
      </c>
      <c r="O29" s="15">
        <v>0</v>
      </c>
    </row>
    <row r="30" spans="1:15" hidden="1" outlineLevel="2" x14ac:dyDescent="0.25">
      <c r="A30" s="1" t="s">
        <v>23</v>
      </c>
      <c r="C30" s="14" t="s">
        <v>154</v>
      </c>
      <c r="D30" s="6">
        <v>1220</v>
      </c>
      <c r="E30" s="6" t="s">
        <v>218</v>
      </c>
      <c r="F30" s="5"/>
      <c r="G30" s="7">
        <v>0</v>
      </c>
      <c r="H30" s="7">
        <v>0</v>
      </c>
      <c r="I30" s="7">
        <v>-2986.76</v>
      </c>
      <c r="J30" s="7">
        <v>121.3</v>
      </c>
      <c r="K30" s="7">
        <v>0</v>
      </c>
      <c r="L30" s="7">
        <v>0</v>
      </c>
      <c r="M30" s="7">
        <v>0</v>
      </c>
      <c r="N30" s="7">
        <v>2865.46</v>
      </c>
      <c r="O30" s="15">
        <v>0</v>
      </c>
    </row>
    <row r="31" spans="1:15" hidden="1" outlineLevel="2" x14ac:dyDescent="0.25">
      <c r="A31" s="1" t="s">
        <v>23</v>
      </c>
      <c r="C31" s="14" t="s">
        <v>154</v>
      </c>
      <c r="D31" s="6">
        <v>1220</v>
      </c>
      <c r="E31" s="6" t="s">
        <v>219</v>
      </c>
      <c r="F31" s="5"/>
      <c r="G31" s="7">
        <v>11000</v>
      </c>
      <c r="H31" s="7">
        <v>11000</v>
      </c>
      <c r="I31" s="7">
        <v>11000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15">
        <v>0</v>
      </c>
    </row>
    <row r="32" spans="1:15" outlineLevel="1" collapsed="1" x14ac:dyDescent="0.25">
      <c r="A32" s="2" t="s">
        <v>87</v>
      </c>
      <c r="B32" s="2"/>
      <c r="C32" s="13" t="s">
        <v>154</v>
      </c>
      <c r="D32" s="5">
        <v>1220</v>
      </c>
      <c r="E32" s="5" t="s">
        <v>219</v>
      </c>
      <c r="F32" s="5" t="s">
        <v>242</v>
      </c>
      <c r="G32" s="7">
        <f t="shared" ref="G32:O32" si="9">SUBTOTAL(9,G27:G31)</f>
        <v>11000</v>
      </c>
      <c r="H32" s="7">
        <f t="shared" si="9"/>
        <v>11000</v>
      </c>
      <c r="I32" s="7">
        <f t="shared" si="9"/>
        <v>3832.9699999999993</v>
      </c>
      <c r="J32" s="7">
        <f t="shared" si="9"/>
        <v>273.13</v>
      </c>
      <c r="K32" s="7">
        <f t="shared" si="9"/>
        <v>0</v>
      </c>
      <c r="L32" s="7">
        <f t="shared" si="9"/>
        <v>0</v>
      </c>
      <c r="M32" s="7">
        <f t="shared" si="9"/>
        <v>0</v>
      </c>
      <c r="N32" s="7">
        <f t="shared" si="9"/>
        <v>3957.1400000000003</v>
      </c>
      <c r="O32" s="15">
        <f t="shared" si="9"/>
        <v>2936.76</v>
      </c>
    </row>
    <row r="33" spans="1:15" hidden="1" outlineLevel="2" x14ac:dyDescent="0.25">
      <c r="A33" s="1" t="s">
        <v>24</v>
      </c>
      <c r="C33" s="14" t="s">
        <v>154</v>
      </c>
      <c r="D33" s="6" t="s">
        <v>177</v>
      </c>
      <c r="E33" s="6" t="s">
        <v>212</v>
      </c>
      <c r="F33" s="5"/>
      <c r="G33" s="7">
        <v>50000</v>
      </c>
      <c r="H33" s="7">
        <v>50000</v>
      </c>
      <c r="I33" s="7">
        <v>0</v>
      </c>
      <c r="J33" s="7">
        <v>0</v>
      </c>
      <c r="K33" s="7">
        <v>0</v>
      </c>
      <c r="L33" s="7">
        <v>50000</v>
      </c>
      <c r="M33" s="7">
        <v>0</v>
      </c>
      <c r="N33" s="7">
        <v>0</v>
      </c>
      <c r="O33" s="15">
        <v>0</v>
      </c>
    </row>
    <row r="34" spans="1:15" outlineLevel="1" collapsed="1" x14ac:dyDescent="0.25">
      <c r="A34" s="2" t="s">
        <v>88</v>
      </c>
      <c r="B34" s="2"/>
      <c r="C34" s="13" t="s">
        <v>154</v>
      </c>
      <c r="D34" s="5" t="s">
        <v>177</v>
      </c>
      <c r="E34" s="5" t="s">
        <v>212</v>
      </c>
      <c r="F34" s="5" t="s">
        <v>243</v>
      </c>
      <c r="G34" s="7">
        <f t="shared" ref="G34:O34" si="10">SUBTOTAL(9,G33:G33)</f>
        <v>50000</v>
      </c>
      <c r="H34" s="7">
        <f t="shared" si="10"/>
        <v>50000</v>
      </c>
      <c r="I34" s="7">
        <f t="shared" si="10"/>
        <v>0</v>
      </c>
      <c r="J34" s="7">
        <f t="shared" si="10"/>
        <v>0</v>
      </c>
      <c r="K34" s="7">
        <f t="shared" si="10"/>
        <v>0</v>
      </c>
      <c r="L34" s="7">
        <f t="shared" si="10"/>
        <v>50000</v>
      </c>
      <c r="M34" s="7">
        <f t="shared" si="10"/>
        <v>0</v>
      </c>
      <c r="N34" s="7">
        <f t="shared" si="10"/>
        <v>0</v>
      </c>
      <c r="O34" s="15">
        <f t="shared" si="10"/>
        <v>0</v>
      </c>
    </row>
    <row r="35" spans="1:15" hidden="1" outlineLevel="2" x14ac:dyDescent="0.25">
      <c r="A35" s="1" t="s">
        <v>25</v>
      </c>
      <c r="C35" s="14" t="s">
        <v>154</v>
      </c>
      <c r="D35" s="6" t="s">
        <v>178</v>
      </c>
      <c r="E35" s="6" t="s">
        <v>212</v>
      </c>
      <c r="F35" s="5"/>
      <c r="G35" s="7">
        <v>75000</v>
      </c>
      <c r="H35" s="7">
        <v>75000</v>
      </c>
      <c r="I35" s="7">
        <v>0</v>
      </c>
      <c r="J35" s="7">
        <v>0</v>
      </c>
      <c r="K35" s="7">
        <v>0</v>
      </c>
      <c r="L35" s="7">
        <v>75000</v>
      </c>
      <c r="M35" s="7">
        <v>0</v>
      </c>
      <c r="N35" s="7">
        <v>0</v>
      </c>
      <c r="O35" s="15">
        <v>0</v>
      </c>
    </row>
    <row r="36" spans="1:15" outlineLevel="1" collapsed="1" x14ac:dyDescent="0.25">
      <c r="A36" s="2" t="s">
        <v>89</v>
      </c>
      <c r="B36" s="2"/>
      <c r="C36" s="13" t="s">
        <v>154</v>
      </c>
      <c r="D36" s="5" t="s">
        <v>178</v>
      </c>
      <c r="E36" s="5" t="s">
        <v>212</v>
      </c>
      <c r="F36" s="5" t="s">
        <v>244</v>
      </c>
      <c r="G36" s="7">
        <f t="shared" ref="G36:O36" si="11">SUBTOTAL(9,G35:G35)</f>
        <v>75000</v>
      </c>
      <c r="H36" s="7">
        <f t="shared" si="11"/>
        <v>75000</v>
      </c>
      <c r="I36" s="7">
        <f t="shared" si="11"/>
        <v>0</v>
      </c>
      <c r="J36" s="7">
        <f t="shared" si="11"/>
        <v>0</v>
      </c>
      <c r="K36" s="7">
        <f t="shared" si="11"/>
        <v>0</v>
      </c>
      <c r="L36" s="7">
        <f t="shared" si="11"/>
        <v>75000</v>
      </c>
      <c r="M36" s="7">
        <f t="shared" si="11"/>
        <v>0</v>
      </c>
      <c r="N36" s="7">
        <f t="shared" si="11"/>
        <v>0</v>
      </c>
      <c r="O36" s="15">
        <f t="shared" si="11"/>
        <v>0</v>
      </c>
    </row>
    <row r="37" spans="1:15" hidden="1" outlineLevel="2" x14ac:dyDescent="0.25">
      <c r="A37" s="1" t="s">
        <v>26</v>
      </c>
      <c r="C37" s="14" t="s">
        <v>154</v>
      </c>
      <c r="D37" s="6" t="s">
        <v>179</v>
      </c>
      <c r="E37" s="6" t="s">
        <v>212</v>
      </c>
      <c r="F37" s="5"/>
      <c r="G37" s="7">
        <v>300000</v>
      </c>
      <c r="H37" s="7">
        <v>300000</v>
      </c>
      <c r="I37" s="7">
        <v>0</v>
      </c>
      <c r="J37" s="7">
        <v>0</v>
      </c>
      <c r="K37" s="7">
        <v>0</v>
      </c>
      <c r="L37" s="7">
        <v>300000</v>
      </c>
      <c r="M37" s="7">
        <v>0</v>
      </c>
      <c r="N37" s="7">
        <v>0</v>
      </c>
      <c r="O37" s="15">
        <v>0</v>
      </c>
    </row>
    <row r="38" spans="1:15" outlineLevel="1" collapsed="1" x14ac:dyDescent="0.25">
      <c r="A38" s="2" t="s">
        <v>90</v>
      </c>
      <c r="B38" s="2"/>
      <c r="C38" s="13" t="s">
        <v>154</v>
      </c>
      <c r="D38" s="5" t="s">
        <v>179</v>
      </c>
      <c r="E38" s="5" t="s">
        <v>212</v>
      </c>
      <c r="F38" s="5" t="s">
        <v>245</v>
      </c>
      <c r="G38" s="7">
        <f t="shared" ref="G38:O38" si="12">SUBTOTAL(9,G37:G37)</f>
        <v>300000</v>
      </c>
      <c r="H38" s="7">
        <f t="shared" si="12"/>
        <v>300000</v>
      </c>
      <c r="I38" s="7">
        <f t="shared" si="12"/>
        <v>0</v>
      </c>
      <c r="J38" s="7">
        <f t="shared" si="12"/>
        <v>0</v>
      </c>
      <c r="K38" s="7">
        <f t="shared" si="12"/>
        <v>0</v>
      </c>
      <c r="L38" s="7">
        <f t="shared" si="12"/>
        <v>300000</v>
      </c>
      <c r="M38" s="7">
        <f t="shared" si="12"/>
        <v>0</v>
      </c>
      <c r="N38" s="7">
        <f t="shared" si="12"/>
        <v>0</v>
      </c>
      <c r="O38" s="15">
        <f t="shared" si="12"/>
        <v>0</v>
      </c>
    </row>
    <row r="39" spans="1:15" hidden="1" outlineLevel="2" x14ac:dyDescent="0.25">
      <c r="A39" s="1" t="s">
        <v>27</v>
      </c>
      <c r="C39" s="14" t="s">
        <v>154</v>
      </c>
      <c r="D39" s="6" t="s">
        <v>180</v>
      </c>
      <c r="E39" s="6" t="s">
        <v>212</v>
      </c>
      <c r="F39" s="5"/>
      <c r="G39" s="7">
        <v>28000</v>
      </c>
      <c r="H39" s="7">
        <v>28000</v>
      </c>
      <c r="I39" s="7">
        <v>28000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15">
        <v>0</v>
      </c>
    </row>
    <row r="40" spans="1:15" outlineLevel="1" collapsed="1" x14ac:dyDescent="0.25">
      <c r="A40" s="2" t="s">
        <v>91</v>
      </c>
      <c r="B40" s="2"/>
      <c r="C40" s="13" t="s">
        <v>154</v>
      </c>
      <c r="D40" s="5" t="s">
        <v>180</v>
      </c>
      <c r="E40" s="5" t="s">
        <v>212</v>
      </c>
      <c r="F40" s="5" t="s">
        <v>246</v>
      </c>
      <c r="G40" s="7">
        <f t="shared" ref="G40:O40" si="13">SUBTOTAL(9,G39:G39)</f>
        <v>28000</v>
      </c>
      <c r="H40" s="7">
        <f t="shared" si="13"/>
        <v>28000</v>
      </c>
      <c r="I40" s="7">
        <f t="shared" si="13"/>
        <v>28000</v>
      </c>
      <c r="J40" s="7">
        <f t="shared" si="13"/>
        <v>0</v>
      </c>
      <c r="K40" s="7">
        <f t="shared" si="13"/>
        <v>0</v>
      </c>
      <c r="L40" s="7">
        <f t="shared" si="13"/>
        <v>0</v>
      </c>
      <c r="M40" s="7">
        <f t="shared" si="13"/>
        <v>0</v>
      </c>
      <c r="N40" s="7">
        <f t="shared" si="13"/>
        <v>0</v>
      </c>
      <c r="O40" s="15">
        <f t="shared" si="13"/>
        <v>0</v>
      </c>
    </row>
    <row r="41" spans="1:15" hidden="1" outlineLevel="2" x14ac:dyDescent="0.25">
      <c r="A41" s="1" t="s">
        <v>28</v>
      </c>
      <c r="C41" s="14" t="s">
        <v>154</v>
      </c>
      <c r="D41" s="6" t="s">
        <v>181</v>
      </c>
      <c r="E41" s="6" t="s">
        <v>217</v>
      </c>
      <c r="F41" s="5"/>
      <c r="G41" s="7">
        <v>0</v>
      </c>
      <c r="H41" s="7">
        <v>100000</v>
      </c>
      <c r="I41" s="7">
        <v>50206.94</v>
      </c>
      <c r="J41" s="7">
        <v>0</v>
      </c>
      <c r="K41" s="7">
        <v>0</v>
      </c>
      <c r="L41" s="7">
        <v>0</v>
      </c>
      <c r="M41" s="7">
        <v>0</v>
      </c>
      <c r="N41" s="7">
        <v>44553.9</v>
      </c>
      <c r="O41" s="15">
        <v>5239.16</v>
      </c>
    </row>
    <row r="42" spans="1:15" outlineLevel="1" collapsed="1" x14ac:dyDescent="0.25">
      <c r="A42" s="2" t="s">
        <v>92</v>
      </c>
      <c r="B42" s="2"/>
      <c r="C42" s="13" t="s">
        <v>154</v>
      </c>
      <c r="D42" s="5" t="s">
        <v>181</v>
      </c>
      <c r="E42" s="5" t="s">
        <v>217</v>
      </c>
      <c r="F42" s="5" t="s">
        <v>247</v>
      </c>
      <c r="G42" s="7">
        <f t="shared" ref="G42:O42" si="14">SUBTOTAL(9,G41:G41)</f>
        <v>0</v>
      </c>
      <c r="H42" s="7">
        <f t="shared" si="14"/>
        <v>100000</v>
      </c>
      <c r="I42" s="7">
        <f t="shared" si="14"/>
        <v>50206.94</v>
      </c>
      <c r="J42" s="7">
        <f t="shared" si="14"/>
        <v>0</v>
      </c>
      <c r="K42" s="7">
        <f t="shared" si="14"/>
        <v>0</v>
      </c>
      <c r="L42" s="7">
        <f t="shared" si="14"/>
        <v>0</v>
      </c>
      <c r="M42" s="7">
        <f t="shared" si="14"/>
        <v>0</v>
      </c>
      <c r="N42" s="7">
        <f t="shared" si="14"/>
        <v>44553.9</v>
      </c>
      <c r="O42" s="15">
        <f t="shared" si="14"/>
        <v>5239.16</v>
      </c>
    </row>
    <row r="43" spans="1:15" hidden="1" outlineLevel="2" x14ac:dyDescent="0.25">
      <c r="A43" s="1" t="s">
        <v>29</v>
      </c>
      <c r="C43" s="14" t="s">
        <v>154</v>
      </c>
      <c r="D43" s="6" t="s">
        <v>181</v>
      </c>
      <c r="E43" s="6" t="s">
        <v>212</v>
      </c>
      <c r="F43" s="5"/>
      <c r="G43" s="7">
        <v>100000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15">
        <v>0</v>
      </c>
    </row>
    <row r="44" spans="1:15" outlineLevel="1" collapsed="1" x14ac:dyDescent="0.25">
      <c r="A44" s="2" t="s">
        <v>93</v>
      </c>
      <c r="B44" s="2"/>
      <c r="C44" s="13" t="s">
        <v>154</v>
      </c>
      <c r="D44" s="5" t="s">
        <v>181</v>
      </c>
      <c r="E44" s="5" t="s">
        <v>212</v>
      </c>
      <c r="F44" s="5" t="s">
        <v>247</v>
      </c>
      <c r="G44" s="7">
        <f t="shared" ref="G44:O44" si="15">SUBTOTAL(9,G43:G43)</f>
        <v>100000</v>
      </c>
      <c r="H44" s="7">
        <f t="shared" si="15"/>
        <v>0</v>
      </c>
      <c r="I44" s="7">
        <f t="shared" si="15"/>
        <v>0</v>
      </c>
      <c r="J44" s="7">
        <f t="shared" si="15"/>
        <v>0</v>
      </c>
      <c r="K44" s="7">
        <f t="shared" si="15"/>
        <v>0</v>
      </c>
      <c r="L44" s="7">
        <f t="shared" si="15"/>
        <v>0</v>
      </c>
      <c r="M44" s="7">
        <f t="shared" si="15"/>
        <v>0</v>
      </c>
      <c r="N44" s="7">
        <f t="shared" si="15"/>
        <v>0</v>
      </c>
      <c r="O44" s="15">
        <f t="shared" si="15"/>
        <v>0</v>
      </c>
    </row>
    <row r="45" spans="1:15" hidden="1" outlineLevel="2" x14ac:dyDescent="0.25">
      <c r="A45" s="1" t="s">
        <v>30</v>
      </c>
      <c r="C45" s="14" t="s">
        <v>154</v>
      </c>
      <c r="D45" s="6" t="s">
        <v>182</v>
      </c>
      <c r="E45" s="6" t="s">
        <v>212</v>
      </c>
      <c r="F45" s="5"/>
      <c r="G45" s="7">
        <v>42000</v>
      </c>
      <c r="H45" s="7">
        <v>42000</v>
      </c>
      <c r="I45" s="7">
        <v>0</v>
      </c>
      <c r="J45" s="7">
        <v>0</v>
      </c>
      <c r="K45" s="7">
        <v>0</v>
      </c>
      <c r="L45" s="7">
        <v>42000</v>
      </c>
      <c r="M45" s="7">
        <v>0</v>
      </c>
      <c r="N45" s="7">
        <v>0</v>
      </c>
      <c r="O45" s="15">
        <v>0</v>
      </c>
    </row>
    <row r="46" spans="1:15" outlineLevel="1" collapsed="1" x14ac:dyDescent="0.25">
      <c r="A46" s="2" t="s">
        <v>94</v>
      </c>
      <c r="B46" s="2"/>
      <c r="C46" s="13" t="s">
        <v>154</v>
      </c>
      <c r="D46" s="5" t="s">
        <v>182</v>
      </c>
      <c r="E46" s="5" t="s">
        <v>212</v>
      </c>
      <c r="F46" s="5" t="s">
        <v>248</v>
      </c>
      <c r="G46" s="7">
        <f t="shared" ref="G46:O46" si="16">SUBTOTAL(9,G45:G45)</f>
        <v>42000</v>
      </c>
      <c r="H46" s="7">
        <f t="shared" si="16"/>
        <v>42000</v>
      </c>
      <c r="I46" s="7">
        <f t="shared" si="16"/>
        <v>0</v>
      </c>
      <c r="J46" s="7">
        <f t="shared" si="16"/>
        <v>0</v>
      </c>
      <c r="K46" s="7">
        <f t="shared" si="16"/>
        <v>0</v>
      </c>
      <c r="L46" s="7">
        <f t="shared" si="16"/>
        <v>42000</v>
      </c>
      <c r="M46" s="7">
        <f t="shared" si="16"/>
        <v>0</v>
      </c>
      <c r="N46" s="7">
        <f t="shared" si="16"/>
        <v>0</v>
      </c>
      <c r="O46" s="15">
        <f t="shared" si="16"/>
        <v>0</v>
      </c>
    </row>
    <row r="47" spans="1:15" hidden="1" outlineLevel="2" x14ac:dyDescent="0.25">
      <c r="A47" s="1" t="s">
        <v>31</v>
      </c>
      <c r="C47" s="14" t="s">
        <v>154</v>
      </c>
      <c r="D47" s="6" t="s">
        <v>183</v>
      </c>
      <c r="E47" s="6" t="s">
        <v>220</v>
      </c>
      <c r="F47" s="5"/>
      <c r="G47" s="7">
        <v>18000</v>
      </c>
      <c r="H47" s="7">
        <v>15000</v>
      </c>
      <c r="I47" s="7">
        <v>13274</v>
      </c>
      <c r="J47" s="7">
        <v>0</v>
      </c>
      <c r="K47" s="7">
        <v>0</v>
      </c>
      <c r="L47" s="7">
        <v>0</v>
      </c>
      <c r="M47" s="7">
        <v>0</v>
      </c>
      <c r="N47" s="7">
        <v>1726</v>
      </c>
      <c r="O47" s="15">
        <v>0</v>
      </c>
    </row>
    <row r="48" spans="1:15" outlineLevel="1" collapsed="1" x14ac:dyDescent="0.25">
      <c r="A48" s="2" t="s">
        <v>95</v>
      </c>
      <c r="B48" s="2"/>
      <c r="C48" s="13" t="s">
        <v>154</v>
      </c>
      <c r="D48" s="5" t="s">
        <v>183</v>
      </c>
      <c r="E48" s="5" t="s">
        <v>220</v>
      </c>
      <c r="F48" s="5" t="s">
        <v>249</v>
      </c>
      <c r="G48" s="7">
        <f t="shared" ref="G48:O48" si="17">SUBTOTAL(9,G47:G47)</f>
        <v>18000</v>
      </c>
      <c r="H48" s="7">
        <f t="shared" si="17"/>
        <v>15000</v>
      </c>
      <c r="I48" s="7">
        <f t="shared" si="17"/>
        <v>13274</v>
      </c>
      <c r="J48" s="7">
        <f t="shared" si="17"/>
        <v>0</v>
      </c>
      <c r="K48" s="7">
        <f t="shared" si="17"/>
        <v>0</v>
      </c>
      <c r="L48" s="7">
        <f t="shared" si="17"/>
        <v>0</v>
      </c>
      <c r="M48" s="7">
        <f t="shared" si="17"/>
        <v>0</v>
      </c>
      <c r="N48" s="7">
        <f t="shared" si="17"/>
        <v>1726</v>
      </c>
      <c r="O48" s="15">
        <f t="shared" si="17"/>
        <v>0</v>
      </c>
    </row>
    <row r="49" spans="1:15" hidden="1" outlineLevel="2" x14ac:dyDescent="0.25">
      <c r="A49" s="1" t="s">
        <v>32</v>
      </c>
      <c r="C49" s="14" t="s">
        <v>154</v>
      </c>
      <c r="D49" s="6" t="s">
        <v>184</v>
      </c>
      <c r="E49" s="6" t="s">
        <v>221</v>
      </c>
      <c r="F49" s="5"/>
      <c r="G49" s="7">
        <v>0</v>
      </c>
      <c r="H49" s="7">
        <v>0</v>
      </c>
      <c r="I49" s="7">
        <v>-9222.98</v>
      </c>
      <c r="J49" s="7">
        <v>0</v>
      </c>
      <c r="K49" s="7">
        <v>0</v>
      </c>
      <c r="L49" s="7">
        <v>0</v>
      </c>
      <c r="M49" s="7">
        <v>0</v>
      </c>
      <c r="N49" s="7">
        <v>9222.98</v>
      </c>
      <c r="O49" s="15">
        <v>0</v>
      </c>
    </row>
    <row r="50" spans="1:15" hidden="1" outlineLevel="2" x14ac:dyDescent="0.25">
      <c r="A50" s="1" t="s">
        <v>32</v>
      </c>
      <c r="C50" s="14" t="s">
        <v>154</v>
      </c>
      <c r="D50" s="6" t="s">
        <v>184</v>
      </c>
      <c r="E50" s="6" t="s">
        <v>222</v>
      </c>
      <c r="F50" s="5"/>
      <c r="G50" s="7">
        <v>10750</v>
      </c>
      <c r="H50" s="7">
        <v>10750</v>
      </c>
      <c r="I50" s="7">
        <v>10750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15">
        <v>0</v>
      </c>
    </row>
    <row r="51" spans="1:15" outlineLevel="1" collapsed="1" x14ac:dyDescent="0.25">
      <c r="A51" s="2" t="s">
        <v>96</v>
      </c>
      <c r="B51" s="2"/>
      <c r="C51" s="13" t="s">
        <v>154</v>
      </c>
      <c r="D51" s="5" t="s">
        <v>184</v>
      </c>
      <c r="E51" s="5" t="s">
        <v>222</v>
      </c>
      <c r="F51" s="5" t="s">
        <v>250</v>
      </c>
      <c r="G51" s="7">
        <f t="shared" ref="G51:O51" si="18">SUBTOTAL(9,G49:G50)</f>
        <v>10750</v>
      </c>
      <c r="H51" s="7">
        <f t="shared" si="18"/>
        <v>10750</v>
      </c>
      <c r="I51" s="7">
        <f t="shared" si="18"/>
        <v>1527.0200000000004</v>
      </c>
      <c r="J51" s="7">
        <f t="shared" si="18"/>
        <v>0</v>
      </c>
      <c r="K51" s="7">
        <f t="shared" si="18"/>
        <v>0</v>
      </c>
      <c r="L51" s="7">
        <f t="shared" si="18"/>
        <v>0</v>
      </c>
      <c r="M51" s="7">
        <f t="shared" si="18"/>
        <v>0</v>
      </c>
      <c r="N51" s="7">
        <f t="shared" si="18"/>
        <v>9222.98</v>
      </c>
      <c r="O51" s="15">
        <f t="shared" si="18"/>
        <v>0</v>
      </c>
    </row>
    <row r="52" spans="1:15" hidden="1" outlineLevel="2" x14ac:dyDescent="0.25">
      <c r="A52" s="1" t="s">
        <v>33</v>
      </c>
      <c r="C52" s="14" t="s">
        <v>154</v>
      </c>
      <c r="D52" s="6" t="s">
        <v>185</v>
      </c>
      <c r="E52" s="6" t="s">
        <v>212</v>
      </c>
      <c r="F52" s="5"/>
      <c r="G52" s="7">
        <v>4000</v>
      </c>
      <c r="H52" s="7">
        <v>4000</v>
      </c>
      <c r="I52" s="7">
        <v>4000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15">
        <v>0</v>
      </c>
    </row>
    <row r="53" spans="1:15" outlineLevel="1" collapsed="1" x14ac:dyDescent="0.25">
      <c r="A53" s="2" t="s">
        <v>97</v>
      </c>
      <c r="B53" s="2"/>
      <c r="C53" s="13" t="s">
        <v>154</v>
      </c>
      <c r="D53" s="5" t="s">
        <v>185</v>
      </c>
      <c r="E53" s="5" t="s">
        <v>212</v>
      </c>
      <c r="F53" s="5" t="s">
        <v>251</v>
      </c>
      <c r="G53" s="7">
        <f t="shared" ref="G53:O53" si="19">SUBTOTAL(9,G52:G52)</f>
        <v>4000</v>
      </c>
      <c r="H53" s="7">
        <f t="shared" si="19"/>
        <v>4000</v>
      </c>
      <c r="I53" s="7">
        <f t="shared" si="19"/>
        <v>4000</v>
      </c>
      <c r="J53" s="7">
        <f t="shared" si="19"/>
        <v>0</v>
      </c>
      <c r="K53" s="7">
        <f t="shared" si="19"/>
        <v>0</v>
      </c>
      <c r="L53" s="7">
        <f t="shared" si="19"/>
        <v>0</v>
      </c>
      <c r="M53" s="7">
        <f t="shared" si="19"/>
        <v>0</v>
      </c>
      <c r="N53" s="7">
        <f t="shared" si="19"/>
        <v>0</v>
      </c>
      <c r="O53" s="15">
        <f t="shared" si="19"/>
        <v>0</v>
      </c>
    </row>
    <row r="54" spans="1:15" hidden="1" outlineLevel="2" x14ac:dyDescent="0.25">
      <c r="A54" s="1" t="s">
        <v>34</v>
      </c>
      <c r="C54" s="14" t="s">
        <v>154</v>
      </c>
      <c r="D54" s="6" t="s">
        <v>186</v>
      </c>
      <c r="E54" s="6" t="s">
        <v>212</v>
      </c>
      <c r="F54" s="5"/>
      <c r="G54" s="7">
        <v>0</v>
      </c>
      <c r="H54" s="7">
        <v>4000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4000</v>
      </c>
      <c r="O54" s="15">
        <v>0</v>
      </c>
    </row>
    <row r="55" spans="1:15" outlineLevel="1" collapsed="1" x14ac:dyDescent="0.25">
      <c r="A55" s="2" t="s">
        <v>98</v>
      </c>
      <c r="B55" s="2"/>
      <c r="C55" s="13" t="s">
        <v>154</v>
      </c>
      <c r="D55" s="5" t="s">
        <v>186</v>
      </c>
      <c r="E55" s="5" t="s">
        <v>212</v>
      </c>
      <c r="F55" s="5" t="s">
        <v>274</v>
      </c>
      <c r="G55" s="7">
        <f t="shared" ref="G55:O55" si="20">SUBTOTAL(9,G54:G54)</f>
        <v>0</v>
      </c>
      <c r="H55" s="7">
        <f t="shared" si="20"/>
        <v>4000</v>
      </c>
      <c r="I55" s="7">
        <f t="shared" si="20"/>
        <v>0</v>
      </c>
      <c r="J55" s="7">
        <f t="shared" si="20"/>
        <v>0</v>
      </c>
      <c r="K55" s="7">
        <f t="shared" si="20"/>
        <v>0</v>
      </c>
      <c r="L55" s="7">
        <f t="shared" si="20"/>
        <v>0</v>
      </c>
      <c r="M55" s="7">
        <f t="shared" si="20"/>
        <v>0</v>
      </c>
      <c r="N55" s="7">
        <f t="shared" si="20"/>
        <v>4000</v>
      </c>
      <c r="O55" s="15">
        <f t="shared" si="20"/>
        <v>0</v>
      </c>
    </row>
    <row r="56" spans="1:15" hidden="1" outlineLevel="2" x14ac:dyDescent="0.25">
      <c r="A56" s="1" t="s">
        <v>35</v>
      </c>
      <c r="C56" s="14" t="s">
        <v>154</v>
      </c>
      <c r="D56" s="6" t="s">
        <v>187</v>
      </c>
      <c r="E56" s="6" t="s">
        <v>223</v>
      </c>
      <c r="F56" s="5"/>
      <c r="G56" s="7">
        <v>0</v>
      </c>
      <c r="H56" s="7">
        <v>0</v>
      </c>
      <c r="I56" s="7">
        <v>-13866.59</v>
      </c>
      <c r="J56" s="7">
        <v>0</v>
      </c>
      <c r="K56" s="7">
        <v>10868.37</v>
      </c>
      <c r="L56" s="7">
        <v>0</v>
      </c>
      <c r="M56" s="7">
        <v>0</v>
      </c>
      <c r="N56" s="7">
        <v>0</v>
      </c>
      <c r="O56" s="15">
        <v>2998.22</v>
      </c>
    </row>
    <row r="57" spans="1:15" hidden="1" outlineLevel="2" x14ac:dyDescent="0.25">
      <c r="A57" s="1" t="s">
        <v>35</v>
      </c>
      <c r="C57" s="14" t="s">
        <v>154</v>
      </c>
      <c r="D57" s="6" t="s">
        <v>187</v>
      </c>
      <c r="E57" s="6" t="s">
        <v>224</v>
      </c>
      <c r="F57" s="5"/>
      <c r="G57" s="7">
        <v>0</v>
      </c>
      <c r="H57" s="7">
        <v>0</v>
      </c>
      <c r="I57" s="7">
        <v>-1033.92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15">
        <v>1033.92</v>
      </c>
    </row>
    <row r="58" spans="1:15" hidden="1" outlineLevel="2" x14ac:dyDescent="0.25">
      <c r="A58" s="1" t="s">
        <v>35</v>
      </c>
      <c r="C58" s="14" t="s">
        <v>154</v>
      </c>
      <c r="D58" s="6" t="s">
        <v>187</v>
      </c>
      <c r="E58" s="6" t="s">
        <v>225</v>
      </c>
      <c r="F58" s="5"/>
      <c r="G58" s="7">
        <v>62220</v>
      </c>
      <c r="H58" s="7">
        <v>62220</v>
      </c>
      <c r="I58" s="7">
        <v>43470</v>
      </c>
      <c r="J58" s="7">
        <v>1575</v>
      </c>
      <c r="K58" s="7">
        <v>0</v>
      </c>
      <c r="L58" s="7">
        <v>0</v>
      </c>
      <c r="M58" s="7">
        <v>0</v>
      </c>
      <c r="N58" s="7">
        <v>0</v>
      </c>
      <c r="O58" s="15">
        <v>17175</v>
      </c>
    </row>
    <row r="59" spans="1:15" outlineLevel="1" collapsed="1" x14ac:dyDescent="0.25">
      <c r="A59" s="2" t="s">
        <v>99</v>
      </c>
      <c r="B59" s="2"/>
      <c r="C59" s="13" t="s">
        <v>154</v>
      </c>
      <c r="D59" s="5" t="s">
        <v>187</v>
      </c>
      <c r="E59" s="5" t="s">
        <v>225</v>
      </c>
      <c r="F59" s="5" t="s">
        <v>253</v>
      </c>
      <c r="G59" s="7">
        <f t="shared" ref="G59:O59" si="21">SUBTOTAL(9,G56:G58)</f>
        <v>62220</v>
      </c>
      <c r="H59" s="7">
        <f t="shared" si="21"/>
        <v>62220</v>
      </c>
      <c r="I59" s="7">
        <f t="shared" si="21"/>
        <v>28569.489999999998</v>
      </c>
      <c r="J59" s="7">
        <f t="shared" si="21"/>
        <v>1575</v>
      </c>
      <c r="K59" s="7">
        <f t="shared" si="21"/>
        <v>10868.37</v>
      </c>
      <c r="L59" s="7">
        <f t="shared" si="21"/>
        <v>0</v>
      </c>
      <c r="M59" s="7">
        <f t="shared" si="21"/>
        <v>0</v>
      </c>
      <c r="N59" s="7">
        <f t="shared" si="21"/>
        <v>0</v>
      </c>
      <c r="O59" s="15">
        <f t="shared" si="21"/>
        <v>21207.14</v>
      </c>
    </row>
    <row r="60" spans="1:15" ht="15" hidden="1" customHeight="1" outlineLevel="2" x14ac:dyDescent="0.25">
      <c r="A60" s="1" t="s">
        <v>36</v>
      </c>
      <c r="C60" s="14" t="s">
        <v>154</v>
      </c>
      <c r="D60" s="6" t="s">
        <v>188</v>
      </c>
      <c r="E60" s="6" t="s">
        <v>215</v>
      </c>
      <c r="F60" s="5" t="s">
        <v>252</v>
      </c>
      <c r="G60" s="7">
        <v>0</v>
      </c>
      <c r="H60" s="7">
        <v>0</v>
      </c>
      <c r="I60" s="7">
        <v>-810.98</v>
      </c>
      <c r="J60" s="7">
        <v>0</v>
      </c>
      <c r="K60" s="7">
        <v>0</v>
      </c>
      <c r="L60" s="7">
        <v>0</v>
      </c>
      <c r="M60" s="7">
        <v>0</v>
      </c>
      <c r="N60" s="7">
        <v>810.98</v>
      </c>
      <c r="O60" s="15">
        <v>0</v>
      </c>
    </row>
    <row r="61" spans="1:15" hidden="1" outlineLevel="2" x14ac:dyDescent="0.25">
      <c r="A61" s="1" t="s">
        <v>36</v>
      </c>
      <c r="C61" s="14" t="s">
        <v>154</v>
      </c>
      <c r="D61" s="6" t="s">
        <v>188</v>
      </c>
      <c r="E61" s="6" t="s">
        <v>226</v>
      </c>
      <c r="F61" s="5"/>
      <c r="G61" s="7">
        <v>370000</v>
      </c>
      <c r="H61" s="7">
        <v>370000</v>
      </c>
      <c r="I61" s="7">
        <v>366926.4</v>
      </c>
      <c r="J61" s="7">
        <v>2547.1999999999998</v>
      </c>
      <c r="K61" s="7">
        <v>0</v>
      </c>
      <c r="L61" s="7">
        <v>0</v>
      </c>
      <c r="M61" s="7">
        <v>0</v>
      </c>
      <c r="N61" s="7">
        <v>526.4</v>
      </c>
      <c r="O61" s="15">
        <v>0</v>
      </c>
    </row>
    <row r="62" spans="1:15" hidden="1" outlineLevel="2" x14ac:dyDescent="0.25">
      <c r="A62" s="1" t="s">
        <v>36</v>
      </c>
      <c r="C62" s="14" t="s">
        <v>154</v>
      </c>
      <c r="D62" s="6" t="s">
        <v>188</v>
      </c>
      <c r="E62" s="6" t="s">
        <v>223</v>
      </c>
      <c r="F62" s="5"/>
      <c r="G62" s="7">
        <v>0</v>
      </c>
      <c r="H62" s="7">
        <v>0</v>
      </c>
      <c r="I62" s="7">
        <v>-26836.99</v>
      </c>
      <c r="J62" s="7">
        <v>0</v>
      </c>
      <c r="K62" s="7">
        <v>26836.99</v>
      </c>
      <c r="L62" s="7">
        <v>0</v>
      </c>
      <c r="M62" s="7">
        <v>0</v>
      </c>
      <c r="N62" s="7">
        <v>0</v>
      </c>
      <c r="O62" s="15">
        <v>0</v>
      </c>
    </row>
    <row r="63" spans="1:15" hidden="1" outlineLevel="2" x14ac:dyDescent="0.25">
      <c r="A63" s="1" t="s">
        <v>36</v>
      </c>
      <c r="C63" s="14" t="s">
        <v>154</v>
      </c>
      <c r="D63" s="6" t="s">
        <v>188</v>
      </c>
      <c r="E63" s="6" t="s">
        <v>224</v>
      </c>
      <c r="F63" s="5"/>
      <c r="G63" s="7">
        <v>0</v>
      </c>
      <c r="H63" s="7">
        <v>0</v>
      </c>
      <c r="I63" s="7">
        <v>-412.23</v>
      </c>
      <c r="J63" s="7">
        <v>0</v>
      </c>
      <c r="K63" s="7">
        <v>412.23</v>
      </c>
      <c r="L63" s="7">
        <v>0</v>
      </c>
      <c r="M63" s="7">
        <v>0</v>
      </c>
      <c r="N63" s="7">
        <v>0</v>
      </c>
      <c r="O63" s="15">
        <v>0</v>
      </c>
    </row>
    <row r="64" spans="1:15" hidden="1" outlineLevel="2" x14ac:dyDescent="0.25">
      <c r="A64" s="1" t="s">
        <v>36</v>
      </c>
      <c r="C64" s="14" t="s">
        <v>154</v>
      </c>
      <c r="D64" s="6" t="s">
        <v>188</v>
      </c>
      <c r="E64" s="6" t="s">
        <v>225</v>
      </c>
      <c r="F64" s="5"/>
      <c r="G64" s="7">
        <v>0</v>
      </c>
      <c r="H64" s="7">
        <v>0</v>
      </c>
      <c r="I64" s="7">
        <v>-1173.0899999999999</v>
      </c>
      <c r="J64" s="7">
        <v>1173.0899999999999</v>
      </c>
      <c r="K64" s="7">
        <v>0</v>
      </c>
      <c r="L64" s="7">
        <v>0</v>
      </c>
      <c r="M64" s="7">
        <v>0</v>
      </c>
      <c r="N64" s="7">
        <v>0</v>
      </c>
      <c r="O64" s="15">
        <v>0</v>
      </c>
    </row>
    <row r="65" spans="1:15" hidden="1" outlineLevel="2" x14ac:dyDescent="0.25">
      <c r="A65" s="1" t="s">
        <v>36</v>
      </c>
      <c r="C65" s="14" t="s">
        <v>154</v>
      </c>
      <c r="D65" s="6" t="s">
        <v>188</v>
      </c>
      <c r="E65" s="6" t="s">
        <v>218</v>
      </c>
      <c r="F65" s="5"/>
      <c r="G65" s="7">
        <v>0</v>
      </c>
      <c r="H65" s="7">
        <v>0</v>
      </c>
      <c r="I65" s="7">
        <v>-311.25</v>
      </c>
      <c r="J65" s="7">
        <v>0</v>
      </c>
      <c r="K65" s="7">
        <v>0</v>
      </c>
      <c r="L65" s="7">
        <v>0</v>
      </c>
      <c r="M65" s="7">
        <v>0</v>
      </c>
      <c r="N65" s="7">
        <v>311.25</v>
      </c>
      <c r="O65" s="15">
        <v>0</v>
      </c>
    </row>
    <row r="66" spans="1:15" outlineLevel="1" collapsed="1" x14ac:dyDescent="0.25">
      <c r="A66" s="2" t="s">
        <v>100</v>
      </c>
      <c r="B66" s="2"/>
      <c r="C66" s="13" t="s">
        <v>154</v>
      </c>
      <c r="D66" s="5" t="s">
        <v>188</v>
      </c>
      <c r="E66" s="5" t="s">
        <v>254</v>
      </c>
      <c r="F66" s="5" t="s">
        <v>255</v>
      </c>
      <c r="G66" s="7">
        <f t="shared" ref="G66:O66" si="22">SUBTOTAL(9,G60:G65)</f>
        <v>370000</v>
      </c>
      <c r="H66" s="7">
        <f t="shared" si="22"/>
        <v>370000</v>
      </c>
      <c r="I66" s="7">
        <f t="shared" si="22"/>
        <v>337381.86000000004</v>
      </c>
      <c r="J66" s="7">
        <f t="shared" si="22"/>
        <v>3720.29</v>
      </c>
      <c r="K66" s="7">
        <f t="shared" si="22"/>
        <v>27249.22</v>
      </c>
      <c r="L66" s="7">
        <f t="shared" si="22"/>
        <v>0</v>
      </c>
      <c r="M66" s="7">
        <f t="shared" si="22"/>
        <v>0</v>
      </c>
      <c r="N66" s="7">
        <f t="shared" si="22"/>
        <v>1648.63</v>
      </c>
      <c r="O66" s="15">
        <f t="shared" si="22"/>
        <v>0</v>
      </c>
    </row>
    <row r="67" spans="1:15" hidden="1" outlineLevel="2" x14ac:dyDescent="0.25">
      <c r="A67" s="1" t="s">
        <v>37</v>
      </c>
      <c r="C67" s="14" t="s">
        <v>154</v>
      </c>
      <c r="D67" s="6" t="s">
        <v>189</v>
      </c>
      <c r="E67" s="6" t="s">
        <v>220</v>
      </c>
      <c r="F67" s="5"/>
      <c r="G67" s="7">
        <v>0</v>
      </c>
      <c r="H67" s="7">
        <v>0</v>
      </c>
      <c r="I67" s="7">
        <v>-435.9</v>
      </c>
      <c r="J67" s="7">
        <v>0</v>
      </c>
      <c r="K67" s="7">
        <v>0</v>
      </c>
      <c r="L67" s="7">
        <v>0</v>
      </c>
      <c r="M67" s="7">
        <v>0</v>
      </c>
      <c r="N67" s="7">
        <v>435.9</v>
      </c>
      <c r="O67" s="15">
        <v>0</v>
      </c>
    </row>
    <row r="68" spans="1:15" hidden="1" outlineLevel="2" x14ac:dyDescent="0.25">
      <c r="A68" s="1" t="s">
        <v>37</v>
      </c>
      <c r="C68" s="14" t="s">
        <v>154</v>
      </c>
      <c r="D68" s="6" t="s">
        <v>189</v>
      </c>
      <c r="E68" s="6" t="s">
        <v>213</v>
      </c>
      <c r="F68" s="5"/>
      <c r="G68" s="7">
        <v>13930</v>
      </c>
      <c r="H68" s="7">
        <v>13930</v>
      </c>
      <c r="I68" s="7">
        <v>13930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15">
        <v>0</v>
      </c>
    </row>
    <row r="69" spans="1:15" hidden="1" outlineLevel="2" x14ac:dyDescent="0.25">
      <c r="A69" s="1" t="s">
        <v>37</v>
      </c>
      <c r="C69" s="14" t="s">
        <v>154</v>
      </c>
      <c r="D69" s="6" t="s">
        <v>189</v>
      </c>
      <c r="E69" s="6" t="s">
        <v>223</v>
      </c>
      <c r="F69" s="5"/>
      <c r="G69" s="7">
        <v>0</v>
      </c>
      <c r="H69" s="7">
        <v>0</v>
      </c>
      <c r="I69" s="7">
        <v>-9157.7099999999991</v>
      </c>
      <c r="J69" s="7">
        <v>0</v>
      </c>
      <c r="K69" s="7">
        <v>8810.59</v>
      </c>
      <c r="L69" s="7">
        <v>0</v>
      </c>
      <c r="M69" s="7">
        <v>0</v>
      </c>
      <c r="N69" s="7">
        <v>214</v>
      </c>
      <c r="O69" s="15">
        <v>133.12</v>
      </c>
    </row>
    <row r="70" spans="1:15" hidden="1" outlineLevel="2" x14ac:dyDescent="0.25">
      <c r="A70" s="1" t="s">
        <v>37</v>
      </c>
      <c r="C70" s="14" t="s">
        <v>154</v>
      </c>
      <c r="D70" s="6" t="s">
        <v>189</v>
      </c>
      <c r="E70" s="6" t="s">
        <v>224</v>
      </c>
      <c r="F70" s="5"/>
      <c r="G70" s="7">
        <v>0</v>
      </c>
      <c r="H70" s="7">
        <v>0</v>
      </c>
      <c r="I70" s="7">
        <v>-490.4</v>
      </c>
      <c r="J70" s="7">
        <v>0</v>
      </c>
      <c r="K70" s="7">
        <v>490.4</v>
      </c>
      <c r="L70" s="7">
        <v>0</v>
      </c>
      <c r="M70" s="7">
        <v>0</v>
      </c>
      <c r="N70" s="7">
        <v>0</v>
      </c>
      <c r="O70" s="15">
        <v>0</v>
      </c>
    </row>
    <row r="71" spans="1:15" outlineLevel="1" collapsed="1" x14ac:dyDescent="0.25">
      <c r="A71" s="2" t="s">
        <v>101</v>
      </c>
      <c r="B71" s="2"/>
      <c r="C71" s="13" t="s">
        <v>154</v>
      </c>
      <c r="D71" s="5" t="s">
        <v>189</v>
      </c>
      <c r="E71" s="5" t="s">
        <v>213</v>
      </c>
      <c r="F71" s="5" t="s">
        <v>256</v>
      </c>
      <c r="G71" s="7">
        <f t="shared" ref="G71:O71" si="23">SUBTOTAL(9,G67:G70)</f>
        <v>13930</v>
      </c>
      <c r="H71" s="7">
        <f t="shared" si="23"/>
        <v>13930</v>
      </c>
      <c r="I71" s="7">
        <f t="shared" si="23"/>
        <v>3845.9900000000011</v>
      </c>
      <c r="J71" s="7">
        <f t="shared" si="23"/>
        <v>0</v>
      </c>
      <c r="K71" s="7">
        <f t="shared" si="23"/>
        <v>9300.99</v>
      </c>
      <c r="L71" s="7">
        <f t="shared" si="23"/>
        <v>0</v>
      </c>
      <c r="M71" s="7">
        <f t="shared" si="23"/>
        <v>0</v>
      </c>
      <c r="N71" s="7">
        <f t="shared" si="23"/>
        <v>649.9</v>
      </c>
      <c r="O71" s="15">
        <f t="shared" si="23"/>
        <v>133.12</v>
      </c>
    </row>
    <row r="72" spans="1:15" hidden="1" outlineLevel="2" x14ac:dyDescent="0.25">
      <c r="A72" s="1" t="s">
        <v>38</v>
      </c>
      <c r="C72" s="14" t="s">
        <v>154</v>
      </c>
      <c r="D72" s="6" t="s">
        <v>190</v>
      </c>
      <c r="E72" s="6" t="s">
        <v>227</v>
      </c>
      <c r="F72" s="5"/>
      <c r="G72" s="7">
        <v>0</v>
      </c>
      <c r="H72" s="7">
        <v>0</v>
      </c>
      <c r="I72" s="7">
        <v>-5435.55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15">
        <v>5435.55</v>
      </c>
    </row>
    <row r="73" spans="1:15" hidden="1" outlineLevel="2" x14ac:dyDescent="0.25">
      <c r="A73" s="1" t="s">
        <v>38</v>
      </c>
      <c r="C73" s="14" t="s">
        <v>154</v>
      </c>
      <c r="D73" s="6" t="s">
        <v>190</v>
      </c>
      <c r="E73" s="6" t="s">
        <v>213</v>
      </c>
      <c r="F73" s="5"/>
      <c r="G73" s="7">
        <v>15000</v>
      </c>
      <c r="H73" s="7">
        <v>15000</v>
      </c>
      <c r="I73" s="7">
        <v>15000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15">
        <v>0</v>
      </c>
    </row>
    <row r="74" spans="1:15" outlineLevel="1" collapsed="1" x14ac:dyDescent="0.25">
      <c r="A74" s="2" t="s">
        <v>102</v>
      </c>
      <c r="B74" s="2"/>
      <c r="C74" s="13" t="s">
        <v>154</v>
      </c>
      <c r="D74" s="5" t="s">
        <v>190</v>
      </c>
      <c r="E74" s="5" t="s">
        <v>213</v>
      </c>
      <c r="F74" s="5" t="s">
        <v>257</v>
      </c>
      <c r="G74" s="7">
        <f t="shared" ref="G74:O74" si="24">SUBTOTAL(9,G72:G73)</f>
        <v>15000</v>
      </c>
      <c r="H74" s="7">
        <f t="shared" si="24"/>
        <v>15000</v>
      </c>
      <c r="I74" s="7">
        <f t="shared" si="24"/>
        <v>9564.4500000000007</v>
      </c>
      <c r="J74" s="7">
        <f t="shared" si="24"/>
        <v>0</v>
      </c>
      <c r="K74" s="7">
        <f t="shared" si="24"/>
        <v>0</v>
      </c>
      <c r="L74" s="7">
        <f t="shared" si="24"/>
        <v>0</v>
      </c>
      <c r="M74" s="7">
        <f t="shared" si="24"/>
        <v>0</v>
      </c>
      <c r="N74" s="7">
        <f t="shared" si="24"/>
        <v>0</v>
      </c>
      <c r="O74" s="15">
        <f t="shared" si="24"/>
        <v>5435.55</v>
      </c>
    </row>
    <row r="75" spans="1:15" hidden="1" outlineLevel="2" x14ac:dyDescent="0.25">
      <c r="A75" s="1" t="s">
        <v>39</v>
      </c>
      <c r="C75" s="14" t="s">
        <v>154</v>
      </c>
      <c r="D75" s="6" t="s">
        <v>190</v>
      </c>
      <c r="E75" s="6" t="s">
        <v>228</v>
      </c>
      <c r="F75" s="5"/>
      <c r="G75" s="7">
        <v>0</v>
      </c>
      <c r="H75" s="7">
        <v>9000</v>
      </c>
      <c r="I75" s="7">
        <v>9000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15">
        <v>0</v>
      </c>
    </row>
    <row r="76" spans="1:15" outlineLevel="1" collapsed="1" x14ac:dyDescent="0.25">
      <c r="A76" s="2" t="s">
        <v>103</v>
      </c>
      <c r="B76" s="2"/>
      <c r="C76" s="13" t="s">
        <v>154</v>
      </c>
      <c r="D76" s="5" t="s">
        <v>190</v>
      </c>
      <c r="E76" s="5" t="s">
        <v>228</v>
      </c>
      <c r="F76" s="5" t="s">
        <v>257</v>
      </c>
      <c r="G76" s="7">
        <f t="shared" ref="G76:O76" si="25">SUBTOTAL(9,G75:G75)</f>
        <v>0</v>
      </c>
      <c r="H76" s="7">
        <f t="shared" si="25"/>
        <v>9000</v>
      </c>
      <c r="I76" s="7">
        <f t="shared" si="25"/>
        <v>9000</v>
      </c>
      <c r="J76" s="7">
        <f t="shared" si="25"/>
        <v>0</v>
      </c>
      <c r="K76" s="7">
        <f t="shared" si="25"/>
        <v>0</v>
      </c>
      <c r="L76" s="7">
        <f t="shared" si="25"/>
        <v>0</v>
      </c>
      <c r="M76" s="7">
        <f t="shared" si="25"/>
        <v>0</v>
      </c>
      <c r="N76" s="7">
        <f t="shared" si="25"/>
        <v>0</v>
      </c>
      <c r="O76" s="15">
        <f t="shared" si="25"/>
        <v>0</v>
      </c>
    </row>
    <row r="77" spans="1:15" hidden="1" outlineLevel="2" x14ac:dyDescent="0.25">
      <c r="A77" s="1" t="s">
        <v>40</v>
      </c>
      <c r="C77" s="14" t="s">
        <v>154</v>
      </c>
      <c r="D77" s="6" t="s">
        <v>191</v>
      </c>
      <c r="E77" s="6" t="s">
        <v>229</v>
      </c>
      <c r="F77" s="5"/>
      <c r="G77" s="7">
        <v>0</v>
      </c>
      <c r="H77" s="7">
        <v>10000</v>
      </c>
      <c r="I77" s="7">
        <v>0</v>
      </c>
      <c r="J77" s="7">
        <v>0</v>
      </c>
      <c r="K77" s="7">
        <v>0</v>
      </c>
      <c r="L77" s="7">
        <v>10000</v>
      </c>
      <c r="M77" s="7">
        <v>0</v>
      </c>
      <c r="N77" s="7">
        <v>0</v>
      </c>
      <c r="O77" s="15">
        <v>0</v>
      </c>
    </row>
    <row r="78" spans="1:15" outlineLevel="1" collapsed="1" x14ac:dyDescent="0.25">
      <c r="A78" s="2" t="s">
        <v>104</v>
      </c>
      <c r="B78" s="2"/>
      <c r="C78" s="13" t="s">
        <v>154</v>
      </c>
      <c r="D78" s="5" t="s">
        <v>191</v>
      </c>
      <c r="E78" s="5" t="s">
        <v>229</v>
      </c>
      <c r="F78" s="16" t="s">
        <v>273</v>
      </c>
      <c r="G78" s="7">
        <f t="shared" ref="G78:O78" si="26">SUBTOTAL(9,G77:G77)</f>
        <v>0</v>
      </c>
      <c r="H78" s="7">
        <f t="shared" si="26"/>
        <v>10000</v>
      </c>
      <c r="I78" s="7">
        <f t="shared" si="26"/>
        <v>0</v>
      </c>
      <c r="J78" s="7">
        <f t="shared" si="26"/>
        <v>0</v>
      </c>
      <c r="K78" s="7">
        <f t="shared" si="26"/>
        <v>0</v>
      </c>
      <c r="L78" s="7">
        <f t="shared" si="26"/>
        <v>10000</v>
      </c>
      <c r="M78" s="7">
        <f t="shared" si="26"/>
        <v>0</v>
      </c>
      <c r="N78" s="7">
        <f t="shared" si="26"/>
        <v>0</v>
      </c>
      <c r="O78" s="15">
        <f t="shared" si="26"/>
        <v>0</v>
      </c>
    </row>
    <row r="79" spans="1:15" hidden="1" outlineLevel="2" x14ac:dyDescent="0.25">
      <c r="A79" s="1" t="s">
        <v>41</v>
      </c>
      <c r="C79" s="14" t="s">
        <v>154</v>
      </c>
      <c r="D79" s="6" t="s">
        <v>192</v>
      </c>
      <c r="E79" s="6" t="s">
        <v>220</v>
      </c>
      <c r="F79" s="5"/>
      <c r="G79" s="7">
        <v>0</v>
      </c>
      <c r="H79" s="7">
        <v>0</v>
      </c>
      <c r="I79" s="7">
        <v>-1500</v>
      </c>
      <c r="J79" s="7">
        <v>0</v>
      </c>
      <c r="K79" s="7">
        <v>0</v>
      </c>
      <c r="L79" s="7">
        <v>0</v>
      </c>
      <c r="M79" s="7">
        <v>0</v>
      </c>
      <c r="N79" s="7">
        <v>1500</v>
      </c>
      <c r="O79" s="15">
        <v>0</v>
      </c>
    </row>
    <row r="80" spans="1:15" hidden="1" outlineLevel="2" x14ac:dyDescent="0.25">
      <c r="A80" s="1" t="s">
        <v>41</v>
      </c>
      <c r="C80" s="14" t="s">
        <v>154</v>
      </c>
      <c r="D80" s="6" t="s">
        <v>192</v>
      </c>
      <c r="E80" s="6" t="s">
        <v>222</v>
      </c>
      <c r="F80" s="5"/>
      <c r="G80" s="7">
        <v>15500</v>
      </c>
      <c r="H80" s="7">
        <v>15500</v>
      </c>
      <c r="I80" s="7">
        <v>14882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15">
        <v>618</v>
      </c>
    </row>
    <row r="81" spans="1:15" outlineLevel="1" collapsed="1" x14ac:dyDescent="0.25">
      <c r="A81" s="2" t="s">
        <v>105</v>
      </c>
      <c r="B81" s="2"/>
      <c r="C81" s="13" t="s">
        <v>154</v>
      </c>
      <c r="D81" s="5" t="s">
        <v>192</v>
      </c>
      <c r="E81" s="5" t="s">
        <v>222</v>
      </c>
      <c r="F81" s="5" t="s">
        <v>258</v>
      </c>
      <c r="G81" s="7">
        <f t="shared" ref="G81:O81" si="27">SUBTOTAL(9,G79:G80)</f>
        <v>15500</v>
      </c>
      <c r="H81" s="7">
        <f t="shared" si="27"/>
        <v>15500</v>
      </c>
      <c r="I81" s="7">
        <f t="shared" si="27"/>
        <v>13382</v>
      </c>
      <c r="J81" s="7">
        <f t="shared" si="27"/>
        <v>0</v>
      </c>
      <c r="K81" s="7">
        <f t="shared" si="27"/>
        <v>0</v>
      </c>
      <c r="L81" s="7">
        <f t="shared" si="27"/>
        <v>0</v>
      </c>
      <c r="M81" s="7">
        <f t="shared" si="27"/>
        <v>0</v>
      </c>
      <c r="N81" s="7">
        <f t="shared" si="27"/>
        <v>1500</v>
      </c>
      <c r="O81" s="15">
        <f t="shared" si="27"/>
        <v>618</v>
      </c>
    </row>
    <row r="82" spans="1:15" hidden="1" outlineLevel="2" x14ac:dyDescent="0.25">
      <c r="A82" s="1" t="s">
        <v>42</v>
      </c>
      <c r="C82" s="14" t="s">
        <v>154</v>
      </c>
      <c r="D82" s="6" t="s">
        <v>193</v>
      </c>
      <c r="E82" s="6" t="s">
        <v>220</v>
      </c>
      <c r="F82" s="5"/>
      <c r="G82" s="7">
        <v>14000</v>
      </c>
      <c r="H82" s="7">
        <v>14000</v>
      </c>
      <c r="I82" s="7">
        <v>109.15</v>
      </c>
      <c r="J82" s="7">
        <v>0</v>
      </c>
      <c r="K82" s="7">
        <v>0</v>
      </c>
      <c r="L82" s="7">
        <v>0</v>
      </c>
      <c r="M82" s="7">
        <v>0</v>
      </c>
      <c r="N82" s="7">
        <v>13890.85</v>
      </c>
      <c r="O82" s="15">
        <v>0</v>
      </c>
    </row>
    <row r="83" spans="1:15" outlineLevel="1" collapsed="1" x14ac:dyDescent="0.25">
      <c r="A83" s="2" t="s">
        <v>106</v>
      </c>
      <c r="B83" s="2"/>
      <c r="C83" s="13" t="s">
        <v>154</v>
      </c>
      <c r="D83" s="5" t="s">
        <v>193</v>
      </c>
      <c r="E83" s="5" t="s">
        <v>220</v>
      </c>
      <c r="F83" s="5" t="s">
        <v>259</v>
      </c>
      <c r="G83" s="7">
        <f t="shared" ref="G83:O83" si="28">SUBTOTAL(9,G82:G82)</f>
        <v>14000</v>
      </c>
      <c r="H83" s="7">
        <f t="shared" si="28"/>
        <v>14000</v>
      </c>
      <c r="I83" s="7">
        <f t="shared" si="28"/>
        <v>109.15</v>
      </c>
      <c r="J83" s="7">
        <f t="shared" si="28"/>
        <v>0</v>
      </c>
      <c r="K83" s="7">
        <f t="shared" si="28"/>
        <v>0</v>
      </c>
      <c r="L83" s="7">
        <f t="shared" si="28"/>
        <v>0</v>
      </c>
      <c r="M83" s="7">
        <f t="shared" si="28"/>
        <v>0</v>
      </c>
      <c r="N83" s="7">
        <f t="shared" si="28"/>
        <v>13890.85</v>
      </c>
      <c r="O83" s="15">
        <f t="shared" si="28"/>
        <v>0</v>
      </c>
    </row>
    <row r="84" spans="1:15" hidden="1" outlineLevel="2" x14ac:dyDescent="0.25">
      <c r="A84" s="1" t="s">
        <v>43</v>
      </c>
      <c r="C84" s="14" t="s">
        <v>154</v>
      </c>
      <c r="D84" s="6" t="s">
        <v>194</v>
      </c>
      <c r="E84" s="6" t="s">
        <v>217</v>
      </c>
      <c r="F84" s="5"/>
      <c r="G84" s="7">
        <v>0</v>
      </c>
      <c r="H84" s="7">
        <v>0</v>
      </c>
      <c r="I84" s="7">
        <v>-1016.43</v>
      </c>
      <c r="J84" s="7">
        <v>0.11</v>
      </c>
      <c r="K84" s="7">
        <v>0</v>
      </c>
      <c r="L84" s="7">
        <v>0</v>
      </c>
      <c r="M84" s="7">
        <v>0</v>
      </c>
      <c r="N84" s="7">
        <v>1016.32</v>
      </c>
      <c r="O84" s="15">
        <v>0</v>
      </c>
    </row>
    <row r="85" spans="1:15" hidden="1" outlineLevel="2" x14ac:dyDescent="0.25">
      <c r="A85" s="1" t="s">
        <v>43</v>
      </c>
      <c r="C85" s="14" t="s">
        <v>154</v>
      </c>
      <c r="D85" s="6" t="s">
        <v>194</v>
      </c>
      <c r="E85" s="6" t="s">
        <v>220</v>
      </c>
      <c r="F85" s="5"/>
      <c r="G85" s="7">
        <v>25000</v>
      </c>
      <c r="H85" s="7">
        <v>23000</v>
      </c>
      <c r="I85" s="7">
        <v>18326.150000000001</v>
      </c>
      <c r="J85" s="7">
        <v>5.55</v>
      </c>
      <c r="K85" s="7">
        <v>0</v>
      </c>
      <c r="L85" s="7">
        <v>0</v>
      </c>
      <c r="M85" s="7">
        <v>0</v>
      </c>
      <c r="N85" s="7">
        <v>4070.3</v>
      </c>
      <c r="O85" s="15">
        <v>598</v>
      </c>
    </row>
    <row r="86" spans="1:15" hidden="1" outlineLevel="2" x14ac:dyDescent="0.25">
      <c r="A86" s="1" t="s">
        <v>43</v>
      </c>
      <c r="C86" s="14" t="s">
        <v>154</v>
      </c>
      <c r="D86" s="6" t="s">
        <v>194</v>
      </c>
      <c r="E86" s="6" t="s">
        <v>230</v>
      </c>
      <c r="F86" s="5"/>
      <c r="G86" s="7">
        <v>0</v>
      </c>
      <c r="H86" s="7">
        <v>0</v>
      </c>
      <c r="I86" s="7">
        <v>-359.47</v>
      </c>
      <c r="J86" s="7">
        <v>0</v>
      </c>
      <c r="K86" s="7">
        <v>0</v>
      </c>
      <c r="L86" s="7">
        <v>0</v>
      </c>
      <c r="M86" s="7">
        <v>0</v>
      </c>
      <c r="N86" s="7">
        <v>359.47</v>
      </c>
      <c r="O86" s="15">
        <v>0</v>
      </c>
    </row>
    <row r="87" spans="1:15" outlineLevel="1" collapsed="1" x14ac:dyDescent="0.25">
      <c r="A87" s="2" t="s">
        <v>107</v>
      </c>
      <c r="B87" s="2"/>
      <c r="C87" s="13" t="s">
        <v>154</v>
      </c>
      <c r="D87" s="5" t="s">
        <v>194</v>
      </c>
      <c r="E87" s="5" t="s">
        <v>220</v>
      </c>
      <c r="F87" s="5" t="s">
        <v>260</v>
      </c>
      <c r="G87" s="7">
        <f t="shared" ref="G87:O87" si="29">SUBTOTAL(9,G84:G86)</f>
        <v>25000</v>
      </c>
      <c r="H87" s="7">
        <f t="shared" si="29"/>
        <v>23000</v>
      </c>
      <c r="I87" s="7">
        <f t="shared" si="29"/>
        <v>16950.25</v>
      </c>
      <c r="J87" s="7">
        <f t="shared" si="29"/>
        <v>5.66</v>
      </c>
      <c r="K87" s="7">
        <f t="shared" si="29"/>
        <v>0</v>
      </c>
      <c r="L87" s="7">
        <f t="shared" si="29"/>
        <v>0</v>
      </c>
      <c r="M87" s="7">
        <f t="shared" si="29"/>
        <v>0</v>
      </c>
      <c r="N87" s="7">
        <f t="shared" si="29"/>
        <v>5446.09</v>
      </c>
      <c r="O87" s="15">
        <f t="shared" si="29"/>
        <v>598</v>
      </c>
    </row>
    <row r="88" spans="1:15" hidden="1" outlineLevel="2" x14ac:dyDescent="0.25">
      <c r="A88" s="1" t="s">
        <v>44</v>
      </c>
      <c r="C88" s="14" t="s">
        <v>154</v>
      </c>
      <c r="D88" s="6" t="s">
        <v>195</v>
      </c>
      <c r="E88" s="6" t="s">
        <v>217</v>
      </c>
      <c r="F88" s="5"/>
      <c r="G88" s="7">
        <v>0</v>
      </c>
      <c r="H88" s="7">
        <v>0</v>
      </c>
      <c r="I88" s="7">
        <v>-395.64</v>
      </c>
      <c r="J88" s="7">
        <v>0</v>
      </c>
      <c r="K88" s="7">
        <v>0</v>
      </c>
      <c r="L88" s="7">
        <v>0</v>
      </c>
      <c r="M88" s="7">
        <v>0</v>
      </c>
      <c r="N88" s="7">
        <v>395.64</v>
      </c>
      <c r="O88" s="15">
        <v>0</v>
      </c>
    </row>
    <row r="89" spans="1:15" hidden="1" outlineLevel="2" x14ac:dyDescent="0.25">
      <c r="A89" s="1" t="s">
        <v>44</v>
      </c>
      <c r="C89" s="14" t="s">
        <v>154</v>
      </c>
      <c r="D89" s="6" t="s">
        <v>195</v>
      </c>
      <c r="E89" s="6" t="s">
        <v>220</v>
      </c>
      <c r="F89" s="5"/>
      <c r="G89" s="7">
        <v>7000</v>
      </c>
      <c r="H89" s="7">
        <v>7000</v>
      </c>
      <c r="I89" s="7">
        <v>1945.95</v>
      </c>
      <c r="J89" s="7">
        <v>210</v>
      </c>
      <c r="K89" s="7">
        <v>0</v>
      </c>
      <c r="L89" s="7">
        <v>0</v>
      </c>
      <c r="M89" s="7">
        <v>0</v>
      </c>
      <c r="N89" s="7">
        <v>4820.97</v>
      </c>
      <c r="O89" s="15">
        <v>23.08</v>
      </c>
    </row>
    <row r="90" spans="1:15" outlineLevel="1" collapsed="1" x14ac:dyDescent="0.25">
      <c r="A90" s="2" t="s">
        <v>108</v>
      </c>
      <c r="B90" s="2"/>
      <c r="C90" s="13" t="s">
        <v>154</v>
      </c>
      <c r="D90" s="5" t="s">
        <v>195</v>
      </c>
      <c r="E90" s="5" t="s">
        <v>220</v>
      </c>
      <c r="F90" s="5" t="s">
        <v>261</v>
      </c>
      <c r="G90" s="7">
        <f t="shared" ref="G90:O90" si="30">SUBTOTAL(9,G88:G89)</f>
        <v>7000</v>
      </c>
      <c r="H90" s="7">
        <f t="shared" si="30"/>
        <v>7000</v>
      </c>
      <c r="I90" s="7">
        <f t="shared" si="30"/>
        <v>1550.31</v>
      </c>
      <c r="J90" s="7">
        <f t="shared" si="30"/>
        <v>210</v>
      </c>
      <c r="K90" s="7">
        <f t="shared" si="30"/>
        <v>0</v>
      </c>
      <c r="L90" s="7">
        <f t="shared" si="30"/>
        <v>0</v>
      </c>
      <c r="M90" s="7">
        <f t="shared" si="30"/>
        <v>0</v>
      </c>
      <c r="N90" s="7">
        <f t="shared" si="30"/>
        <v>5216.6100000000006</v>
      </c>
      <c r="O90" s="15">
        <f t="shared" si="30"/>
        <v>23.08</v>
      </c>
    </row>
    <row r="91" spans="1:15" hidden="1" outlineLevel="2" x14ac:dyDescent="0.25">
      <c r="A91" s="1" t="s">
        <v>45</v>
      </c>
      <c r="C91" s="14" t="s">
        <v>154</v>
      </c>
      <c r="D91" s="6" t="s">
        <v>195</v>
      </c>
      <c r="E91" s="6" t="s">
        <v>231</v>
      </c>
      <c r="F91" s="5"/>
      <c r="G91" s="7">
        <v>2000</v>
      </c>
      <c r="H91" s="7">
        <v>2000</v>
      </c>
      <c r="I91" s="7">
        <v>2000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15">
        <v>0</v>
      </c>
    </row>
    <row r="92" spans="1:15" outlineLevel="1" collapsed="1" x14ac:dyDescent="0.25">
      <c r="A92" s="2" t="s">
        <v>109</v>
      </c>
      <c r="B92" s="2"/>
      <c r="C92" s="13" t="s">
        <v>154</v>
      </c>
      <c r="D92" s="5" t="s">
        <v>195</v>
      </c>
      <c r="E92" s="5" t="s">
        <v>231</v>
      </c>
      <c r="F92" s="5" t="s">
        <v>262</v>
      </c>
      <c r="G92" s="7">
        <f t="shared" ref="G92:O92" si="31">SUBTOTAL(9,G91:G91)</f>
        <v>2000</v>
      </c>
      <c r="H92" s="7">
        <f t="shared" si="31"/>
        <v>2000</v>
      </c>
      <c r="I92" s="7">
        <f t="shared" si="31"/>
        <v>2000</v>
      </c>
      <c r="J92" s="7">
        <f t="shared" si="31"/>
        <v>0</v>
      </c>
      <c r="K92" s="7">
        <f t="shared" si="31"/>
        <v>0</v>
      </c>
      <c r="L92" s="7">
        <f t="shared" si="31"/>
        <v>0</v>
      </c>
      <c r="M92" s="7">
        <f t="shared" si="31"/>
        <v>0</v>
      </c>
      <c r="N92" s="7">
        <f t="shared" si="31"/>
        <v>0</v>
      </c>
      <c r="O92" s="15">
        <f t="shared" si="31"/>
        <v>0</v>
      </c>
    </row>
    <row r="93" spans="1:15" hidden="1" outlineLevel="2" x14ac:dyDescent="0.25">
      <c r="A93" s="1" t="s">
        <v>46</v>
      </c>
      <c r="C93" s="14" t="s">
        <v>154</v>
      </c>
      <c r="D93" s="6" t="s">
        <v>196</v>
      </c>
      <c r="E93" s="6" t="s">
        <v>215</v>
      </c>
      <c r="F93" s="5"/>
      <c r="G93" s="7">
        <v>0</v>
      </c>
      <c r="H93" s="7">
        <v>0</v>
      </c>
      <c r="I93" s="7">
        <v>-48.82</v>
      </c>
      <c r="J93" s="7">
        <v>0</v>
      </c>
      <c r="K93" s="7">
        <v>0</v>
      </c>
      <c r="L93" s="7">
        <v>0</v>
      </c>
      <c r="M93" s="7">
        <v>0</v>
      </c>
      <c r="N93" s="7">
        <v>48.82</v>
      </c>
      <c r="O93" s="15">
        <v>0</v>
      </c>
    </row>
    <row r="94" spans="1:15" hidden="1" outlineLevel="2" x14ac:dyDescent="0.25">
      <c r="A94" s="1" t="s">
        <v>46</v>
      </c>
      <c r="C94" s="14" t="s">
        <v>154</v>
      </c>
      <c r="D94" s="6" t="s">
        <v>196</v>
      </c>
      <c r="E94" s="6" t="s">
        <v>232</v>
      </c>
      <c r="F94" s="5"/>
      <c r="G94" s="7">
        <v>0</v>
      </c>
      <c r="H94" s="7">
        <v>0</v>
      </c>
      <c r="I94" s="7">
        <v>-32.869999999999997</v>
      </c>
      <c r="J94" s="7">
        <v>0</v>
      </c>
      <c r="K94" s="7">
        <v>0</v>
      </c>
      <c r="L94" s="7">
        <v>0</v>
      </c>
      <c r="M94" s="7">
        <v>0</v>
      </c>
      <c r="N94" s="7">
        <v>4.9800000000000004</v>
      </c>
      <c r="O94" s="15">
        <v>27.89</v>
      </c>
    </row>
    <row r="95" spans="1:15" hidden="1" outlineLevel="2" x14ac:dyDescent="0.25">
      <c r="A95" s="1" t="s">
        <v>46</v>
      </c>
      <c r="C95" s="14" t="s">
        <v>154</v>
      </c>
      <c r="D95" s="6" t="s">
        <v>196</v>
      </c>
      <c r="E95" s="6" t="s">
        <v>217</v>
      </c>
      <c r="F95" s="5"/>
      <c r="G95" s="7">
        <v>0</v>
      </c>
      <c r="H95" s="7">
        <v>0</v>
      </c>
      <c r="I95" s="7">
        <v>-315.42</v>
      </c>
      <c r="J95" s="7">
        <v>0</v>
      </c>
      <c r="K95" s="7">
        <v>0</v>
      </c>
      <c r="L95" s="7">
        <v>0</v>
      </c>
      <c r="M95" s="7">
        <v>0</v>
      </c>
      <c r="N95" s="7">
        <v>315.42</v>
      </c>
      <c r="O95" s="15">
        <v>0</v>
      </c>
    </row>
    <row r="96" spans="1:15" hidden="1" outlineLevel="2" x14ac:dyDescent="0.25">
      <c r="A96" s="1" t="s">
        <v>46</v>
      </c>
      <c r="C96" s="14" t="s">
        <v>154</v>
      </c>
      <c r="D96" s="6" t="s">
        <v>196</v>
      </c>
      <c r="E96" s="6" t="s">
        <v>220</v>
      </c>
      <c r="F96" s="5"/>
      <c r="G96" s="7">
        <v>11000</v>
      </c>
      <c r="H96" s="7">
        <v>10895.4</v>
      </c>
      <c r="I96" s="7">
        <v>5819.21</v>
      </c>
      <c r="J96" s="7">
        <v>411.87</v>
      </c>
      <c r="K96" s="7">
        <v>0</v>
      </c>
      <c r="L96" s="7">
        <v>0</v>
      </c>
      <c r="M96" s="7">
        <v>0</v>
      </c>
      <c r="N96" s="7">
        <v>4534.3500000000004</v>
      </c>
      <c r="O96" s="15">
        <v>129.97</v>
      </c>
    </row>
    <row r="97" spans="1:15" hidden="1" outlineLevel="2" x14ac:dyDescent="0.25">
      <c r="A97" s="1" t="s">
        <v>46</v>
      </c>
      <c r="C97" s="14" t="s">
        <v>154</v>
      </c>
      <c r="D97" s="6" t="s">
        <v>196</v>
      </c>
      <c r="E97" s="6" t="s">
        <v>218</v>
      </c>
      <c r="F97" s="5"/>
      <c r="G97" s="7">
        <v>0</v>
      </c>
      <c r="H97" s="7">
        <v>0</v>
      </c>
      <c r="I97" s="7">
        <v>-38.76</v>
      </c>
      <c r="J97" s="7">
        <v>0</v>
      </c>
      <c r="K97" s="7">
        <v>0</v>
      </c>
      <c r="L97" s="7">
        <v>0</v>
      </c>
      <c r="M97" s="7">
        <v>0</v>
      </c>
      <c r="N97" s="7">
        <v>38.76</v>
      </c>
      <c r="O97" s="15">
        <v>0</v>
      </c>
    </row>
    <row r="98" spans="1:15" hidden="1" outlineLevel="2" x14ac:dyDescent="0.25">
      <c r="A98" s="1" t="s">
        <v>46</v>
      </c>
      <c r="C98" s="14" t="s">
        <v>154</v>
      </c>
      <c r="D98" s="6" t="s">
        <v>196</v>
      </c>
      <c r="E98" s="6" t="s">
        <v>230</v>
      </c>
      <c r="F98" s="5"/>
      <c r="G98" s="7">
        <v>0</v>
      </c>
      <c r="H98" s="7">
        <v>0</v>
      </c>
      <c r="I98" s="7">
        <v>-118.56</v>
      </c>
      <c r="J98" s="7">
        <v>0</v>
      </c>
      <c r="K98" s="7">
        <v>0</v>
      </c>
      <c r="L98" s="7">
        <v>0</v>
      </c>
      <c r="M98" s="7">
        <v>0</v>
      </c>
      <c r="N98" s="7">
        <v>118.56</v>
      </c>
      <c r="O98" s="15">
        <v>0</v>
      </c>
    </row>
    <row r="99" spans="1:15" outlineLevel="1" collapsed="1" x14ac:dyDescent="0.25">
      <c r="A99" s="2" t="s">
        <v>110</v>
      </c>
      <c r="B99" s="2"/>
      <c r="C99" s="13" t="s">
        <v>154</v>
      </c>
      <c r="D99" s="5" t="s">
        <v>196</v>
      </c>
      <c r="E99" s="5" t="s">
        <v>220</v>
      </c>
      <c r="F99" s="5" t="s">
        <v>263</v>
      </c>
      <c r="G99" s="7">
        <f t="shared" ref="G99:O99" si="32">SUBTOTAL(9,G93:G98)</f>
        <v>11000</v>
      </c>
      <c r="H99" s="7">
        <f t="shared" si="32"/>
        <v>10895.4</v>
      </c>
      <c r="I99" s="7">
        <f t="shared" si="32"/>
        <v>5264.78</v>
      </c>
      <c r="J99" s="7">
        <f t="shared" si="32"/>
        <v>411.87</v>
      </c>
      <c r="K99" s="7">
        <f t="shared" si="32"/>
        <v>0</v>
      </c>
      <c r="L99" s="7">
        <f t="shared" si="32"/>
        <v>0</v>
      </c>
      <c r="M99" s="7">
        <f t="shared" si="32"/>
        <v>0</v>
      </c>
      <c r="N99" s="7">
        <f t="shared" si="32"/>
        <v>5060.8900000000012</v>
      </c>
      <c r="O99" s="15">
        <f t="shared" si="32"/>
        <v>157.86000000000001</v>
      </c>
    </row>
    <row r="100" spans="1:15" hidden="1" outlineLevel="2" x14ac:dyDescent="0.25">
      <c r="A100" s="1" t="s">
        <v>47</v>
      </c>
      <c r="C100" s="14" t="s">
        <v>154</v>
      </c>
      <c r="D100" s="6" t="s">
        <v>196</v>
      </c>
      <c r="E100" s="6" t="s">
        <v>233</v>
      </c>
      <c r="F100" s="5"/>
      <c r="G100" s="7">
        <v>36000</v>
      </c>
      <c r="H100" s="7">
        <v>204.11</v>
      </c>
      <c r="I100" s="7">
        <v>0</v>
      </c>
      <c r="J100" s="7">
        <v>204.11</v>
      </c>
      <c r="K100" s="7">
        <v>0</v>
      </c>
      <c r="L100" s="7">
        <v>0</v>
      </c>
      <c r="M100" s="7">
        <v>0</v>
      </c>
      <c r="N100" s="7">
        <v>0</v>
      </c>
      <c r="O100" s="15">
        <v>0</v>
      </c>
    </row>
    <row r="101" spans="1:15" outlineLevel="1" collapsed="1" x14ac:dyDescent="0.25">
      <c r="A101" s="2" t="s">
        <v>111</v>
      </c>
      <c r="B101" s="2"/>
      <c r="C101" s="13" t="s">
        <v>154</v>
      </c>
      <c r="D101" s="5" t="s">
        <v>196</v>
      </c>
      <c r="E101" s="5" t="s">
        <v>233</v>
      </c>
      <c r="F101" s="5" t="s">
        <v>264</v>
      </c>
      <c r="G101" s="7">
        <f t="shared" ref="G101:O101" si="33">SUBTOTAL(9,G100:G100)</f>
        <v>36000</v>
      </c>
      <c r="H101" s="7">
        <f t="shared" si="33"/>
        <v>204.11</v>
      </c>
      <c r="I101" s="7">
        <f t="shared" si="33"/>
        <v>0</v>
      </c>
      <c r="J101" s="7">
        <f t="shared" si="33"/>
        <v>204.11</v>
      </c>
      <c r="K101" s="7">
        <f t="shared" si="33"/>
        <v>0</v>
      </c>
      <c r="L101" s="7">
        <f t="shared" si="33"/>
        <v>0</v>
      </c>
      <c r="M101" s="7">
        <f t="shared" si="33"/>
        <v>0</v>
      </c>
      <c r="N101" s="7">
        <f t="shared" si="33"/>
        <v>0</v>
      </c>
      <c r="O101" s="15">
        <f t="shared" si="33"/>
        <v>0</v>
      </c>
    </row>
    <row r="102" spans="1:15" hidden="1" outlineLevel="2" x14ac:dyDescent="0.25">
      <c r="A102" s="1" t="s">
        <v>48</v>
      </c>
      <c r="C102" s="14" t="s">
        <v>154</v>
      </c>
      <c r="D102" s="6" t="s">
        <v>197</v>
      </c>
      <c r="E102" s="6" t="s">
        <v>225</v>
      </c>
      <c r="F102" s="5"/>
      <c r="G102" s="7">
        <v>30000</v>
      </c>
      <c r="H102" s="7">
        <v>30000</v>
      </c>
      <c r="I102" s="7">
        <v>15370.01</v>
      </c>
      <c r="J102" s="7">
        <v>2415.8000000000002</v>
      </c>
      <c r="K102" s="7">
        <v>0</v>
      </c>
      <c r="L102" s="7">
        <v>0</v>
      </c>
      <c r="M102" s="7">
        <v>0</v>
      </c>
      <c r="N102" s="7">
        <v>10016.19</v>
      </c>
      <c r="O102" s="15">
        <v>2198</v>
      </c>
    </row>
    <row r="103" spans="1:15" outlineLevel="1" collapsed="1" x14ac:dyDescent="0.25">
      <c r="A103" s="2" t="s">
        <v>112</v>
      </c>
      <c r="B103" s="2"/>
      <c r="C103" s="13" t="s">
        <v>154</v>
      </c>
      <c r="D103" s="5" t="s">
        <v>197</v>
      </c>
      <c r="E103" s="5" t="s">
        <v>225</v>
      </c>
      <c r="F103" s="5" t="s">
        <v>265</v>
      </c>
      <c r="G103" s="7">
        <f t="shared" ref="G103:O103" si="34">SUBTOTAL(9,G102:G102)</f>
        <v>30000</v>
      </c>
      <c r="H103" s="7">
        <f t="shared" si="34"/>
        <v>30000</v>
      </c>
      <c r="I103" s="7">
        <f t="shared" si="34"/>
        <v>15370.01</v>
      </c>
      <c r="J103" s="7">
        <f t="shared" si="34"/>
        <v>2415.8000000000002</v>
      </c>
      <c r="K103" s="7">
        <f t="shared" si="34"/>
        <v>0</v>
      </c>
      <c r="L103" s="7">
        <f t="shared" si="34"/>
        <v>0</v>
      </c>
      <c r="M103" s="7">
        <f t="shared" si="34"/>
        <v>0</v>
      </c>
      <c r="N103" s="7">
        <f t="shared" si="34"/>
        <v>10016.19</v>
      </c>
      <c r="O103" s="15">
        <f t="shared" si="34"/>
        <v>2198</v>
      </c>
    </row>
    <row r="104" spans="1:15" hidden="1" outlineLevel="2" x14ac:dyDescent="0.25">
      <c r="A104" s="1" t="s">
        <v>49</v>
      </c>
      <c r="C104" s="14" t="s">
        <v>154</v>
      </c>
      <c r="D104" s="6" t="s">
        <v>198</v>
      </c>
      <c r="E104" s="6" t="s">
        <v>212</v>
      </c>
      <c r="F104" s="5"/>
      <c r="G104" s="7">
        <v>10500</v>
      </c>
      <c r="H104" s="7">
        <v>10500</v>
      </c>
      <c r="I104" s="7">
        <v>0</v>
      </c>
      <c r="J104" s="7">
        <v>0</v>
      </c>
      <c r="K104" s="7">
        <v>0</v>
      </c>
      <c r="L104" s="7">
        <v>4577.1899999999996</v>
      </c>
      <c r="M104" s="7">
        <v>5922.81</v>
      </c>
      <c r="N104" s="7">
        <v>0</v>
      </c>
      <c r="O104" s="15">
        <v>0</v>
      </c>
    </row>
    <row r="105" spans="1:15" outlineLevel="1" collapsed="1" x14ac:dyDescent="0.25">
      <c r="A105" s="2" t="s">
        <v>113</v>
      </c>
      <c r="B105" s="2"/>
      <c r="C105" s="13" t="s">
        <v>154</v>
      </c>
      <c r="D105" s="5" t="s">
        <v>198</v>
      </c>
      <c r="E105" s="5" t="s">
        <v>212</v>
      </c>
      <c r="F105" s="5" t="s">
        <v>266</v>
      </c>
      <c r="G105" s="7">
        <f t="shared" ref="G105:O105" si="35">SUBTOTAL(9,G104:G104)</f>
        <v>10500</v>
      </c>
      <c r="H105" s="7">
        <f t="shared" si="35"/>
        <v>10500</v>
      </c>
      <c r="I105" s="7">
        <f t="shared" si="35"/>
        <v>0</v>
      </c>
      <c r="J105" s="7">
        <f t="shared" si="35"/>
        <v>0</v>
      </c>
      <c r="K105" s="7">
        <f t="shared" si="35"/>
        <v>0</v>
      </c>
      <c r="L105" s="7">
        <f t="shared" si="35"/>
        <v>4577.1899999999996</v>
      </c>
      <c r="M105" s="7">
        <f t="shared" si="35"/>
        <v>5922.81</v>
      </c>
      <c r="N105" s="7">
        <f t="shared" si="35"/>
        <v>0</v>
      </c>
      <c r="O105" s="15">
        <f t="shared" si="35"/>
        <v>0</v>
      </c>
    </row>
    <row r="106" spans="1:15" hidden="1" outlineLevel="2" x14ac:dyDescent="0.25">
      <c r="A106" s="1" t="s">
        <v>50</v>
      </c>
      <c r="C106" s="14" t="s">
        <v>154</v>
      </c>
      <c r="D106" s="6" t="s">
        <v>199</v>
      </c>
      <c r="E106" s="6" t="s">
        <v>212</v>
      </c>
      <c r="F106" s="5"/>
      <c r="G106" s="7">
        <v>16500</v>
      </c>
      <c r="H106" s="7">
        <v>16500</v>
      </c>
      <c r="I106" s="7">
        <v>0</v>
      </c>
      <c r="J106" s="7">
        <v>0</v>
      </c>
      <c r="K106" s="7">
        <v>0</v>
      </c>
      <c r="L106" s="7">
        <v>11248.24</v>
      </c>
      <c r="M106" s="7">
        <v>5251.76</v>
      </c>
      <c r="N106" s="7">
        <v>0</v>
      </c>
      <c r="O106" s="15">
        <v>0</v>
      </c>
    </row>
    <row r="107" spans="1:15" outlineLevel="1" collapsed="1" x14ac:dyDescent="0.25">
      <c r="A107" s="2" t="s">
        <v>114</v>
      </c>
      <c r="B107" s="2"/>
      <c r="C107" s="13" t="s">
        <v>154</v>
      </c>
      <c r="D107" s="5" t="s">
        <v>199</v>
      </c>
      <c r="E107" s="5" t="s">
        <v>212</v>
      </c>
      <c r="F107" s="5" t="s">
        <v>267</v>
      </c>
      <c r="G107" s="7">
        <f t="shared" ref="G107:O107" si="36">SUBTOTAL(9,G106:G106)</f>
        <v>16500</v>
      </c>
      <c r="H107" s="7">
        <f t="shared" si="36"/>
        <v>16500</v>
      </c>
      <c r="I107" s="7">
        <f t="shared" si="36"/>
        <v>0</v>
      </c>
      <c r="J107" s="7">
        <f t="shared" si="36"/>
        <v>0</v>
      </c>
      <c r="K107" s="7">
        <f t="shared" si="36"/>
        <v>0</v>
      </c>
      <c r="L107" s="7">
        <f t="shared" si="36"/>
        <v>11248.24</v>
      </c>
      <c r="M107" s="7">
        <f t="shared" si="36"/>
        <v>5251.76</v>
      </c>
      <c r="N107" s="7">
        <f t="shared" si="36"/>
        <v>0</v>
      </c>
      <c r="O107" s="15">
        <f t="shared" si="36"/>
        <v>0</v>
      </c>
    </row>
    <row r="108" spans="1:15" hidden="1" outlineLevel="2" x14ac:dyDescent="0.25">
      <c r="A108" s="1" t="s">
        <v>51</v>
      </c>
      <c r="C108" s="14" t="s">
        <v>154</v>
      </c>
      <c r="D108" s="6" t="s">
        <v>200</v>
      </c>
      <c r="E108" s="6" t="s">
        <v>212</v>
      </c>
      <c r="F108" s="5"/>
      <c r="G108" s="7">
        <v>30000</v>
      </c>
      <c r="H108" s="7">
        <v>30000</v>
      </c>
      <c r="I108" s="7">
        <v>10000</v>
      </c>
      <c r="J108" s="7">
        <v>0</v>
      </c>
      <c r="K108" s="7">
        <v>0</v>
      </c>
      <c r="L108" s="7">
        <v>20000</v>
      </c>
      <c r="M108" s="7">
        <v>0</v>
      </c>
      <c r="N108" s="7">
        <v>0</v>
      </c>
      <c r="O108" s="15">
        <v>0</v>
      </c>
    </row>
    <row r="109" spans="1:15" outlineLevel="1" collapsed="1" x14ac:dyDescent="0.25">
      <c r="A109" s="2" t="s">
        <v>115</v>
      </c>
      <c r="B109" s="2"/>
      <c r="C109" s="13" t="s">
        <v>154</v>
      </c>
      <c r="D109" s="5" t="s">
        <v>200</v>
      </c>
      <c r="E109" s="5" t="s">
        <v>212</v>
      </c>
      <c r="F109" s="5" t="s">
        <v>268</v>
      </c>
      <c r="G109" s="7">
        <f t="shared" ref="G109:O109" si="37">SUBTOTAL(9,G108:G108)</f>
        <v>30000</v>
      </c>
      <c r="H109" s="7">
        <f t="shared" si="37"/>
        <v>30000</v>
      </c>
      <c r="I109" s="7">
        <f t="shared" si="37"/>
        <v>10000</v>
      </c>
      <c r="J109" s="7">
        <f t="shared" si="37"/>
        <v>0</v>
      </c>
      <c r="K109" s="7">
        <f t="shared" si="37"/>
        <v>0</v>
      </c>
      <c r="L109" s="7">
        <f t="shared" si="37"/>
        <v>20000</v>
      </c>
      <c r="M109" s="7">
        <f t="shared" si="37"/>
        <v>0</v>
      </c>
      <c r="N109" s="7">
        <f t="shared" si="37"/>
        <v>0</v>
      </c>
      <c r="O109" s="15">
        <f t="shared" si="37"/>
        <v>0</v>
      </c>
    </row>
    <row r="110" spans="1:15" hidden="1" outlineLevel="2" x14ac:dyDescent="0.25">
      <c r="A110" s="1" t="s">
        <v>52</v>
      </c>
      <c r="C110" s="14" t="s">
        <v>154</v>
      </c>
      <c r="D110" s="6" t="s">
        <v>201</v>
      </c>
      <c r="E110" s="6" t="s">
        <v>212</v>
      </c>
      <c r="F110" s="5"/>
      <c r="G110" s="7">
        <v>53225</v>
      </c>
      <c r="H110" s="7">
        <v>79034.25</v>
      </c>
      <c r="I110" s="7">
        <v>0</v>
      </c>
      <c r="J110" s="7">
        <v>0</v>
      </c>
      <c r="K110" s="7">
        <v>79034.25</v>
      </c>
      <c r="L110" s="7">
        <v>0</v>
      </c>
      <c r="M110" s="7">
        <v>0</v>
      </c>
      <c r="N110" s="7">
        <v>0</v>
      </c>
      <c r="O110" s="15">
        <v>0</v>
      </c>
    </row>
    <row r="111" spans="1:15" outlineLevel="1" collapsed="1" x14ac:dyDescent="0.25">
      <c r="A111" s="2" t="s">
        <v>116</v>
      </c>
      <c r="B111" s="2"/>
      <c r="C111" s="13" t="s">
        <v>154</v>
      </c>
      <c r="D111" s="5" t="s">
        <v>201</v>
      </c>
      <c r="E111" s="5" t="s">
        <v>212</v>
      </c>
      <c r="F111" s="5" t="s">
        <v>269</v>
      </c>
      <c r="G111" s="7">
        <f t="shared" ref="G111:O111" si="38">SUBTOTAL(9,G110:G110)</f>
        <v>53225</v>
      </c>
      <c r="H111" s="7">
        <f t="shared" si="38"/>
        <v>79034.25</v>
      </c>
      <c r="I111" s="7">
        <f t="shared" si="38"/>
        <v>0</v>
      </c>
      <c r="J111" s="7">
        <f t="shared" si="38"/>
        <v>0</v>
      </c>
      <c r="K111" s="7">
        <f t="shared" si="38"/>
        <v>79034.25</v>
      </c>
      <c r="L111" s="7">
        <f t="shared" si="38"/>
        <v>0</v>
      </c>
      <c r="M111" s="7">
        <f t="shared" si="38"/>
        <v>0</v>
      </c>
      <c r="N111" s="7">
        <f t="shared" si="38"/>
        <v>0</v>
      </c>
      <c r="O111" s="15">
        <f t="shared" si="38"/>
        <v>0</v>
      </c>
    </row>
    <row r="112" spans="1:15" hidden="1" outlineLevel="2" x14ac:dyDescent="0.25">
      <c r="A112" s="1" t="s">
        <v>53</v>
      </c>
      <c r="C112" s="14" t="s">
        <v>154</v>
      </c>
      <c r="D112" s="6" t="s">
        <v>202</v>
      </c>
      <c r="E112" s="6" t="s">
        <v>212</v>
      </c>
      <c r="F112" s="5"/>
      <c r="G112" s="7">
        <v>7200</v>
      </c>
      <c r="H112" s="7">
        <v>7200</v>
      </c>
      <c r="I112" s="7">
        <v>7200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15">
        <v>0</v>
      </c>
    </row>
    <row r="113" spans="1:15" outlineLevel="1" collapsed="1" x14ac:dyDescent="0.25">
      <c r="A113" s="2" t="s">
        <v>117</v>
      </c>
      <c r="B113" s="2"/>
      <c r="C113" s="13" t="s">
        <v>154</v>
      </c>
      <c r="D113" s="5" t="s">
        <v>202</v>
      </c>
      <c r="E113" s="5" t="s">
        <v>212</v>
      </c>
      <c r="F113" s="5" t="s">
        <v>270</v>
      </c>
      <c r="G113" s="7">
        <f t="shared" ref="G113:O113" si="39">SUBTOTAL(9,G112:G112)</f>
        <v>7200</v>
      </c>
      <c r="H113" s="7">
        <f t="shared" si="39"/>
        <v>7200</v>
      </c>
      <c r="I113" s="7">
        <f t="shared" si="39"/>
        <v>7200</v>
      </c>
      <c r="J113" s="7">
        <f t="shared" si="39"/>
        <v>0</v>
      </c>
      <c r="K113" s="7">
        <f t="shared" si="39"/>
        <v>0</v>
      </c>
      <c r="L113" s="7">
        <f t="shared" si="39"/>
        <v>0</v>
      </c>
      <c r="M113" s="7">
        <f t="shared" si="39"/>
        <v>0</v>
      </c>
      <c r="N113" s="7">
        <f t="shared" si="39"/>
        <v>0</v>
      </c>
      <c r="O113" s="15">
        <f t="shared" si="39"/>
        <v>0</v>
      </c>
    </row>
    <row r="114" spans="1:15" hidden="1" outlineLevel="2" x14ac:dyDescent="0.25">
      <c r="A114" s="1" t="s">
        <v>54</v>
      </c>
      <c r="C114" s="14" t="s">
        <v>154</v>
      </c>
      <c r="D114" s="6" t="s">
        <v>203</v>
      </c>
      <c r="E114" s="6" t="s">
        <v>212</v>
      </c>
      <c r="F114" s="5"/>
      <c r="G114" s="7">
        <v>8000</v>
      </c>
      <c r="H114" s="7">
        <v>8000</v>
      </c>
      <c r="I114" s="7">
        <v>0</v>
      </c>
      <c r="J114" s="7">
        <v>0</v>
      </c>
      <c r="K114" s="7">
        <v>0</v>
      </c>
      <c r="L114" s="7">
        <v>8000</v>
      </c>
      <c r="M114" s="7">
        <v>0</v>
      </c>
      <c r="N114" s="7">
        <v>0</v>
      </c>
      <c r="O114" s="15">
        <v>0</v>
      </c>
    </row>
    <row r="115" spans="1:15" outlineLevel="1" collapsed="1" x14ac:dyDescent="0.25">
      <c r="A115" s="2" t="s">
        <v>118</v>
      </c>
      <c r="B115" s="2"/>
      <c r="C115" s="13" t="s">
        <v>154</v>
      </c>
      <c r="D115" s="5" t="s">
        <v>203</v>
      </c>
      <c r="E115" s="5" t="s">
        <v>212</v>
      </c>
      <c r="F115" s="5" t="s">
        <v>271</v>
      </c>
      <c r="G115" s="7">
        <f t="shared" ref="G115:O115" si="40">SUBTOTAL(9,G114:G114)</f>
        <v>8000</v>
      </c>
      <c r="H115" s="7">
        <f t="shared" si="40"/>
        <v>8000</v>
      </c>
      <c r="I115" s="7">
        <f t="shared" si="40"/>
        <v>0</v>
      </c>
      <c r="J115" s="7">
        <f t="shared" si="40"/>
        <v>0</v>
      </c>
      <c r="K115" s="7">
        <f t="shared" si="40"/>
        <v>0</v>
      </c>
      <c r="L115" s="7">
        <f t="shared" si="40"/>
        <v>8000</v>
      </c>
      <c r="M115" s="7">
        <f t="shared" si="40"/>
        <v>0</v>
      </c>
      <c r="N115" s="7">
        <f t="shared" si="40"/>
        <v>0</v>
      </c>
      <c r="O115" s="15">
        <f t="shared" si="40"/>
        <v>0</v>
      </c>
    </row>
    <row r="116" spans="1:15" hidden="1" outlineLevel="2" x14ac:dyDescent="0.25">
      <c r="A116" s="1" t="s">
        <v>55</v>
      </c>
      <c r="C116" s="11" t="s">
        <v>155</v>
      </c>
      <c r="D116" s="3" t="s">
        <v>204</v>
      </c>
      <c r="E116" s="3" t="s">
        <v>222</v>
      </c>
      <c r="F116" s="5"/>
      <c r="G116" s="4">
        <v>0</v>
      </c>
      <c r="H116" s="4">
        <v>4835.82</v>
      </c>
      <c r="I116" s="4">
        <v>2363.0700000000002</v>
      </c>
      <c r="J116" s="4">
        <v>0</v>
      </c>
      <c r="K116" s="4">
        <v>0</v>
      </c>
      <c r="L116" s="4">
        <v>0</v>
      </c>
      <c r="M116" s="4">
        <v>0</v>
      </c>
      <c r="N116" s="4">
        <v>2472.75</v>
      </c>
      <c r="O116" s="12">
        <v>0</v>
      </c>
    </row>
    <row r="117" spans="1:15" outlineLevel="1" collapsed="1" x14ac:dyDescent="0.25">
      <c r="A117" s="2" t="s">
        <v>119</v>
      </c>
      <c r="B117" s="2"/>
      <c r="C117" s="13" t="s">
        <v>155</v>
      </c>
      <c r="D117" s="5" t="s">
        <v>204</v>
      </c>
      <c r="E117" s="5" t="s">
        <v>222</v>
      </c>
      <c r="F117" s="5" t="s">
        <v>139</v>
      </c>
      <c r="G117" s="4">
        <f t="shared" ref="G117:O117" si="41">SUBTOTAL(9,G116:G116)</f>
        <v>0</v>
      </c>
      <c r="H117" s="4">
        <f t="shared" si="41"/>
        <v>4835.82</v>
      </c>
      <c r="I117" s="4">
        <f t="shared" si="41"/>
        <v>2363.0700000000002</v>
      </c>
      <c r="J117" s="4">
        <f t="shared" si="41"/>
        <v>0</v>
      </c>
      <c r="K117" s="4">
        <f t="shared" si="41"/>
        <v>0</v>
      </c>
      <c r="L117" s="4">
        <f t="shared" si="41"/>
        <v>0</v>
      </c>
      <c r="M117" s="4">
        <f t="shared" si="41"/>
        <v>0</v>
      </c>
      <c r="N117" s="4">
        <f t="shared" si="41"/>
        <v>2472.75</v>
      </c>
      <c r="O117" s="12">
        <f t="shared" si="41"/>
        <v>0</v>
      </c>
    </row>
    <row r="118" spans="1:15" hidden="1" outlineLevel="2" x14ac:dyDescent="0.25">
      <c r="A118" s="1" t="s">
        <v>56</v>
      </c>
      <c r="C118" s="11" t="s">
        <v>156</v>
      </c>
      <c r="D118" s="3" t="s">
        <v>204</v>
      </c>
      <c r="E118" s="3" t="s">
        <v>222</v>
      </c>
      <c r="F118" s="5"/>
      <c r="G118" s="4">
        <v>0</v>
      </c>
      <c r="H118" s="4">
        <v>2863.96</v>
      </c>
      <c r="I118" s="4">
        <v>2146.4899999999998</v>
      </c>
      <c r="J118" s="4">
        <v>0</v>
      </c>
      <c r="K118" s="4">
        <v>0</v>
      </c>
      <c r="L118" s="4">
        <v>0</v>
      </c>
      <c r="M118" s="4">
        <v>0</v>
      </c>
      <c r="N118" s="4">
        <v>717.47</v>
      </c>
      <c r="O118" s="12">
        <v>0</v>
      </c>
    </row>
    <row r="119" spans="1:15" hidden="1" outlineLevel="2" x14ac:dyDescent="0.25">
      <c r="A119" s="1" t="s">
        <v>56</v>
      </c>
      <c r="C119" s="11" t="s">
        <v>156</v>
      </c>
      <c r="D119" s="3" t="s">
        <v>204</v>
      </c>
      <c r="E119" s="3" t="s">
        <v>230</v>
      </c>
      <c r="F119" s="5"/>
      <c r="G119" s="4">
        <v>0</v>
      </c>
      <c r="H119" s="4">
        <v>0</v>
      </c>
      <c r="I119" s="4">
        <v>-2146.4899999999998</v>
      </c>
      <c r="J119" s="4">
        <v>58.25</v>
      </c>
      <c r="K119" s="4">
        <v>0</v>
      </c>
      <c r="L119" s="4">
        <v>0</v>
      </c>
      <c r="M119" s="4">
        <v>0</v>
      </c>
      <c r="N119" s="4">
        <v>2088.2399999999998</v>
      </c>
      <c r="O119" s="12">
        <v>0</v>
      </c>
    </row>
    <row r="120" spans="1:15" outlineLevel="1" collapsed="1" x14ac:dyDescent="0.25">
      <c r="A120" s="2" t="s">
        <v>120</v>
      </c>
      <c r="B120" s="2"/>
      <c r="C120" s="13" t="s">
        <v>156</v>
      </c>
      <c r="D120" s="5" t="s">
        <v>204</v>
      </c>
      <c r="E120" s="5" t="s">
        <v>230</v>
      </c>
      <c r="F120" s="5" t="s">
        <v>140</v>
      </c>
      <c r="G120" s="4">
        <f t="shared" ref="G120:O120" si="42">SUBTOTAL(9,G118:G119)</f>
        <v>0</v>
      </c>
      <c r="H120" s="4">
        <f t="shared" si="42"/>
        <v>2863.96</v>
      </c>
      <c r="I120" s="4">
        <f t="shared" si="42"/>
        <v>0</v>
      </c>
      <c r="J120" s="4">
        <f t="shared" si="42"/>
        <v>58.25</v>
      </c>
      <c r="K120" s="4">
        <f t="shared" si="42"/>
        <v>0</v>
      </c>
      <c r="L120" s="4">
        <f t="shared" si="42"/>
        <v>0</v>
      </c>
      <c r="M120" s="4">
        <f t="shared" si="42"/>
        <v>0</v>
      </c>
      <c r="N120" s="4">
        <f t="shared" si="42"/>
        <v>2805.71</v>
      </c>
      <c r="O120" s="12">
        <f t="shared" si="42"/>
        <v>0</v>
      </c>
    </row>
    <row r="121" spans="1:15" hidden="1" outlineLevel="2" x14ac:dyDescent="0.25">
      <c r="A121" s="1" t="s">
        <v>57</v>
      </c>
      <c r="C121" s="11" t="s">
        <v>157</v>
      </c>
      <c r="D121" s="3" t="s">
        <v>204</v>
      </c>
      <c r="E121" s="3" t="s">
        <v>222</v>
      </c>
      <c r="F121" s="5"/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12">
        <v>0</v>
      </c>
    </row>
    <row r="122" spans="1:15" outlineLevel="1" collapsed="1" x14ac:dyDescent="0.25">
      <c r="A122" s="2" t="s">
        <v>121</v>
      </c>
      <c r="B122" s="2"/>
      <c r="C122" s="13" t="s">
        <v>157</v>
      </c>
      <c r="D122" s="5" t="s">
        <v>204</v>
      </c>
      <c r="E122" s="5" t="s">
        <v>222</v>
      </c>
      <c r="F122" s="5" t="s">
        <v>141</v>
      </c>
      <c r="G122" s="4">
        <f t="shared" ref="G122:O122" si="43">SUBTOTAL(9,G121:G121)</f>
        <v>0</v>
      </c>
      <c r="H122" s="4">
        <f t="shared" si="43"/>
        <v>0</v>
      </c>
      <c r="I122" s="4">
        <f t="shared" si="43"/>
        <v>0</v>
      </c>
      <c r="J122" s="4">
        <f t="shared" si="43"/>
        <v>0</v>
      </c>
      <c r="K122" s="4">
        <f t="shared" si="43"/>
        <v>0</v>
      </c>
      <c r="L122" s="4">
        <f t="shared" si="43"/>
        <v>0</v>
      </c>
      <c r="M122" s="4">
        <f t="shared" si="43"/>
        <v>0</v>
      </c>
      <c r="N122" s="4">
        <f t="shared" si="43"/>
        <v>0</v>
      </c>
      <c r="O122" s="12">
        <f t="shared" si="43"/>
        <v>0</v>
      </c>
    </row>
    <row r="123" spans="1:15" hidden="1" outlineLevel="2" x14ac:dyDescent="0.25">
      <c r="A123" s="1" t="s">
        <v>58</v>
      </c>
      <c r="C123" s="11" t="s">
        <v>158</v>
      </c>
      <c r="D123" s="3" t="s">
        <v>204</v>
      </c>
      <c r="E123" s="3" t="s">
        <v>222</v>
      </c>
      <c r="F123" s="3"/>
      <c r="G123" s="4">
        <v>0</v>
      </c>
      <c r="H123" s="4">
        <v>4739.41</v>
      </c>
      <c r="I123" s="4">
        <v>3802.6</v>
      </c>
      <c r="J123" s="4">
        <v>40</v>
      </c>
      <c r="K123" s="4">
        <v>0</v>
      </c>
      <c r="L123" s="4">
        <v>0</v>
      </c>
      <c r="M123" s="4">
        <v>0</v>
      </c>
      <c r="N123" s="4">
        <v>896.81</v>
      </c>
      <c r="O123" s="12">
        <v>0</v>
      </c>
    </row>
    <row r="124" spans="1:15" hidden="1" outlineLevel="2" x14ac:dyDescent="0.25">
      <c r="A124" s="1" t="s">
        <v>58</v>
      </c>
      <c r="C124" s="11" t="s">
        <v>158</v>
      </c>
      <c r="D124" s="3" t="s">
        <v>204</v>
      </c>
      <c r="E124" s="3" t="s">
        <v>230</v>
      </c>
      <c r="F124" s="3"/>
      <c r="G124" s="4">
        <v>0</v>
      </c>
      <c r="H124" s="4">
        <v>0</v>
      </c>
      <c r="I124" s="4">
        <v>-380</v>
      </c>
      <c r="J124" s="4">
        <v>0</v>
      </c>
      <c r="K124" s="4">
        <v>0</v>
      </c>
      <c r="L124" s="4">
        <v>0</v>
      </c>
      <c r="M124" s="4">
        <v>0</v>
      </c>
      <c r="N124" s="4">
        <v>380</v>
      </c>
      <c r="O124" s="12">
        <v>0</v>
      </c>
    </row>
    <row r="125" spans="1:15" outlineLevel="1" collapsed="1" x14ac:dyDescent="0.25">
      <c r="A125" s="2" t="s">
        <v>122</v>
      </c>
      <c r="B125" s="2"/>
      <c r="C125" s="13" t="s">
        <v>158</v>
      </c>
      <c r="D125" s="5" t="s">
        <v>204</v>
      </c>
      <c r="E125" s="5" t="s">
        <v>230</v>
      </c>
      <c r="F125" s="5" t="s">
        <v>142</v>
      </c>
      <c r="G125" s="4">
        <f t="shared" ref="G125:O125" si="44">SUBTOTAL(9,G123:G124)</f>
        <v>0</v>
      </c>
      <c r="H125" s="4">
        <f t="shared" si="44"/>
        <v>4739.41</v>
      </c>
      <c r="I125" s="4">
        <f t="shared" si="44"/>
        <v>3422.6</v>
      </c>
      <c r="J125" s="4">
        <f t="shared" si="44"/>
        <v>40</v>
      </c>
      <c r="K125" s="4">
        <f t="shared" si="44"/>
        <v>0</v>
      </c>
      <c r="L125" s="4">
        <f t="shared" si="44"/>
        <v>0</v>
      </c>
      <c r="M125" s="4">
        <f t="shared" si="44"/>
        <v>0</v>
      </c>
      <c r="N125" s="4">
        <f t="shared" si="44"/>
        <v>1276.81</v>
      </c>
      <c r="O125" s="12">
        <f t="shared" si="44"/>
        <v>0</v>
      </c>
    </row>
    <row r="126" spans="1:15" hidden="1" outlineLevel="2" x14ac:dyDescent="0.25">
      <c r="A126" s="1" t="s">
        <v>59</v>
      </c>
      <c r="C126" s="11" t="s">
        <v>159</v>
      </c>
      <c r="D126" s="3" t="s">
        <v>204</v>
      </c>
      <c r="E126" s="3" t="s">
        <v>222</v>
      </c>
      <c r="F126" s="3"/>
      <c r="G126" s="4">
        <v>0</v>
      </c>
      <c r="H126" s="4">
        <v>198.78</v>
      </c>
      <c r="I126" s="4">
        <v>198.78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12">
        <v>0</v>
      </c>
    </row>
    <row r="127" spans="1:15" hidden="1" outlineLevel="2" x14ac:dyDescent="0.25">
      <c r="A127" s="1" t="s">
        <v>59</v>
      </c>
      <c r="C127" s="11" t="s">
        <v>159</v>
      </c>
      <c r="D127" s="3" t="s">
        <v>204</v>
      </c>
      <c r="E127" s="3" t="s">
        <v>230</v>
      </c>
      <c r="F127" s="3"/>
      <c r="G127" s="4">
        <v>0</v>
      </c>
      <c r="H127" s="4">
        <v>0</v>
      </c>
      <c r="I127" s="4">
        <v>-198.78</v>
      </c>
      <c r="J127" s="4">
        <v>0</v>
      </c>
      <c r="K127" s="4">
        <v>0</v>
      </c>
      <c r="L127" s="4">
        <v>0</v>
      </c>
      <c r="M127" s="4">
        <v>0</v>
      </c>
      <c r="N127" s="4">
        <v>198.78</v>
      </c>
      <c r="O127" s="12">
        <v>0</v>
      </c>
    </row>
    <row r="128" spans="1:15" outlineLevel="1" collapsed="1" x14ac:dyDescent="0.25">
      <c r="A128" s="2" t="s">
        <v>123</v>
      </c>
      <c r="B128" s="2"/>
      <c r="C128" s="13" t="s">
        <v>159</v>
      </c>
      <c r="D128" s="5" t="s">
        <v>204</v>
      </c>
      <c r="E128" s="5" t="s">
        <v>230</v>
      </c>
      <c r="F128" s="5" t="s">
        <v>143</v>
      </c>
      <c r="G128" s="4">
        <f t="shared" ref="G128:O128" si="45">SUBTOTAL(9,G126:G127)</f>
        <v>0</v>
      </c>
      <c r="H128" s="4">
        <f t="shared" si="45"/>
        <v>198.78</v>
      </c>
      <c r="I128" s="4">
        <f t="shared" si="45"/>
        <v>0</v>
      </c>
      <c r="J128" s="4">
        <f t="shared" si="45"/>
        <v>0</v>
      </c>
      <c r="K128" s="4">
        <f t="shared" si="45"/>
        <v>0</v>
      </c>
      <c r="L128" s="4">
        <f t="shared" si="45"/>
        <v>0</v>
      </c>
      <c r="M128" s="4">
        <f t="shared" si="45"/>
        <v>0</v>
      </c>
      <c r="N128" s="4">
        <f t="shared" si="45"/>
        <v>198.78</v>
      </c>
      <c r="O128" s="12">
        <f t="shared" si="45"/>
        <v>0</v>
      </c>
    </row>
    <row r="129" spans="1:15" hidden="1" outlineLevel="2" x14ac:dyDescent="0.25">
      <c r="A129" s="1" t="s">
        <v>60</v>
      </c>
      <c r="C129" s="11" t="s">
        <v>160</v>
      </c>
      <c r="D129" s="3" t="s">
        <v>204</v>
      </c>
      <c r="E129" s="3" t="s">
        <v>222</v>
      </c>
      <c r="F129" s="3"/>
      <c r="G129" s="4">
        <v>0</v>
      </c>
      <c r="H129" s="4">
        <v>971.24</v>
      </c>
      <c r="I129" s="4">
        <v>266.7</v>
      </c>
      <c r="J129" s="4">
        <v>104.06</v>
      </c>
      <c r="K129" s="4">
        <v>0</v>
      </c>
      <c r="L129" s="4">
        <v>0</v>
      </c>
      <c r="M129" s="4">
        <v>0</v>
      </c>
      <c r="N129" s="4">
        <v>600.48</v>
      </c>
      <c r="O129" s="12">
        <v>0</v>
      </c>
    </row>
    <row r="130" spans="1:15" hidden="1" outlineLevel="2" x14ac:dyDescent="0.25">
      <c r="A130" s="1" t="s">
        <v>60</v>
      </c>
      <c r="C130" s="11" t="s">
        <v>160</v>
      </c>
      <c r="D130" s="3" t="s">
        <v>204</v>
      </c>
      <c r="E130" s="3" t="s">
        <v>230</v>
      </c>
      <c r="F130" s="3"/>
      <c r="G130" s="4">
        <v>0</v>
      </c>
      <c r="H130" s="4">
        <v>0</v>
      </c>
      <c r="I130" s="4">
        <v>-266.7</v>
      </c>
      <c r="J130" s="4">
        <v>0</v>
      </c>
      <c r="K130" s="4">
        <v>0</v>
      </c>
      <c r="L130" s="4">
        <v>0</v>
      </c>
      <c r="M130" s="4">
        <v>0</v>
      </c>
      <c r="N130" s="4">
        <v>266.7</v>
      </c>
      <c r="O130" s="12">
        <v>0</v>
      </c>
    </row>
    <row r="131" spans="1:15" outlineLevel="1" collapsed="1" x14ac:dyDescent="0.25">
      <c r="A131" s="2" t="s">
        <v>124</v>
      </c>
      <c r="B131" s="2"/>
      <c r="C131" s="13" t="s">
        <v>160</v>
      </c>
      <c r="D131" s="5" t="s">
        <v>204</v>
      </c>
      <c r="E131" s="5" t="s">
        <v>230</v>
      </c>
      <c r="F131" s="5" t="s">
        <v>144</v>
      </c>
      <c r="G131" s="4">
        <f t="shared" ref="G131:O131" si="46">SUBTOTAL(9,G129:G130)</f>
        <v>0</v>
      </c>
      <c r="H131" s="4">
        <f t="shared" si="46"/>
        <v>971.24</v>
      </c>
      <c r="I131" s="4">
        <f t="shared" si="46"/>
        <v>0</v>
      </c>
      <c r="J131" s="4">
        <f t="shared" si="46"/>
        <v>104.06</v>
      </c>
      <c r="K131" s="4">
        <f t="shared" si="46"/>
        <v>0</v>
      </c>
      <c r="L131" s="4">
        <f t="shared" si="46"/>
        <v>0</v>
      </c>
      <c r="M131" s="4">
        <f t="shared" si="46"/>
        <v>0</v>
      </c>
      <c r="N131" s="4">
        <f t="shared" si="46"/>
        <v>867.18000000000006</v>
      </c>
      <c r="O131" s="12">
        <f t="shared" si="46"/>
        <v>0</v>
      </c>
    </row>
    <row r="132" spans="1:15" hidden="1" outlineLevel="2" x14ac:dyDescent="0.25">
      <c r="A132" s="1" t="s">
        <v>61</v>
      </c>
      <c r="C132" s="11" t="s">
        <v>161</v>
      </c>
      <c r="D132" s="3" t="s">
        <v>204</v>
      </c>
      <c r="E132" s="3" t="s">
        <v>222</v>
      </c>
      <c r="F132" s="3"/>
      <c r="G132" s="4">
        <v>0</v>
      </c>
      <c r="H132" s="4">
        <v>31.12</v>
      </c>
      <c r="I132" s="4">
        <v>31.12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12">
        <v>0</v>
      </c>
    </row>
    <row r="133" spans="1:15" hidden="1" outlineLevel="2" x14ac:dyDescent="0.25">
      <c r="A133" s="1" t="s">
        <v>61</v>
      </c>
      <c r="C133" s="11" t="s">
        <v>161</v>
      </c>
      <c r="D133" s="3" t="s">
        <v>204</v>
      </c>
      <c r="E133" s="3" t="s">
        <v>230</v>
      </c>
      <c r="F133" s="3"/>
      <c r="G133" s="4">
        <v>0</v>
      </c>
      <c r="H133" s="4">
        <v>0</v>
      </c>
      <c r="I133" s="4">
        <v>-31.12</v>
      </c>
      <c r="J133" s="4">
        <v>0</v>
      </c>
      <c r="K133" s="4">
        <v>0</v>
      </c>
      <c r="L133" s="4">
        <v>0</v>
      </c>
      <c r="M133" s="4">
        <v>0</v>
      </c>
      <c r="N133" s="4">
        <v>31.12</v>
      </c>
      <c r="O133" s="12">
        <v>0</v>
      </c>
    </row>
    <row r="134" spans="1:15" outlineLevel="1" collapsed="1" x14ac:dyDescent="0.25">
      <c r="A134" s="2" t="s">
        <v>125</v>
      </c>
      <c r="B134" s="2"/>
      <c r="C134" s="13" t="s">
        <v>161</v>
      </c>
      <c r="D134" s="5" t="s">
        <v>204</v>
      </c>
      <c r="E134" s="5" t="s">
        <v>230</v>
      </c>
      <c r="F134" s="5" t="s">
        <v>145</v>
      </c>
      <c r="G134" s="4">
        <f t="shared" ref="G134:O134" si="47">SUBTOTAL(9,G132:G133)</f>
        <v>0</v>
      </c>
      <c r="H134" s="4">
        <f t="shared" si="47"/>
        <v>31.12</v>
      </c>
      <c r="I134" s="4">
        <f t="shared" si="47"/>
        <v>0</v>
      </c>
      <c r="J134" s="4">
        <f t="shared" si="47"/>
        <v>0</v>
      </c>
      <c r="K134" s="4">
        <f t="shared" si="47"/>
        <v>0</v>
      </c>
      <c r="L134" s="4">
        <f t="shared" si="47"/>
        <v>0</v>
      </c>
      <c r="M134" s="4">
        <f t="shared" si="47"/>
        <v>0</v>
      </c>
      <c r="N134" s="4">
        <f t="shared" si="47"/>
        <v>31.12</v>
      </c>
      <c r="O134" s="12">
        <f t="shared" si="47"/>
        <v>0</v>
      </c>
    </row>
    <row r="135" spans="1:15" hidden="1" outlineLevel="2" x14ac:dyDescent="0.25">
      <c r="A135" s="1" t="s">
        <v>62</v>
      </c>
      <c r="C135" s="11" t="s">
        <v>162</v>
      </c>
      <c r="D135" s="3" t="s">
        <v>204</v>
      </c>
      <c r="E135" s="3" t="s">
        <v>222</v>
      </c>
      <c r="F135" s="3"/>
      <c r="G135" s="4">
        <v>0</v>
      </c>
      <c r="H135" s="4">
        <v>21.13</v>
      </c>
      <c r="I135" s="4">
        <v>21.13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12">
        <v>0</v>
      </c>
    </row>
    <row r="136" spans="1:15" hidden="1" outlineLevel="2" x14ac:dyDescent="0.25">
      <c r="A136" s="1" t="s">
        <v>62</v>
      </c>
      <c r="C136" s="11" t="s">
        <v>162</v>
      </c>
      <c r="D136" s="3" t="s">
        <v>204</v>
      </c>
      <c r="E136" s="3" t="s">
        <v>230</v>
      </c>
      <c r="F136" s="3"/>
      <c r="G136" s="4">
        <v>0</v>
      </c>
      <c r="H136" s="4">
        <v>0</v>
      </c>
      <c r="I136" s="4">
        <v>-21.13</v>
      </c>
      <c r="J136" s="4">
        <v>0</v>
      </c>
      <c r="K136" s="4">
        <v>0</v>
      </c>
      <c r="L136" s="4">
        <v>0</v>
      </c>
      <c r="M136" s="4">
        <v>0</v>
      </c>
      <c r="N136" s="4">
        <v>21.13</v>
      </c>
      <c r="O136" s="12">
        <v>0</v>
      </c>
    </row>
    <row r="137" spans="1:15" outlineLevel="1" collapsed="1" x14ac:dyDescent="0.25">
      <c r="A137" s="2" t="s">
        <v>126</v>
      </c>
      <c r="B137" s="2"/>
      <c r="C137" s="13" t="s">
        <v>162</v>
      </c>
      <c r="D137" s="5" t="s">
        <v>204</v>
      </c>
      <c r="E137" s="5" t="s">
        <v>230</v>
      </c>
      <c r="F137" s="5" t="s">
        <v>146</v>
      </c>
      <c r="G137" s="4">
        <f t="shared" ref="G137:O137" si="48">SUBTOTAL(9,G135:G136)</f>
        <v>0</v>
      </c>
      <c r="H137" s="4">
        <f t="shared" si="48"/>
        <v>21.13</v>
      </c>
      <c r="I137" s="4">
        <f t="shared" si="48"/>
        <v>0</v>
      </c>
      <c r="J137" s="4">
        <f t="shared" si="48"/>
        <v>0</v>
      </c>
      <c r="K137" s="4">
        <f t="shared" si="48"/>
        <v>0</v>
      </c>
      <c r="L137" s="4">
        <f t="shared" si="48"/>
        <v>0</v>
      </c>
      <c r="M137" s="4">
        <f t="shared" si="48"/>
        <v>0</v>
      </c>
      <c r="N137" s="4">
        <f t="shared" si="48"/>
        <v>21.13</v>
      </c>
      <c r="O137" s="12">
        <f t="shared" si="48"/>
        <v>0</v>
      </c>
    </row>
    <row r="138" spans="1:15" hidden="1" outlineLevel="2" x14ac:dyDescent="0.25">
      <c r="A138" s="1" t="s">
        <v>63</v>
      </c>
      <c r="C138" s="11" t="s">
        <v>163</v>
      </c>
      <c r="D138" s="3" t="s">
        <v>204</v>
      </c>
      <c r="E138" s="3" t="s">
        <v>222</v>
      </c>
      <c r="F138" s="3"/>
      <c r="G138" s="4">
        <v>0</v>
      </c>
      <c r="H138" s="4">
        <v>3842.74</v>
      </c>
      <c r="I138" s="4">
        <v>3753.2</v>
      </c>
      <c r="J138" s="4">
        <v>0</v>
      </c>
      <c r="K138" s="4">
        <v>0</v>
      </c>
      <c r="L138" s="4">
        <v>0</v>
      </c>
      <c r="M138" s="4">
        <v>0</v>
      </c>
      <c r="N138" s="4">
        <v>89.54</v>
      </c>
      <c r="O138" s="12">
        <v>0</v>
      </c>
    </row>
    <row r="139" spans="1:15" outlineLevel="1" collapsed="1" x14ac:dyDescent="0.25">
      <c r="A139" s="2" t="s">
        <v>127</v>
      </c>
      <c r="B139" s="2"/>
      <c r="C139" s="13" t="s">
        <v>163</v>
      </c>
      <c r="D139" s="5" t="s">
        <v>204</v>
      </c>
      <c r="E139" s="5" t="s">
        <v>222</v>
      </c>
      <c r="F139" s="5" t="s">
        <v>141</v>
      </c>
      <c r="G139" s="4">
        <f t="shared" ref="G139:O139" si="49">SUBTOTAL(9,G138:G138)</f>
        <v>0</v>
      </c>
      <c r="H139" s="4">
        <f t="shared" si="49"/>
        <v>3842.74</v>
      </c>
      <c r="I139" s="4">
        <f t="shared" si="49"/>
        <v>3753.2</v>
      </c>
      <c r="J139" s="4">
        <f t="shared" si="49"/>
        <v>0</v>
      </c>
      <c r="K139" s="4">
        <f t="shared" si="49"/>
        <v>0</v>
      </c>
      <c r="L139" s="4">
        <f t="shared" si="49"/>
        <v>0</v>
      </c>
      <c r="M139" s="4">
        <f t="shared" si="49"/>
        <v>0</v>
      </c>
      <c r="N139" s="4">
        <f t="shared" si="49"/>
        <v>89.54</v>
      </c>
      <c r="O139" s="12">
        <f t="shared" si="49"/>
        <v>0</v>
      </c>
    </row>
    <row r="140" spans="1:15" hidden="1" outlineLevel="2" x14ac:dyDescent="0.25">
      <c r="A140" s="1" t="s">
        <v>64</v>
      </c>
      <c r="C140" s="11" t="s">
        <v>164</v>
      </c>
      <c r="D140" s="3" t="s">
        <v>204</v>
      </c>
      <c r="E140" s="3" t="s">
        <v>222</v>
      </c>
      <c r="F140" s="3"/>
      <c r="G140" s="4">
        <v>0</v>
      </c>
      <c r="H140" s="4">
        <v>4138.28</v>
      </c>
      <c r="I140" s="4">
        <v>4138.28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12">
        <v>0</v>
      </c>
    </row>
    <row r="141" spans="1:15" outlineLevel="1" collapsed="1" x14ac:dyDescent="0.25">
      <c r="A141" s="2" t="s">
        <v>128</v>
      </c>
      <c r="B141" s="2"/>
      <c r="C141" s="13" t="s">
        <v>164</v>
      </c>
      <c r="D141" s="5" t="s">
        <v>204</v>
      </c>
      <c r="E141" s="5" t="s">
        <v>222</v>
      </c>
      <c r="F141" s="5" t="s">
        <v>147</v>
      </c>
      <c r="G141" s="4">
        <f t="shared" ref="G141:O141" si="50">SUBTOTAL(9,G140:G140)</f>
        <v>0</v>
      </c>
      <c r="H141" s="4">
        <f t="shared" si="50"/>
        <v>4138.28</v>
      </c>
      <c r="I141" s="4">
        <f t="shared" si="50"/>
        <v>4138.28</v>
      </c>
      <c r="J141" s="4">
        <f t="shared" si="50"/>
        <v>0</v>
      </c>
      <c r="K141" s="4">
        <f t="shared" si="50"/>
        <v>0</v>
      </c>
      <c r="L141" s="4">
        <f t="shared" si="50"/>
        <v>0</v>
      </c>
      <c r="M141" s="4">
        <f t="shared" si="50"/>
        <v>0</v>
      </c>
      <c r="N141" s="4">
        <f t="shared" si="50"/>
        <v>0</v>
      </c>
      <c r="O141" s="12">
        <f t="shared" si="50"/>
        <v>0</v>
      </c>
    </row>
    <row r="142" spans="1:15" hidden="1" outlineLevel="2" x14ac:dyDescent="0.25">
      <c r="A142" s="1" t="s">
        <v>65</v>
      </c>
      <c r="C142" s="11" t="s">
        <v>165</v>
      </c>
      <c r="D142" s="3" t="s">
        <v>204</v>
      </c>
      <c r="E142" s="3" t="s">
        <v>217</v>
      </c>
      <c r="F142" s="3"/>
      <c r="G142" s="4">
        <v>0</v>
      </c>
      <c r="H142" s="4">
        <v>0</v>
      </c>
      <c r="I142" s="4">
        <v>-5660.58</v>
      </c>
      <c r="J142" s="4">
        <v>0</v>
      </c>
      <c r="K142" s="4">
        <v>0</v>
      </c>
      <c r="L142" s="4">
        <v>0</v>
      </c>
      <c r="M142" s="4">
        <v>0</v>
      </c>
      <c r="N142" s="4">
        <v>5660.58</v>
      </c>
      <c r="O142" s="12">
        <v>0</v>
      </c>
    </row>
    <row r="143" spans="1:15" hidden="1" outlineLevel="2" x14ac:dyDescent="0.25">
      <c r="A143" s="1" t="s">
        <v>65</v>
      </c>
      <c r="C143" s="11" t="s">
        <v>165</v>
      </c>
      <c r="D143" s="3" t="s">
        <v>204</v>
      </c>
      <c r="E143" s="3" t="s">
        <v>222</v>
      </c>
      <c r="F143" s="3"/>
      <c r="G143" s="4">
        <v>0</v>
      </c>
      <c r="H143" s="4">
        <v>14616.77</v>
      </c>
      <c r="I143" s="4">
        <v>13676.91</v>
      </c>
      <c r="J143" s="4">
        <v>0</v>
      </c>
      <c r="K143" s="4">
        <v>0</v>
      </c>
      <c r="L143" s="4">
        <v>0</v>
      </c>
      <c r="M143" s="4">
        <v>0</v>
      </c>
      <c r="N143" s="4">
        <v>939.86</v>
      </c>
      <c r="O143" s="12">
        <v>0</v>
      </c>
    </row>
    <row r="144" spans="1:15" hidden="1" outlineLevel="2" x14ac:dyDescent="0.25">
      <c r="A144" s="1" t="s">
        <v>65</v>
      </c>
      <c r="C144" s="11" t="s">
        <v>165</v>
      </c>
      <c r="D144" s="3" t="s">
        <v>204</v>
      </c>
      <c r="E144" s="3" t="s">
        <v>218</v>
      </c>
      <c r="F144" s="3"/>
      <c r="G144" s="4">
        <v>0</v>
      </c>
      <c r="H144" s="4">
        <v>0</v>
      </c>
      <c r="I144" s="4">
        <v>-24.36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12">
        <v>24.36</v>
      </c>
    </row>
    <row r="145" spans="1:15" hidden="1" outlineLevel="2" x14ac:dyDescent="0.25">
      <c r="A145" s="1" t="s">
        <v>65</v>
      </c>
      <c r="C145" s="11" t="s">
        <v>165</v>
      </c>
      <c r="D145" s="3" t="s">
        <v>204</v>
      </c>
      <c r="E145" s="3" t="s">
        <v>230</v>
      </c>
      <c r="F145" s="3"/>
      <c r="G145" s="4">
        <v>0</v>
      </c>
      <c r="H145" s="4">
        <v>0</v>
      </c>
      <c r="I145" s="4">
        <v>-498.41</v>
      </c>
      <c r="J145" s="4">
        <v>0</v>
      </c>
      <c r="K145" s="4">
        <v>0</v>
      </c>
      <c r="L145" s="4">
        <v>0</v>
      </c>
      <c r="M145" s="4">
        <v>0</v>
      </c>
      <c r="N145" s="4">
        <v>498.41</v>
      </c>
      <c r="O145" s="12">
        <v>0</v>
      </c>
    </row>
    <row r="146" spans="1:15" outlineLevel="1" collapsed="1" x14ac:dyDescent="0.25">
      <c r="A146" s="2" t="s">
        <v>129</v>
      </c>
      <c r="B146" s="2"/>
      <c r="C146" s="13" t="s">
        <v>165</v>
      </c>
      <c r="D146" s="5" t="s">
        <v>204</v>
      </c>
      <c r="E146" s="5" t="s">
        <v>230</v>
      </c>
      <c r="F146" s="5" t="s">
        <v>148</v>
      </c>
      <c r="G146" s="4">
        <f t="shared" ref="G146:O146" si="51">SUBTOTAL(9,G142:G145)</f>
        <v>0</v>
      </c>
      <c r="H146" s="4">
        <f t="shared" si="51"/>
        <v>14616.77</v>
      </c>
      <c r="I146" s="4">
        <f t="shared" si="51"/>
        <v>7493.56</v>
      </c>
      <c r="J146" s="4">
        <f t="shared" si="51"/>
        <v>0</v>
      </c>
      <c r="K146" s="4">
        <f t="shared" si="51"/>
        <v>0</v>
      </c>
      <c r="L146" s="4">
        <f t="shared" si="51"/>
        <v>0</v>
      </c>
      <c r="M146" s="4">
        <f t="shared" si="51"/>
        <v>0</v>
      </c>
      <c r="N146" s="4">
        <f t="shared" si="51"/>
        <v>7098.8499999999995</v>
      </c>
      <c r="O146" s="12">
        <f t="shared" si="51"/>
        <v>24.36</v>
      </c>
    </row>
    <row r="147" spans="1:15" hidden="1" outlineLevel="2" x14ac:dyDescent="0.25">
      <c r="A147" s="1" t="s">
        <v>66</v>
      </c>
      <c r="C147" s="11" t="s">
        <v>166</v>
      </c>
      <c r="D147" s="3" t="s">
        <v>204</v>
      </c>
      <c r="E147" s="3" t="s">
        <v>222</v>
      </c>
      <c r="F147" s="3"/>
      <c r="G147" s="4">
        <v>0</v>
      </c>
      <c r="H147" s="4">
        <v>2936.81</v>
      </c>
      <c r="I147" s="4">
        <v>2936.81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12">
        <v>0</v>
      </c>
    </row>
    <row r="148" spans="1:15" outlineLevel="1" collapsed="1" x14ac:dyDescent="0.25">
      <c r="A148" s="2" t="s">
        <v>130</v>
      </c>
      <c r="B148" s="2"/>
      <c r="C148" s="13" t="s">
        <v>166</v>
      </c>
      <c r="D148" s="5" t="s">
        <v>204</v>
      </c>
      <c r="E148" s="5" t="s">
        <v>222</v>
      </c>
      <c r="F148" s="5" t="s">
        <v>149</v>
      </c>
      <c r="G148" s="4">
        <f t="shared" ref="G148:O148" si="52">SUBTOTAL(9,G147:G147)</f>
        <v>0</v>
      </c>
      <c r="H148" s="4">
        <f t="shared" si="52"/>
        <v>2936.81</v>
      </c>
      <c r="I148" s="4">
        <f t="shared" si="52"/>
        <v>2936.81</v>
      </c>
      <c r="J148" s="4">
        <f t="shared" si="52"/>
        <v>0</v>
      </c>
      <c r="K148" s="4">
        <f t="shared" si="52"/>
        <v>0</v>
      </c>
      <c r="L148" s="4">
        <f t="shared" si="52"/>
        <v>0</v>
      </c>
      <c r="M148" s="4">
        <f t="shared" si="52"/>
        <v>0</v>
      </c>
      <c r="N148" s="4">
        <f t="shared" si="52"/>
        <v>0</v>
      </c>
      <c r="O148" s="12">
        <f t="shared" si="52"/>
        <v>0</v>
      </c>
    </row>
    <row r="149" spans="1:15" hidden="1" outlineLevel="2" x14ac:dyDescent="0.25">
      <c r="A149" s="1" t="s">
        <v>67</v>
      </c>
      <c r="C149" s="11" t="s">
        <v>167</v>
      </c>
      <c r="D149" s="3" t="s">
        <v>204</v>
      </c>
      <c r="E149" s="3" t="s">
        <v>217</v>
      </c>
      <c r="F149" s="3"/>
      <c r="G149" s="4">
        <v>0</v>
      </c>
      <c r="H149" s="4">
        <v>0</v>
      </c>
      <c r="I149" s="4">
        <v>-1031.06</v>
      </c>
      <c r="J149" s="4">
        <v>1031.06</v>
      </c>
      <c r="K149" s="4">
        <v>0</v>
      </c>
      <c r="L149" s="4">
        <v>0</v>
      </c>
      <c r="M149" s="4">
        <v>0</v>
      </c>
      <c r="N149" s="4">
        <v>0</v>
      </c>
      <c r="O149" s="12">
        <v>0</v>
      </c>
    </row>
    <row r="150" spans="1:15" hidden="1" outlineLevel="2" x14ac:dyDescent="0.25">
      <c r="A150" s="1" t="s">
        <v>67</v>
      </c>
      <c r="C150" s="11" t="s">
        <v>167</v>
      </c>
      <c r="D150" s="3" t="s">
        <v>204</v>
      </c>
      <c r="E150" s="3" t="s">
        <v>222</v>
      </c>
      <c r="F150" s="3"/>
      <c r="G150" s="4">
        <v>0</v>
      </c>
      <c r="H150" s="4">
        <v>7621.02</v>
      </c>
      <c r="I150" s="4">
        <v>4053.05</v>
      </c>
      <c r="J150" s="4">
        <v>283.86</v>
      </c>
      <c r="K150" s="4">
        <v>0</v>
      </c>
      <c r="L150" s="4">
        <v>0</v>
      </c>
      <c r="M150" s="4">
        <v>0</v>
      </c>
      <c r="N150" s="4">
        <v>3284.11</v>
      </c>
      <c r="O150" s="12">
        <v>0</v>
      </c>
    </row>
    <row r="151" spans="1:15" hidden="1" outlineLevel="2" x14ac:dyDescent="0.25">
      <c r="A151" s="1" t="s">
        <v>67</v>
      </c>
      <c r="C151" s="11" t="s">
        <v>167</v>
      </c>
      <c r="D151" s="3" t="s">
        <v>204</v>
      </c>
      <c r="E151" s="3" t="s">
        <v>230</v>
      </c>
      <c r="F151" s="3"/>
      <c r="G151" s="4">
        <v>0</v>
      </c>
      <c r="H151" s="4">
        <v>0</v>
      </c>
      <c r="I151" s="4">
        <v>-2414.9899999999998</v>
      </c>
      <c r="J151" s="4">
        <v>374.92</v>
      </c>
      <c r="K151" s="4">
        <v>0</v>
      </c>
      <c r="L151" s="4">
        <v>0</v>
      </c>
      <c r="M151" s="4">
        <v>0</v>
      </c>
      <c r="N151" s="4">
        <v>1277.8699999999999</v>
      </c>
      <c r="O151" s="12">
        <v>762.2</v>
      </c>
    </row>
    <row r="152" spans="1:15" outlineLevel="1" collapsed="1" x14ac:dyDescent="0.25">
      <c r="A152" s="2" t="s">
        <v>131</v>
      </c>
      <c r="B152" s="2"/>
      <c r="C152" s="13" t="s">
        <v>167</v>
      </c>
      <c r="D152" s="5" t="s">
        <v>204</v>
      </c>
      <c r="E152" s="5" t="s">
        <v>230</v>
      </c>
      <c r="F152" s="5" t="s">
        <v>150</v>
      </c>
      <c r="G152" s="4">
        <f t="shared" ref="G152:O152" si="53">SUBTOTAL(9,G149:G151)</f>
        <v>0</v>
      </c>
      <c r="H152" s="4">
        <f t="shared" si="53"/>
        <v>7621.02</v>
      </c>
      <c r="I152" s="4">
        <f t="shared" si="53"/>
        <v>607.00000000000045</v>
      </c>
      <c r="J152" s="4">
        <f t="shared" si="53"/>
        <v>1689.8400000000001</v>
      </c>
      <c r="K152" s="4">
        <f t="shared" si="53"/>
        <v>0</v>
      </c>
      <c r="L152" s="4">
        <f t="shared" si="53"/>
        <v>0</v>
      </c>
      <c r="M152" s="4">
        <f t="shared" si="53"/>
        <v>0</v>
      </c>
      <c r="N152" s="4">
        <f t="shared" si="53"/>
        <v>4561.9799999999996</v>
      </c>
      <c r="O152" s="12">
        <f t="shared" si="53"/>
        <v>762.2</v>
      </c>
    </row>
    <row r="153" spans="1:15" hidden="1" outlineLevel="2" x14ac:dyDescent="0.25">
      <c r="A153" s="1" t="s">
        <v>68</v>
      </c>
      <c r="C153" s="11" t="s">
        <v>168</v>
      </c>
      <c r="D153" s="3" t="s">
        <v>204</v>
      </c>
      <c r="E153" s="3" t="s">
        <v>217</v>
      </c>
      <c r="F153" s="3"/>
      <c r="G153" s="4">
        <v>0</v>
      </c>
      <c r="H153" s="4">
        <v>0</v>
      </c>
      <c r="I153" s="4">
        <v>-6626.97</v>
      </c>
      <c r="J153" s="4">
        <v>0</v>
      </c>
      <c r="K153" s="4">
        <v>0</v>
      </c>
      <c r="L153" s="4">
        <v>0</v>
      </c>
      <c r="M153" s="4">
        <v>0</v>
      </c>
      <c r="N153" s="4">
        <v>6626.97</v>
      </c>
      <c r="O153" s="12">
        <v>0</v>
      </c>
    </row>
    <row r="154" spans="1:15" hidden="1" outlineLevel="2" x14ac:dyDescent="0.25">
      <c r="A154" s="1" t="s">
        <v>68</v>
      </c>
      <c r="C154" s="11" t="s">
        <v>168</v>
      </c>
      <c r="D154" s="3" t="s">
        <v>204</v>
      </c>
      <c r="E154" s="3" t="s">
        <v>222</v>
      </c>
      <c r="F154" s="3"/>
      <c r="G154" s="4">
        <v>0</v>
      </c>
      <c r="H154" s="4">
        <v>10697.15</v>
      </c>
      <c r="I154" s="4">
        <v>8921.18</v>
      </c>
      <c r="J154" s="4">
        <v>0</v>
      </c>
      <c r="K154" s="4">
        <v>0</v>
      </c>
      <c r="L154" s="4">
        <v>0</v>
      </c>
      <c r="M154" s="4">
        <v>0</v>
      </c>
      <c r="N154" s="4">
        <v>1725.06</v>
      </c>
      <c r="O154" s="12">
        <v>50.91</v>
      </c>
    </row>
    <row r="155" spans="1:15" hidden="1" outlineLevel="2" x14ac:dyDescent="0.25">
      <c r="A155" s="1" t="s">
        <v>68</v>
      </c>
      <c r="C155" s="11" t="s">
        <v>168</v>
      </c>
      <c r="D155" s="3" t="s">
        <v>204</v>
      </c>
      <c r="E155" s="3" t="s">
        <v>230</v>
      </c>
      <c r="F155" s="3"/>
      <c r="G155" s="4">
        <v>0</v>
      </c>
      <c r="H155" s="4">
        <v>0</v>
      </c>
      <c r="I155" s="4">
        <v>-367.1</v>
      </c>
      <c r="J155" s="4">
        <v>80.69</v>
      </c>
      <c r="K155" s="4">
        <v>0</v>
      </c>
      <c r="L155" s="4">
        <v>0</v>
      </c>
      <c r="M155" s="4">
        <v>0</v>
      </c>
      <c r="N155" s="4">
        <v>286.41000000000003</v>
      </c>
      <c r="O155" s="12">
        <v>0</v>
      </c>
    </row>
    <row r="156" spans="1:15" outlineLevel="1" collapsed="1" x14ac:dyDescent="0.25">
      <c r="A156" s="2" t="s">
        <v>132</v>
      </c>
      <c r="B156" s="2"/>
      <c r="C156" s="13" t="s">
        <v>168</v>
      </c>
      <c r="D156" s="5" t="s">
        <v>204</v>
      </c>
      <c r="E156" s="5" t="s">
        <v>230</v>
      </c>
      <c r="F156" s="5" t="s">
        <v>151</v>
      </c>
      <c r="G156" s="4">
        <f t="shared" ref="G156:O156" si="54">SUBTOTAL(9,G153:G155)</f>
        <v>0</v>
      </c>
      <c r="H156" s="4">
        <f t="shared" si="54"/>
        <v>10697.15</v>
      </c>
      <c r="I156" s="4">
        <f t="shared" si="54"/>
        <v>1927.1100000000001</v>
      </c>
      <c r="J156" s="4">
        <f t="shared" si="54"/>
        <v>80.69</v>
      </c>
      <c r="K156" s="4">
        <f t="shared" si="54"/>
        <v>0</v>
      </c>
      <c r="L156" s="4">
        <f t="shared" si="54"/>
        <v>0</v>
      </c>
      <c r="M156" s="4">
        <f t="shared" si="54"/>
        <v>0</v>
      </c>
      <c r="N156" s="4">
        <f t="shared" si="54"/>
        <v>8638.44</v>
      </c>
      <c r="O156" s="12">
        <f t="shared" si="54"/>
        <v>50.91</v>
      </c>
    </row>
    <row r="157" spans="1:15" hidden="1" outlineLevel="2" x14ac:dyDescent="0.25">
      <c r="A157" s="1" t="s">
        <v>69</v>
      </c>
      <c r="C157" s="11" t="s">
        <v>169</v>
      </c>
      <c r="D157" s="3" t="s">
        <v>204</v>
      </c>
      <c r="E157" s="3" t="s">
        <v>222</v>
      </c>
      <c r="F157" s="3"/>
      <c r="G157" s="4">
        <v>0</v>
      </c>
      <c r="H157" s="4">
        <v>12166.04</v>
      </c>
      <c r="I157" s="4">
        <v>6707.26</v>
      </c>
      <c r="J157" s="4">
        <v>724.74</v>
      </c>
      <c r="K157" s="4">
        <v>0</v>
      </c>
      <c r="L157" s="4">
        <v>0</v>
      </c>
      <c r="M157" s="4">
        <v>0</v>
      </c>
      <c r="N157" s="4">
        <v>4734.04</v>
      </c>
      <c r="O157" s="12">
        <v>0</v>
      </c>
    </row>
    <row r="158" spans="1:15" hidden="1" outlineLevel="2" x14ac:dyDescent="0.25">
      <c r="A158" s="1" t="s">
        <v>69</v>
      </c>
      <c r="C158" s="11" t="s">
        <v>169</v>
      </c>
      <c r="D158" s="3" t="s">
        <v>204</v>
      </c>
      <c r="E158" s="3" t="s">
        <v>230</v>
      </c>
      <c r="F158" s="3"/>
      <c r="G158" s="4">
        <v>0</v>
      </c>
      <c r="H158" s="4">
        <v>0</v>
      </c>
      <c r="I158" s="4">
        <v>-199.67</v>
      </c>
      <c r="J158" s="4">
        <v>0</v>
      </c>
      <c r="K158" s="4">
        <v>0</v>
      </c>
      <c r="L158" s="4">
        <v>0</v>
      </c>
      <c r="M158" s="4">
        <v>0</v>
      </c>
      <c r="N158" s="4">
        <v>199.67</v>
      </c>
      <c r="O158" s="12">
        <v>0</v>
      </c>
    </row>
    <row r="159" spans="1:15" outlineLevel="1" collapsed="1" x14ac:dyDescent="0.25">
      <c r="A159" s="2" t="s">
        <v>133</v>
      </c>
      <c r="B159" s="2"/>
      <c r="C159" s="13" t="s">
        <v>169</v>
      </c>
      <c r="D159" s="5" t="s">
        <v>204</v>
      </c>
      <c r="E159" s="5" t="s">
        <v>230</v>
      </c>
      <c r="F159" s="5" t="s">
        <v>152</v>
      </c>
      <c r="G159" s="4">
        <f t="shared" ref="G159:O159" si="55">SUBTOTAL(9,G157:G158)</f>
        <v>0</v>
      </c>
      <c r="H159" s="4">
        <f t="shared" si="55"/>
        <v>12166.04</v>
      </c>
      <c r="I159" s="4">
        <f t="shared" si="55"/>
        <v>6507.59</v>
      </c>
      <c r="J159" s="4">
        <f t="shared" si="55"/>
        <v>724.74</v>
      </c>
      <c r="K159" s="4">
        <f t="shared" si="55"/>
        <v>0</v>
      </c>
      <c r="L159" s="4">
        <f t="shared" si="55"/>
        <v>0</v>
      </c>
      <c r="M159" s="4">
        <f t="shared" si="55"/>
        <v>0</v>
      </c>
      <c r="N159" s="4">
        <f t="shared" si="55"/>
        <v>4933.71</v>
      </c>
      <c r="O159" s="12">
        <f t="shared" si="55"/>
        <v>0</v>
      </c>
    </row>
    <row r="160" spans="1:15" hidden="1" outlineLevel="2" x14ac:dyDescent="0.25">
      <c r="A160" s="1" t="s">
        <v>70</v>
      </c>
      <c r="C160" s="11" t="s">
        <v>170</v>
      </c>
      <c r="D160" s="3">
        <v>4240</v>
      </c>
      <c r="E160" s="3" t="s">
        <v>234</v>
      </c>
      <c r="F160" s="3"/>
      <c r="G160" s="4">
        <v>15000</v>
      </c>
      <c r="H160" s="4">
        <v>15000</v>
      </c>
      <c r="I160" s="4">
        <v>15000</v>
      </c>
      <c r="J160" s="4">
        <v>0</v>
      </c>
      <c r="K160" s="4">
        <v>0</v>
      </c>
      <c r="L160" s="4">
        <v>0</v>
      </c>
      <c r="M160" s="4">
        <v>2527.14</v>
      </c>
      <c r="N160" s="4">
        <v>12472.86</v>
      </c>
      <c r="O160" s="12">
        <v>0</v>
      </c>
    </row>
    <row r="161" spans="1:15" outlineLevel="1" collapsed="1" x14ac:dyDescent="0.25">
      <c r="A161" s="2" t="s">
        <v>134</v>
      </c>
      <c r="B161" s="2"/>
      <c r="C161" s="13" t="s">
        <v>170</v>
      </c>
      <c r="D161" s="5">
        <v>4240</v>
      </c>
      <c r="E161" s="5" t="s">
        <v>234</v>
      </c>
      <c r="F161" s="5" t="s">
        <v>272</v>
      </c>
      <c r="G161" s="4">
        <f t="shared" ref="G161:O161" si="56">SUBTOTAL(9,G160:G160)</f>
        <v>15000</v>
      </c>
      <c r="H161" s="4">
        <f t="shared" si="56"/>
        <v>15000</v>
      </c>
      <c r="I161" s="4">
        <f t="shared" si="56"/>
        <v>15000</v>
      </c>
      <c r="J161" s="4">
        <f t="shared" si="56"/>
        <v>0</v>
      </c>
      <c r="K161" s="4">
        <f t="shared" si="56"/>
        <v>0</v>
      </c>
      <c r="L161" s="4">
        <f t="shared" si="56"/>
        <v>0</v>
      </c>
      <c r="M161" s="4">
        <f t="shared" si="56"/>
        <v>2527.14</v>
      </c>
      <c r="N161" s="4">
        <f t="shared" si="56"/>
        <v>12472.86</v>
      </c>
      <c r="O161" s="12">
        <f t="shared" si="56"/>
        <v>0</v>
      </c>
    </row>
    <row r="162" spans="1:15" hidden="1" outlineLevel="2" x14ac:dyDescent="0.25">
      <c r="A162" s="1" t="s">
        <v>71</v>
      </c>
      <c r="C162" s="11" t="s">
        <v>170</v>
      </c>
      <c r="D162" s="3">
        <v>4240</v>
      </c>
      <c r="E162" s="3" t="s">
        <v>235</v>
      </c>
      <c r="F162" s="5"/>
      <c r="G162" s="4">
        <v>2000</v>
      </c>
      <c r="H162" s="4">
        <v>2000</v>
      </c>
      <c r="I162" s="4">
        <v>0</v>
      </c>
      <c r="J162" s="4">
        <v>0</v>
      </c>
      <c r="K162" s="4">
        <v>0</v>
      </c>
      <c r="L162" s="4">
        <v>2000</v>
      </c>
      <c r="M162" s="4">
        <v>0</v>
      </c>
      <c r="N162" s="4">
        <v>2000</v>
      </c>
      <c r="O162" s="12">
        <v>0</v>
      </c>
    </row>
    <row r="163" spans="1:15" outlineLevel="1" collapsed="1" x14ac:dyDescent="0.25">
      <c r="A163" s="2" t="s">
        <v>135</v>
      </c>
      <c r="B163" s="2"/>
      <c r="C163" s="13" t="s">
        <v>170</v>
      </c>
      <c r="D163" s="5">
        <v>4240</v>
      </c>
      <c r="E163" s="5" t="s">
        <v>235</v>
      </c>
      <c r="F163" s="5" t="s">
        <v>280</v>
      </c>
      <c r="G163" s="4">
        <f t="shared" ref="G163:O163" si="57">SUBTOTAL(9,G162:G162)</f>
        <v>2000</v>
      </c>
      <c r="H163" s="4">
        <f t="shared" si="57"/>
        <v>2000</v>
      </c>
      <c r="I163" s="4">
        <f t="shared" si="57"/>
        <v>0</v>
      </c>
      <c r="J163" s="4">
        <f t="shared" si="57"/>
        <v>0</v>
      </c>
      <c r="K163" s="4">
        <f t="shared" si="57"/>
        <v>0</v>
      </c>
      <c r="L163" s="4">
        <f t="shared" si="57"/>
        <v>2000</v>
      </c>
      <c r="M163" s="4">
        <f t="shared" si="57"/>
        <v>0</v>
      </c>
      <c r="N163" s="4">
        <f t="shared" si="57"/>
        <v>2000</v>
      </c>
      <c r="O163" s="12">
        <f t="shared" si="57"/>
        <v>0</v>
      </c>
    </row>
    <row r="164" spans="1:15" hidden="1" outlineLevel="2" x14ac:dyDescent="0.25">
      <c r="A164" s="1" t="s">
        <v>72</v>
      </c>
      <c r="C164" s="14" t="s">
        <v>170</v>
      </c>
      <c r="D164" s="6" t="s">
        <v>205</v>
      </c>
      <c r="E164" s="6" t="s">
        <v>234</v>
      </c>
      <c r="F164" s="5"/>
      <c r="G164" s="7">
        <v>0</v>
      </c>
      <c r="H164" s="7">
        <v>15000</v>
      </c>
      <c r="I164" s="7">
        <v>0</v>
      </c>
      <c r="J164" s="7">
        <v>0</v>
      </c>
      <c r="K164" s="7">
        <v>0</v>
      </c>
      <c r="L164" s="7">
        <v>0</v>
      </c>
      <c r="M164" s="7">
        <v>2527.14</v>
      </c>
      <c r="N164" s="7">
        <v>12472.86</v>
      </c>
      <c r="O164" s="15">
        <v>0</v>
      </c>
    </row>
    <row r="165" spans="1:15" outlineLevel="1" collapsed="1" x14ac:dyDescent="0.25">
      <c r="A165" s="2" t="s">
        <v>136</v>
      </c>
      <c r="B165" s="2"/>
      <c r="C165" s="13" t="s">
        <v>170</v>
      </c>
      <c r="D165" s="5" t="s">
        <v>205</v>
      </c>
      <c r="E165" s="5" t="s">
        <v>234</v>
      </c>
      <c r="F165" s="5" t="s">
        <v>279</v>
      </c>
      <c r="G165" s="7">
        <f t="shared" ref="G165:O165" si="58">SUBTOTAL(9,G164:G164)</f>
        <v>0</v>
      </c>
      <c r="H165" s="7">
        <f t="shared" si="58"/>
        <v>15000</v>
      </c>
      <c r="I165" s="7">
        <f t="shared" si="58"/>
        <v>0</v>
      </c>
      <c r="J165" s="7">
        <f t="shared" si="58"/>
        <v>0</v>
      </c>
      <c r="K165" s="7">
        <f t="shared" si="58"/>
        <v>0</v>
      </c>
      <c r="L165" s="7">
        <f t="shared" si="58"/>
        <v>0</v>
      </c>
      <c r="M165" s="7">
        <f t="shared" si="58"/>
        <v>2527.14</v>
      </c>
      <c r="N165" s="7">
        <f t="shared" si="58"/>
        <v>12472.86</v>
      </c>
      <c r="O165" s="15">
        <f t="shared" si="58"/>
        <v>0</v>
      </c>
    </row>
    <row r="166" spans="1:15" hidden="1" outlineLevel="2" x14ac:dyDescent="0.25">
      <c r="A166" s="1" t="s">
        <v>73</v>
      </c>
      <c r="C166" s="14" t="s">
        <v>170</v>
      </c>
      <c r="D166" s="6" t="s">
        <v>205</v>
      </c>
      <c r="E166" s="6" t="s">
        <v>235</v>
      </c>
      <c r="F166" s="5" t="s">
        <v>237</v>
      </c>
      <c r="G166" s="7">
        <v>0</v>
      </c>
      <c r="H166" s="7">
        <v>2000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2000</v>
      </c>
      <c r="O166" s="15">
        <v>0</v>
      </c>
    </row>
    <row r="167" spans="1:15" ht="15.75" outlineLevel="1" collapsed="1" thickBot="1" x14ac:dyDescent="0.3">
      <c r="A167" s="2" t="s">
        <v>137</v>
      </c>
      <c r="B167" s="2"/>
      <c r="C167" s="24" t="s">
        <v>170</v>
      </c>
      <c r="D167" s="25" t="s">
        <v>205</v>
      </c>
      <c r="E167" s="25" t="s">
        <v>235</v>
      </c>
      <c r="F167" s="25" t="s">
        <v>281</v>
      </c>
      <c r="G167" s="26">
        <f t="shared" ref="G167:O167" si="59">SUBTOTAL(9,G166:G166)</f>
        <v>0</v>
      </c>
      <c r="H167" s="26">
        <f t="shared" si="59"/>
        <v>2000</v>
      </c>
      <c r="I167" s="26">
        <f t="shared" si="59"/>
        <v>0</v>
      </c>
      <c r="J167" s="26">
        <f t="shared" si="59"/>
        <v>0</v>
      </c>
      <c r="K167" s="26">
        <f t="shared" si="59"/>
        <v>0</v>
      </c>
      <c r="L167" s="26">
        <f t="shared" si="59"/>
        <v>0</v>
      </c>
      <c r="M167" s="26">
        <f t="shared" si="59"/>
        <v>0</v>
      </c>
      <c r="N167" s="26">
        <f t="shared" si="59"/>
        <v>2000</v>
      </c>
      <c r="O167" s="27">
        <f t="shared" si="59"/>
        <v>0</v>
      </c>
    </row>
    <row r="168" spans="1:15" ht="15.75" thickBot="1" x14ac:dyDescent="0.3">
      <c r="A168" s="2" t="s">
        <v>138</v>
      </c>
      <c r="B168" s="2"/>
      <c r="C168" s="28"/>
      <c r="D168" s="29"/>
      <c r="E168" s="29"/>
      <c r="F168" s="29"/>
      <c r="G168" s="30">
        <f t="shared" ref="G168:O168" si="60">SUBTOTAL(9,G7:G166)</f>
        <v>2034937.53</v>
      </c>
      <c r="H168" s="30">
        <f t="shared" si="60"/>
        <v>1995746.85</v>
      </c>
      <c r="I168" s="30">
        <f t="shared" si="60"/>
        <v>689453.88</v>
      </c>
      <c r="J168" s="30">
        <f t="shared" si="60"/>
        <v>11976.28</v>
      </c>
      <c r="K168" s="30">
        <f t="shared" si="60"/>
        <v>187510.18</v>
      </c>
      <c r="L168" s="30">
        <f t="shared" si="60"/>
        <v>558465.43000000005</v>
      </c>
      <c r="M168" s="30">
        <f t="shared" si="60"/>
        <v>65624.63</v>
      </c>
      <c r="N168" s="30">
        <f t="shared" si="60"/>
        <v>273480.51000000007</v>
      </c>
      <c r="O168" s="31">
        <f t="shared" si="60"/>
        <v>226235.94</v>
      </c>
    </row>
  </sheetData>
  <sortState xmlns:xlrd2="http://schemas.microsoft.com/office/spreadsheetml/2017/richdata2" ref="C7:O166">
    <sortCondition ref="C7:C166"/>
    <sortCondition ref="D7:D166"/>
    <sortCondition ref="E7:E166"/>
  </sortState>
  <mergeCells count="1">
    <mergeCell ref="C2:O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2023-06-26T06:41:44Z</dcterms:created>
  <dcterms:modified xsi:type="dcterms:W3CDTF">2023-06-27T11:52:07Z</dcterms:modified>
</cp:coreProperties>
</file>