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00-SGPP\01-PRESUPUESTO\03. CICLO PRESUPUESTARIO\01-ELABORACION\P 2026\03-Sol\02-Doc %\"/>
    </mc:Choice>
  </mc:AlternateContent>
  <xr:revisionPtr revIDLastSave="0" documentId="13_ncr:1_{578B9569-1BFA-4F80-A867-C8C30B5CBCA3}" xr6:coauthVersionLast="47" xr6:coauthVersionMax="47" xr10:uidLastSave="{00000000-0000-0000-0000-000000000000}"/>
  <bookViews>
    <workbookView xWindow="28680" yWindow="-120" windowWidth="29040" windowHeight="15720" tabRatio="916" xr2:uid="{00000000-000D-0000-FFFF-FFFF00000000}"/>
  </bookViews>
  <sheets>
    <sheet name="OFICIO REMISIÓN" sheetId="22" r:id="rId1"/>
    <sheet name="FICHA ACUMULADA" sheetId="9" r:id="rId2"/>
    <sheet name="FICHA-1 OBJETIVOS" sheetId="1" r:id="rId3"/>
    <sheet name="FICHA-2 NORMATIVA" sheetId="2" r:id="rId4"/>
    <sheet name="FICHA 3 - PRECIOS Y TARIFAS" sheetId="3" r:id="rId5"/>
    <sheet name="FICHA 3A - ESTUDIO DE COSTES" sheetId="18" r:id="rId6"/>
    <sheet name="FICHA 3B - VALORES MERCADO" sheetId="19" r:id="rId7"/>
    <sheet name="FICHA 4 - INGRESOS" sheetId="4" r:id="rId8"/>
    <sheet name="FICHA 5 - BECAS" sheetId="5" r:id="rId9"/>
    <sheet name="FICHA 6 - CAPÍTULO IV-VII" sheetId="6" r:id="rId10"/>
    <sheet name="FICHA 7- ACTIVIDAD AUTOFINANCIA" sheetId="7" r:id="rId11"/>
    <sheet name="FICHA 8 PLANIFICACIÓN PLURIANUA" sheetId="8" r:id="rId12"/>
    <sheet name="FICHA 9 PLAN DE CONTRATACIÓN" sheetId="23" r:id="rId13"/>
    <sheet name="Hoja1" sheetId="10" state="hidden" r:id="rId14"/>
    <sheet name="Hoja2" sheetId="11" state="hidden" r:id="rId15"/>
    <sheet name="Hoja5" sheetId="14" state="hidden" r:id="rId16"/>
    <sheet name="Hoja6" sheetId="17" state="hidden" r:id="rId17"/>
  </sheets>
  <definedNames>
    <definedName name="_xlnm.Print_Area" localSheetId="8">'FICHA 5 - BECAS'!$A$1:$I$31</definedName>
    <definedName name="_xlnm.Print_Area" localSheetId="11">'FICHA 8 PLANIFICACIÓN PLURIANUA'!$A$1:$L$22</definedName>
    <definedName name="_xlnm.Print_Area" localSheetId="3">'FICHA-2 NORMATIVA'!$A$1:$B$59</definedName>
    <definedName name="_xlnm.Print_Area" localSheetId="0">'OFICIO REMISIÓN'!$A$1:$K$35</definedName>
    <definedName name="DatosExternos_1" localSheetId="16" hidden="1">Hoja6!$A$1:$A$4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26" i="1" l="1"/>
  <c r="B8" i="1" l="1"/>
  <c r="B3" i="14" l="1"/>
  <c r="E6" i="22"/>
  <c r="J22" i="8"/>
  <c r="I22" i="8"/>
  <c r="H22" i="8"/>
  <c r="K22" i="8"/>
  <c r="L22" i="8"/>
  <c r="I30" i="5"/>
  <c r="I19" i="5"/>
  <c r="T17" i="1"/>
  <c r="I21" i="22"/>
  <c r="E21" i="22"/>
  <c r="E3" i="23" l="1"/>
  <c r="A13" i="6"/>
  <c r="A14" i="6"/>
  <c r="A15" i="6"/>
  <c r="A16" i="6"/>
  <c r="A17" i="6"/>
  <c r="A10" i="6"/>
  <c r="A9" i="6"/>
  <c r="A11" i="6"/>
  <c r="A12" i="6"/>
  <c r="E4" i="5"/>
  <c r="F5" i="3"/>
  <c r="F5" i="7"/>
  <c r="D5" i="4"/>
  <c r="B3" i="2"/>
  <c r="E4" i="8"/>
  <c r="C4" i="19"/>
  <c r="F3" i="1"/>
  <c r="E4" i="6"/>
  <c r="E3" i="18"/>
  <c r="F19" i="6" l="1"/>
  <c r="H21" i="4" l="1"/>
  <c r="S26" i="1"/>
  <c r="U26" i="1"/>
  <c r="AG48" i="19" l="1"/>
  <c r="AA48" i="19"/>
  <c r="U48" i="19"/>
  <c r="O48" i="19"/>
  <c r="I48" i="19"/>
  <c r="AG47" i="19"/>
  <c r="AA47" i="19"/>
  <c r="U47" i="19"/>
  <c r="O47" i="19"/>
  <c r="I47" i="19"/>
  <c r="AG46" i="19"/>
  <c r="AA46" i="19"/>
  <c r="U46" i="19"/>
  <c r="O46" i="19"/>
  <c r="I46" i="19"/>
  <c r="AG45" i="19"/>
  <c r="AA45" i="19"/>
  <c r="U45" i="19"/>
  <c r="O45" i="19"/>
  <c r="I45" i="19"/>
  <c r="AG44" i="19"/>
  <c r="AA44" i="19"/>
  <c r="U44" i="19"/>
  <c r="O44" i="19"/>
  <c r="I44" i="19"/>
  <c r="AG43" i="19"/>
  <c r="AA43" i="19"/>
  <c r="U43" i="19"/>
  <c r="O43" i="19"/>
  <c r="I43" i="19"/>
  <c r="AG42" i="19"/>
  <c r="AA42" i="19"/>
  <c r="U42" i="19"/>
  <c r="O42" i="19"/>
  <c r="I42" i="19"/>
  <c r="AG41" i="19"/>
  <c r="AA41" i="19"/>
  <c r="U41" i="19"/>
  <c r="O41" i="19"/>
  <c r="I41" i="19"/>
  <c r="AG40" i="19"/>
  <c r="AA40" i="19"/>
  <c r="U40" i="19"/>
  <c r="O40" i="19"/>
  <c r="I40" i="19"/>
  <c r="AG39" i="19"/>
  <c r="AA39" i="19"/>
  <c r="U39" i="19"/>
  <c r="O39" i="19"/>
  <c r="I39" i="19"/>
  <c r="AG38" i="19"/>
  <c r="AA38" i="19"/>
  <c r="U38" i="19"/>
  <c r="O38" i="19"/>
  <c r="I38" i="19"/>
  <c r="AG37" i="19"/>
  <c r="AA37" i="19"/>
  <c r="U37" i="19"/>
  <c r="O37" i="19"/>
  <c r="I37" i="19"/>
  <c r="AG36" i="19"/>
  <c r="AA36" i="19"/>
  <c r="U36" i="19"/>
  <c r="O36" i="19"/>
  <c r="I36" i="19"/>
  <c r="AG35" i="19"/>
  <c r="AA35" i="19"/>
  <c r="U35" i="19"/>
  <c r="O35" i="19"/>
  <c r="I35" i="19"/>
  <c r="AG34" i="19"/>
  <c r="AA34" i="19"/>
  <c r="U34" i="19"/>
  <c r="O34" i="19"/>
  <c r="I34" i="19"/>
  <c r="AG33" i="19"/>
  <c r="AA33" i="19"/>
  <c r="U33" i="19"/>
  <c r="O33" i="19"/>
  <c r="I33" i="19"/>
  <c r="AG32" i="19"/>
  <c r="AA32" i="19"/>
  <c r="U32" i="19"/>
  <c r="O32" i="19"/>
  <c r="I32" i="19"/>
  <c r="AG31" i="19"/>
  <c r="AA31" i="19"/>
  <c r="U31" i="19"/>
  <c r="O31" i="19"/>
  <c r="I31" i="19"/>
  <c r="AG30" i="19"/>
  <c r="AA30" i="19"/>
  <c r="U30" i="19"/>
  <c r="O30" i="19"/>
  <c r="I30" i="19"/>
  <c r="AG29" i="19"/>
  <c r="AA29" i="19"/>
  <c r="U29" i="19"/>
  <c r="O29" i="19"/>
  <c r="I29" i="19"/>
  <c r="AG28" i="19"/>
  <c r="AA28" i="19"/>
  <c r="U28" i="19"/>
  <c r="O28" i="19"/>
  <c r="I28" i="19"/>
  <c r="AG27" i="19"/>
  <c r="AA27" i="19"/>
  <c r="U27" i="19"/>
  <c r="O27" i="19"/>
  <c r="I27" i="19"/>
  <c r="AG26" i="19"/>
  <c r="AA26" i="19"/>
  <c r="U26" i="19"/>
  <c r="O26" i="19"/>
  <c r="I26" i="19"/>
  <c r="AG25" i="19"/>
  <c r="AA25" i="19"/>
  <c r="U25" i="19"/>
  <c r="O25" i="19"/>
  <c r="I25" i="19"/>
  <c r="AG24" i="19"/>
  <c r="AA24" i="19"/>
  <c r="U24" i="19"/>
  <c r="O24" i="19"/>
  <c r="I24" i="19"/>
  <c r="AG23" i="19"/>
  <c r="AA23" i="19"/>
  <c r="U23" i="19"/>
  <c r="O23" i="19"/>
  <c r="I23" i="19"/>
  <c r="AG22" i="19"/>
  <c r="AA22" i="19"/>
  <c r="U22" i="19"/>
  <c r="O22" i="19"/>
  <c r="I22" i="19"/>
  <c r="AG21" i="19"/>
  <c r="AA21" i="19"/>
  <c r="U21" i="19"/>
  <c r="O21" i="19"/>
  <c r="I21" i="19"/>
  <c r="AG20" i="19"/>
  <c r="AA20" i="19"/>
  <c r="U20" i="19"/>
  <c r="O20" i="19"/>
  <c r="I20" i="19"/>
  <c r="AG19" i="19"/>
  <c r="AA19" i="19"/>
  <c r="U19" i="19"/>
  <c r="O19" i="19"/>
  <c r="I19" i="19"/>
  <c r="AG18" i="19"/>
  <c r="AA18" i="19"/>
  <c r="U18" i="19"/>
  <c r="O18" i="19"/>
  <c r="I18" i="19"/>
  <c r="AG17" i="19"/>
  <c r="AA17" i="19"/>
  <c r="U17" i="19"/>
  <c r="O17" i="19"/>
  <c r="I17" i="19"/>
  <c r="AG16" i="19"/>
  <c r="AA16" i="19"/>
  <c r="U16" i="19"/>
  <c r="O16" i="19"/>
  <c r="I16" i="19"/>
  <c r="AG15" i="19"/>
  <c r="AA15" i="19"/>
  <c r="U15" i="19"/>
  <c r="O15" i="19"/>
  <c r="I15" i="19"/>
  <c r="AG14" i="19"/>
  <c r="AA14" i="19"/>
  <c r="U14" i="19"/>
  <c r="O14" i="19"/>
  <c r="I14" i="19"/>
  <c r="AG13" i="19"/>
  <c r="AA13" i="19"/>
  <c r="U13" i="19"/>
  <c r="O13" i="19"/>
  <c r="I13" i="19"/>
  <c r="AG12" i="19"/>
  <c r="AA12" i="19"/>
  <c r="U12" i="19"/>
  <c r="O12" i="19"/>
  <c r="I12" i="19"/>
  <c r="AG11" i="19"/>
  <c r="AA11" i="19"/>
  <c r="U11" i="19"/>
  <c r="O11" i="19"/>
  <c r="I11" i="19"/>
  <c r="AG10" i="19"/>
  <c r="AA10" i="19"/>
  <c r="U10" i="19"/>
  <c r="O10" i="19"/>
  <c r="I10" i="19"/>
  <c r="P30" i="18"/>
  <c r="G30" i="18"/>
  <c r="H30" i="18" s="1"/>
  <c r="P29" i="18"/>
  <c r="G29" i="18"/>
  <c r="P28" i="18"/>
  <c r="G28" i="18"/>
  <c r="P27" i="18"/>
  <c r="G27" i="18"/>
  <c r="P26" i="18"/>
  <c r="G26" i="18"/>
  <c r="H26" i="18" s="1"/>
  <c r="P25" i="18"/>
  <c r="G25" i="18"/>
  <c r="P24" i="18"/>
  <c r="G24" i="18"/>
  <c r="P23" i="18"/>
  <c r="G23" i="18"/>
  <c r="P22" i="18"/>
  <c r="G22" i="18"/>
  <c r="H22" i="18" s="1"/>
  <c r="P21" i="18"/>
  <c r="G21" i="18"/>
  <c r="P20" i="18"/>
  <c r="G20" i="18"/>
  <c r="H20" i="18" s="1"/>
  <c r="I20" i="18" s="1"/>
  <c r="P19" i="18"/>
  <c r="G19" i="18"/>
  <c r="P18" i="18"/>
  <c r="G18" i="18"/>
  <c r="H18" i="18" s="1"/>
  <c r="P17" i="18"/>
  <c r="G17" i="18"/>
  <c r="P16" i="18"/>
  <c r="G16" i="18"/>
  <c r="H16" i="18" s="1"/>
  <c r="P15" i="18"/>
  <c r="G15" i="18"/>
  <c r="P14" i="18"/>
  <c r="G14" i="18"/>
  <c r="H14" i="18" s="1"/>
  <c r="P13" i="18"/>
  <c r="G13" i="18"/>
  <c r="H13" i="18" s="1"/>
  <c r="I13" i="18" s="1"/>
  <c r="P12" i="18"/>
  <c r="G12" i="18"/>
  <c r="H12" i="18" s="1"/>
  <c r="P11" i="18"/>
  <c r="G11" i="18"/>
  <c r="P10" i="18"/>
  <c r="G10" i="18"/>
  <c r="H10" i="18" s="1"/>
  <c r="P9" i="18"/>
  <c r="G9" i="18"/>
  <c r="H9" i="18" s="1"/>
  <c r="I9" i="18" s="1"/>
  <c r="P8" i="18"/>
  <c r="G8" i="18"/>
  <c r="H24" i="18" l="1"/>
  <c r="I24" i="18" s="1"/>
  <c r="J24" i="18" s="1"/>
  <c r="J20" i="18"/>
  <c r="H28" i="18"/>
  <c r="I16" i="18"/>
  <c r="J16" i="18" s="1"/>
  <c r="H25" i="18"/>
  <c r="I25" i="18" s="1"/>
  <c r="J25" i="18" s="1"/>
  <c r="H21" i="18"/>
  <c r="I21" i="18" s="1"/>
  <c r="I12" i="18"/>
  <c r="J12" i="18" s="1"/>
  <c r="H17" i="18"/>
  <c r="I17" i="18" s="1"/>
  <c r="H29" i="18"/>
  <c r="I29" i="18" s="1"/>
  <c r="J9" i="18"/>
  <c r="I10" i="18"/>
  <c r="J10" i="18" s="1"/>
  <c r="H11" i="18"/>
  <c r="J13" i="18"/>
  <c r="I14" i="18"/>
  <c r="J14" i="18" s="1"/>
  <c r="H15" i="18"/>
  <c r="I15" i="18" s="1"/>
  <c r="J15" i="18" s="1"/>
  <c r="I18" i="18"/>
  <c r="J18" i="18" s="1"/>
  <c r="H19" i="18"/>
  <c r="I19" i="18" s="1"/>
  <c r="I22" i="18"/>
  <c r="J22" i="18" s="1"/>
  <c r="H23" i="18"/>
  <c r="I26" i="18"/>
  <c r="J26" i="18" s="1"/>
  <c r="H27" i="18"/>
  <c r="I30" i="18"/>
  <c r="J30" i="18" s="1"/>
  <c r="H8" i="18"/>
  <c r="B6" i="2"/>
  <c r="B11" i="8"/>
  <c r="B12" i="8"/>
  <c r="B13" i="8"/>
  <c r="B14" i="8"/>
  <c r="B15" i="8"/>
  <c r="B16" i="8"/>
  <c r="B17" i="8"/>
  <c r="B18" i="8"/>
  <c r="B19" i="8"/>
  <c r="B20" i="8"/>
  <c r="B10" i="8"/>
  <c r="K12" i="7"/>
  <c r="K13" i="7"/>
  <c r="K14" i="7"/>
  <c r="K15" i="7"/>
  <c r="K16" i="7"/>
  <c r="K17" i="7"/>
  <c r="K18" i="7"/>
  <c r="K19" i="7"/>
  <c r="K20" i="7"/>
  <c r="K21" i="7"/>
  <c r="K11" i="7"/>
  <c r="B12" i="7"/>
  <c r="B13" i="7"/>
  <c r="B14" i="7"/>
  <c r="B15" i="7"/>
  <c r="B16" i="7"/>
  <c r="B17" i="7"/>
  <c r="B18" i="7"/>
  <c r="B19" i="7"/>
  <c r="B20" i="7"/>
  <c r="B21" i="7"/>
  <c r="B11" i="7"/>
  <c r="A24" i="5"/>
  <c r="A25" i="5"/>
  <c r="A26" i="5"/>
  <c r="A27" i="5"/>
  <c r="A28" i="5"/>
  <c r="A29" i="5"/>
  <c r="A23" i="5"/>
  <c r="A13" i="5"/>
  <c r="A14" i="5"/>
  <c r="A15" i="5"/>
  <c r="A16" i="5"/>
  <c r="A17" i="5"/>
  <c r="A18" i="5"/>
  <c r="A12" i="5"/>
  <c r="A9" i="4"/>
  <c r="A10" i="4"/>
  <c r="A11" i="4"/>
  <c r="A12" i="4"/>
  <c r="A13" i="4"/>
  <c r="A14" i="4"/>
  <c r="A15" i="4"/>
  <c r="A16" i="4"/>
  <c r="A17" i="4"/>
  <c r="A18" i="4"/>
  <c r="A19" i="4"/>
  <c r="A8" i="4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8" i="3"/>
  <c r="C10" i="1"/>
  <c r="C26" i="1"/>
  <c r="C18" i="1"/>
  <c r="C19" i="1"/>
  <c r="C20" i="1"/>
  <c r="C21" i="1"/>
  <c r="C22" i="1"/>
  <c r="C23" i="1"/>
  <c r="C24" i="1"/>
  <c r="C17" i="1"/>
  <c r="C8" i="1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Q10" i="1"/>
  <c r="N10" i="1"/>
  <c r="M10" i="1"/>
  <c r="T24" i="1"/>
  <c r="T23" i="1"/>
  <c r="T22" i="1"/>
  <c r="T18" i="1"/>
  <c r="T19" i="1"/>
  <c r="T20" i="1"/>
  <c r="T21" i="1"/>
  <c r="J21" i="18" l="1"/>
  <c r="J29" i="18"/>
  <c r="I23" i="18"/>
  <c r="J23" i="18" s="1"/>
  <c r="J17" i="18"/>
  <c r="I28" i="18"/>
  <c r="J28" i="18" s="1"/>
  <c r="T26" i="1"/>
  <c r="I11" i="18"/>
  <c r="J11" i="18" s="1"/>
  <c r="I27" i="18"/>
  <c r="J27" i="18" s="1"/>
  <c r="J19" i="18"/>
  <c r="I8" i="18"/>
  <c r="J8" i="18" s="1"/>
  <c r="F4" i="1"/>
  <c r="E4" i="3"/>
  <c r="C4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Tabla1" description="Conexión a la consulta 'Tabla1' en el libro." type="5" refreshedVersion="6" background="1" saveData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<sst xmlns="http://schemas.openxmlformats.org/spreadsheetml/2006/main" count="518" uniqueCount="424">
  <si>
    <t>LÍNEAS DE ACTUACIÓN</t>
  </si>
  <si>
    <t>UNIDAD ORGÁNICA</t>
  </si>
  <si>
    <t>FICHA 1  OBJETIVOS Y ACTUACIONES</t>
  </si>
  <si>
    <t>PARTIDA PRESUPUESTARIA</t>
  </si>
  <si>
    <t>INDICADOR</t>
  </si>
  <si>
    <t>DESCRIPCIÓN OBJETIVOS</t>
  </si>
  <si>
    <t>1</t>
  </si>
  <si>
    <t>2</t>
  </si>
  <si>
    <t>Nº</t>
  </si>
  <si>
    <t>META</t>
  </si>
  <si>
    <t>3</t>
  </si>
  <si>
    <t>EVALUACIÓN OBJETIVOS- RESULTADOS</t>
  </si>
  <si>
    <t>TOTAL</t>
  </si>
  <si>
    <t>4</t>
  </si>
  <si>
    <t>5</t>
  </si>
  <si>
    <t>DIFERENCIAS (a-b)</t>
  </si>
  <si>
    <t>6</t>
  </si>
  <si>
    <t>7</t>
  </si>
  <si>
    <t>8</t>
  </si>
  <si>
    <t>SOLICITUD  (b)</t>
  </si>
  <si>
    <t>JUSTIFICACIÓN ( SI ES NUEVA O HAY INCREMENTO)</t>
  </si>
  <si>
    <t>ARTÍCULO / ANEXO A MODIFICAR</t>
  </si>
  <si>
    <t>RESUMEN NORMATIVA</t>
  </si>
  <si>
    <t>TEXTO PROPUESTO:</t>
  </si>
  <si>
    <t>CENTRO DE FACTURACIÓN</t>
  </si>
  <si>
    <t xml:space="preserve">ANEXO DEL PRESUPUESTO </t>
  </si>
  <si>
    <t>REFERENCIA SERVICIO/ARTÍCULO</t>
  </si>
  <si>
    <t>DESCRIPCIÓN  SERVICIO/ARTÍCULO</t>
  </si>
  <si>
    <t>OBSERVACIÓN</t>
  </si>
  <si>
    <t>UNIDAD DE MEDIDA / REFERENCIA</t>
  </si>
  <si>
    <t xml:space="preserve">MOTIVACIÓN ESTABLECIMIENTO O VARIACIÓN AÑO ANTERIOR </t>
  </si>
  <si>
    <t>FICHA 4 INGRESOS</t>
  </si>
  <si>
    <t>INGRESO FINALISTA (SOLO EN EL CASO DE FINANCIAR DIRECTAMENTE GASTO)</t>
  </si>
  <si>
    <t>ECONÓMICO DE INGRESOS</t>
  </si>
  <si>
    <t>DENOMINACIÓN DEL INGRESO</t>
  </si>
  <si>
    <t>ORGANISMO FINANCIADOR</t>
  </si>
  <si>
    <t>ACCIONES FINANCIADAS POR EL INGRESO</t>
  </si>
  <si>
    <t>FECHA PREVISTA INGRESO</t>
  </si>
  <si>
    <t>IMPORTE INGRESO PREVISTO</t>
  </si>
  <si>
    <t>PARTIDA PRESUPUESTARIA DE GASTO VINCULADA</t>
  </si>
  <si>
    <t>DENOMINACIÓN PARTIDA PRESUPUESTARIA</t>
  </si>
  <si>
    <t>FICHA 5 BECAS</t>
  </si>
  <si>
    <t>DESTINO</t>
  </si>
  <si>
    <t>DESCRIPCIÓN ACCIONES</t>
  </si>
  <si>
    <t>OBJETIVOS</t>
  </si>
  <si>
    <t>NÚMERO DE HORAS</t>
  </si>
  <si>
    <t>IMPORTE ESTIMADO TOTAL AYUDA</t>
  </si>
  <si>
    <t>(*) Deberá indicarse la fecha de la Convocatoria para su concesión, o en su caso Beneficiario Nominativo.</t>
  </si>
  <si>
    <t>FICHA: MEMORIA ECONÓMICA FINALISTA</t>
  </si>
  <si>
    <t>Ficha 7: Actividades Autofinanciadas Finalistas</t>
  </si>
  <si>
    <t>Ingresos</t>
  </si>
  <si>
    <t>Gastos</t>
  </si>
  <si>
    <t>Línea de Ingreso Prevista</t>
  </si>
  <si>
    <t>Tercero Financiador</t>
  </si>
  <si>
    <t xml:space="preserve">Importes Unitarios </t>
  </si>
  <si>
    <t>Importe Total Previsto</t>
  </si>
  <si>
    <t>Fecha de Ingreso Prevista</t>
  </si>
  <si>
    <t>Detalle de Gasto Previsto</t>
  </si>
  <si>
    <t>Importe Unitario</t>
  </si>
  <si>
    <t>Importe Total</t>
  </si>
  <si>
    <t>Perceptor</t>
  </si>
  <si>
    <t>Fecha de Gasto Prevista</t>
  </si>
  <si>
    <t>Total Ingresos Previstos</t>
  </si>
  <si>
    <t>Total Gastos Previstos</t>
  </si>
  <si>
    <t>Solicitud Ayuda Universidad en Presupuestos:</t>
  </si>
  <si>
    <t>DESCRIPCIÓN PARTIDA PRESUPUESTARIA</t>
  </si>
  <si>
    <t>IMPORTE TOTAL GASTO</t>
  </si>
  <si>
    <t>FICHA 8 PLANIFICACIÓN PLURIANUAL</t>
  </si>
  <si>
    <t>Unidad orgánica</t>
  </si>
  <si>
    <t>Unidad Suborgánica</t>
  </si>
  <si>
    <t>Unidad Orgánica Elaboración</t>
  </si>
  <si>
    <t>Actividad Finalista</t>
  </si>
  <si>
    <t>CAPÍTULO</t>
  </si>
  <si>
    <t>PROPIOS</t>
  </si>
  <si>
    <t>AJENOS</t>
  </si>
  <si>
    <t>SUBVENCIONES</t>
  </si>
  <si>
    <t>AYUDAS</t>
  </si>
  <si>
    <t>BECAS</t>
  </si>
  <si>
    <t>PREMIOS</t>
  </si>
  <si>
    <t>SUBVENCIÓN</t>
  </si>
  <si>
    <t>NOMINATIVA</t>
  </si>
  <si>
    <t>GENÉRICA</t>
  </si>
  <si>
    <t>NO PUBLICIDAD</t>
  </si>
  <si>
    <t>FORMA OBTENCIÓN INGRESOS</t>
  </si>
  <si>
    <t>CONTRATO</t>
  </si>
  <si>
    <t>Partida Presupuestaria de Gasto</t>
  </si>
  <si>
    <t>OTRAS</t>
  </si>
  <si>
    <t>Personal del Servicio/Oficina/Unidad Administrativa</t>
  </si>
  <si>
    <t>FICHA 2 : ACTUALIZACIÓN NORMATIVA</t>
  </si>
  <si>
    <t>CONCEPTO DEL GASTO</t>
  </si>
  <si>
    <t>*Indicar partida presupuestaria adscrita a su Unidad Orgánica</t>
  </si>
  <si>
    <t>** Serán acumuladas en una única partida presupuestaria central</t>
  </si>
  <si>
    <r>
      <t xml:space="preserve">2. Becas de Colaboración: </t>
    </r>
    <r>
      <rPr>
        <i/>
        <sz val="12"/>
        <rFont val="Calibri"/>
        <family val="2"/>
        <scheme val="minor"/>
      </rPr>
      <t>(*)</t>
    </r>
  </si>
  <si>
    <r>
      <t>3. Becas Titulados:</t>
    </r>
    <r>
      <rPr>
        <b/>
        <i/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(**)</t>
    </r>
  </si>
  <si>
    <t>Sub- Unidad Orgánica</t>
  </si>
  <si>
    <t>Código</t>
  </si>
  <si>
    <t>(4 dígitos)</t>
  </si>
  <si>
    <t>Denominación</t>
  </si>
  <si>
    <t>Fecha de Presentación</t>
  </si>
  <si>
    <t>(*) Indicar Personal Adscrito a su Unidad Administrativa (Personal de Plantilla Propia)</t>
  </si>
  <si>
    <t>1. Dotación Gastos de Funcionamiento: Asignación Óptima Básica (*)</t>
  </si>
  <si>
    <t>Nº De Efectivos</t>
  </si>
  <si>
    <t>NÚMERO DE EFECTIVOS</t>
  </si>
  <si>
    <t xml:space="preserve">ASIGNACIÓN MÓDULO </t>
  </si>
  <si>
    <t>POR PERSONA</t>
  </si>
  <si>
    <t>ASIGNACIÓN FIJA</t>
  </si>
  <si>
    <t>Diferencia</t>
  </si>
  <si>
    <t>Apellidos y Nombre</t>
  </si>
  <si>
    <t>Dotación por Efectivo</t>
  </si>
  <si>
    <t>Dotación Estructura</t>
  </si>
  <si>
    <t>Total Dotación Óptima Básica</t>
  </si>
  <si>
    <t>0100</t>
  </si>
  <si>
    <t>0101</t>
  </si>
  <si>
    <t>0103</t>
  </si>
  <si>
    <t>SERVICIO DE CONTROL INTERNO</t>
  </si>
  <si>
    <t>0200</t>
  </si>
  <si>
    <t>0300</t>
  </si>
  <si>
    <t>VICERRECTORADO DE ESTUDIOS</t>
  </si>
  <si>
    <t>0400</t>
  </si>
  <si>
    <t>0401</t>
  </si>
  <si>
    <t>0402</t>
  </si>
  <si>
    <t>0500</t>
  </si>
  <si>
    <t>0600</t>
  </si>
  <si>
    <t>VICERRECTORADO DE INFRAESTRUCTURAS</t>
  </si>
  <si>
    <t>0601</t>
  </si>
  <si>
    <t>SERVICIO DE INFRAESTRUCTURAS</t>
  </si>
  <si>
    <t>CAMPUS DE ALTEA</t>
  </si>
  <si>
    <t>CAMPUS DE ELCHE</t>
  </si>
  <si>
    <t>CAMPUS DE ORIHUELA</t>
  </si>
  <si>
    <t>0700</t>
  </si>
  <si>
    <t>VICERRECTORADO DE PROFESORADO</t>
  </si>
  <si>
    <t>0800</t>
  </si>
  <si>
    <t>DELEGACIÓN DE ESTUDIANTES</t>
  </si>
  <si>
    <t>SERVICIO DE CALIDAD</t>
  </si>
  <si>
    <t>SABIEX</t>
  </si>
  <si>
    <t>PROMOCIÓ DEL VALENCIÀ</t>
  </si>
  <si>
    <t>SECRETARIA GENERAL</t>
  </si>
  <si>
    <t>SERVICIO JURIDÍCO</t>
  </si>
  <si>
    <t>SERVICIO DE INFORMACIÓN CONTABLE, GESTIÓN ECONÓMICA Y FINANCIERA</t>
  </si>
  <si>
    <t>SERVICIO DE GESTIÓN DE ESTUDIOS</t>
  </si>
  <si>
    <t xml:space="preserve">SERVICIO DE GESTIÓN PRESUPUESTARIA Y PATRIMONIAL   </t>
  </si>
  <si>
    <t>CENTRO DE GESTIÓN DE CAMPUS DE ALTEA</t>
  </si>
  <si>
    <t>CENTRO DE GESTIÓN DE CAMPUS DE ELCHE</t>
  </si>
  <si>
    <t>CENTRO DE GESTIÓN DE CAMPUS DE ORIHUELA</t>
  </si>
  <si>
    <t>CENTRO DE GESTIÓN DE CAMPUS DE SAN JUAN</t>
  </si>
  <si>
    <t>DEFENSOR UNIVERSITARIO</t>
  </si>
  <si>
    <t>CAMUS DE SANT JOAN D´ALACANT</t>
  </si>
  <si>
    <t>0104</t>
  </si>
  <si>
    <t>='FICHA ACUMULADA'!$E$6</t>
  </si>
  <si>
    <t>='FICHA ACUMULADA'!$E$7</t>
  </si>
  <si>
    <t>='FICHA ACUMULADA'!$E$8</t>
  </si>
  <si>
    <t>='FICHA ACUMULADA'!$E$9</t>
  </si>
  <si>
    <t>='FICHA ACUMULADA'!$E$10</t>
  </si>
  <si>
    <t>='FICHA ACUMULADA'!$E$11</t>
  </si>
  <si>
    <t>='FICHA ACUMULADA'!$E$12</t>
  </si>
  <si>
    <t>='FICHA ACUMULADA'!$E$13</t>
  </si>
  <si>
    <t>='FICHA ACUMULADA'!$E$14</t>
  </si>
  <si>
    <t>='FICHA ACUMULADA'!$E$15</t>
  </si>
  <si>
    <t>='FICHA ACUMULADA'!$E$16</t>
  </si>
  <si>
    <t>='FICHA ACUMULADA'!$E$17</t>
  </si>
  <si>
    <t>='FICHA ACUMULADA'!$E$18</t>
  </si>
  <si>
    <t>='FICHA ACUMULADA'!$E$19</t>
  </si>
  <si>
    <t>='FICHA ACUMULADA'!$E$20</t>
  </si>
  <si>
    <t>='FICHA ACUMULADA'!$E$21</t>
  </si>
  <si>
    <t>='FICHA ACUMULADA'!$E$22</t>
  </si>
  <si>
    <t>='FICHA ACUMULADA'!$E$23</t>
  </si>
  <si>
    <t>='FICHA ACUMULADA'!$E$24</t>
  </si>
  <si>
    <t>='FICHA ACUMULADA'!$E$25</t>
  </si>
  <si>
    <t>='FICHA ACUMULADA'!$E$26</t>
  </si>
  <si>
    <t>='FICHA ACUMULADA'!$E$27</t>
  </si>
  <si>
    <t>='FICHA ACUMULADA'!$E$28</t>
  </si>
  <si>
    <t>='FICHA ACUMULADA'!$E$29</t>
  </si>
  <si>
    <t>='FICHA ACUMULADA'!$E$30</t>
  </si>
  <si>
    <t>='FICHA ACUMULADA'!$E$31</t>
  </si>
  <si>
    <t>='FICHA ACUMULADA'!$E$32</t>
  </si>
  <si>
    <t>='FICHA ACUMULADA'!$E$33</t>
  </si>
  <si>
    <t>='FICHA ACUMULADA'!$E$34</t>
  </si>
  <si>
    <t>='FICHA ACUMULADA'!$E$35</t>
  </si>
  <si>
    <t>(*) Indicar Efectivos Plantilla Personal Propio</t>
  </si>
  <si>
    <t>TIPO DE FINANCIACIÓN (**)</t>
  </si>
  <si>
    <t>AE</t>
  </si>
  <si>
    <t>Actividad Específica</t>
  </si>
  <si>
    <t>DM</t>
  </si>
  <si>
    <t>Dotación para Mejora Administrativa</t>
  </si>
  <si>
    <t>IMPORTES</t>
  </si>
  <si>
    <t>CONVENIOS</t>
  </si>
  <si>
    <t>FICHA 3 PRECIOS Y TARIFAS*</t>
  </si>
  <si>
    <t>Cálculo Automático según Número de Efectivos</t>
  </si>
  <si>
    <t>ACCIONES DE CALIDAD</t>
  </si>
  <si>
    <t>CONSEJO SOCIAL</t>
  </si>
  <si>
    <t>1000</t>
  </si>
  <si>
    <t>1001</t>
  </si>
  <si>
    <t>1002</t>
  </si>
  <si>
    <t>1003</t>
  </si>
  <si>
    <t>1004</t>
  </si>
  <si>
    <t>1100</t>
  </si>
  <si>
    <t>1101</t>
  </si>
  <si>
    <t>1300</t>
  </si>
  <si>
    <t>1301</t>
  </si>
  <si>
    <t>1302</t>
  </si>
  <si>
    <t>1401</t>
  </si>
  <si>
    <t>1404</t>
  </si>
  <si>
    <t>1406</t>
  </si>
  <si>
    <t>1407</t>
  </si>
  <si>
    <t>1409</t>
  </si>
  <si>
    <t>1410</t>
  </si>
  <si>
    <t>1500</t>
  </si>
  <si>
    <t>1502</t>
  </si>
  <si>
    <t>1600</t>
  </si>
  <si>
    <t>1602</t>
  </si>
  <si>
    <t>1700</t>
  </si>
  <si>
    <t>1702</t>
  </si>
  <si>
    <t>1800</t>
  </si>
  <si>
    <t>1802</t>
  </si>
  <si>
    <t>4000</t>
  </si>
  <si>
    <t>4100</t>
  </si>
  <si>
    <t>4300</t>
  </si>
  <si>
    <t>4400</t>
  </si>
  <si>
    <t>4700</t>
  </si>
  <si>
    <t>5600</t>
  </si>
  <si>
    <t>6100</t>
  </si>
  <si>
    <t>7200</t>
  </si>
  <si>
    <t>INVESTIGACIÓN</t>
  </si>
  <si>
    <t>OTROS</t>
  </si>
  <si>
    <t>MIXTO (INVESTIGACIÓN + OTROS)</t>
  </si>
  <si>
    <t>Columna1</t>
  </si>
  <si>
    <t>1006</t>
  </si>
  <si>
    <t>OFICINA DE LLENGÜES</t>
  </si>
  <si>
    <t>OFICINA INVESTIGACIÓN RESPONSABLE</t>
  </si>
  <si>
    <t>SERVICIO DE INNOVACIÓN ANATÓMICA</t>
  </si>
  <si>
    <t>VICERRECTORADO DE ESTUDIANTES Y COORDINACIÓN</t>
  </si>
  <si>
    <t>1201</t>
  </si>
  <si>
    <t>SERVICIO DE MODERNIZACIÓN Y COORDINACIÓN ADMINISTRATIVA</t>
  </si>
  <si>
    <t>4401</t>
  </si>
  <si>
    <t>SERVICIO DE EXPERIMENTACION ANIMAL: SEA</t>
  </si>
  <si>
    <t>SERVICIO DE EXPERIMENTACION ANIMAL: RMG</t>
  </si>
  <si>
    <t>PRECIO UNITARIO UMH</t>
  </si>
  <si>
    <t>PRECIO UNITARIO TIPO 1</t>
  </si>
  <si>
    <t>PRECIO UNITARIO TIPO 2</t>
  </si>
  <si>
    <t>COSTES (En ficha 3A incorporese estudio de costes, o en 3B valores de mercado que han servido para su determinación).</t>
  </si>
  <si>
    <t>SOLICITUD  PRECIOS Y TARIFAS</t>
  </si>
  <si>
    <t>ESTUDIO DE COSTES</t>
  </si>
  <si>
    <t>COSTE MATERIA PRIMA EXTERNA</t>
  </si>
  <si>
    <t xml:space="preserve">COSTE DE PERSONAL </t>
  </si>
  <si>
    <t>COSTES BIENES CORRIENTES O GASTOS DE FUNCIONAMIENTO</t>
  </si>
  <si>
    <t>COSTES INVERSIONES (AMORTIZACIÓN)</t>
  </si>
  <si>
    <t>COSTES DIRECTOS</t>
  </si>
  <si>
    <t>COSTE INDIRECTO</t>
  </si>
  <si>
    <t>MARGEN</t>
  </si>
  <si>
    <t>PREVIO ESTÁNDAR  VENTA SIN IVA</t>
  </si>
  <si>
    <t>TARIFA UMH</t>
  </si>
  <si>
    <t>TARIFA EXTERNA 1</t>
  </si>
  <si>
    <t>TARIFA EXTERNA 2</t>
  </si>
  <si>
    <t>PRECIO MEDIO</t>
  </si>
  <si>
    <t xml:space="preserve">VALORES DE MERCADO </t>
  </si>
  <si>
    <t>PROPUESTA UMH</t>
  </si>
  <si>
    <t>PROPUESTA ENTIDAD 1</t>
  </si>
  <si>
    <t>PROPUESTA ENTIDAD 2</t>
  </si>
  <si>
    <t>PROPUESTA ENTIDAD 3</t>
  </si>
  <si>
    <t>PROPUESTA ENTIDAD 4</t>
  </si>
  <si>
    <t>TARIFA ENTIDAD 1</t>
  </si>
  <si>
    <t>* Toda Tasa o Precio Público debe reflejarse en este formato establecido. Además, se deberá cumplimentar para cada tasa o precio público, la ficha 3A o la ficha 3B en función de la justificación escogida para el/la precio/tasa. En el caso de emplear valores de mercado se debe aportar 4 consultas de entidades para considerarse válida la tasa determinada.</t>
  </si>
  <si>
    <r>
      <t xml:space="preserve">1. Alumnos en Práctica: </t>
    </r>
    <r>
      <rPr>
        <i/>
        <sz val="10"/>
        <rFont val="Calibri"/>
        <family val="2"/>
        <scheme val="minor"/>
      </rPr>
      <t>Serán solicitadas directamente por el Vicerrector de Estudiantes y Coordinación</t>
    </r>
  </si>
  <si>
    <t>SERVICIO DE GESTIÓN PRESUPUESTARIA Y PATRIMONIAL</t>
  </si>
  <si>
    <t>OBJETIVO ODS (SÍ/NO)</t>
  </si>
  <si>
    <t>FUENTES DE FINANCIACIÓN</t>
  </si>
  <si>
    <t>PLAZO DE EJECUCIÓN</t>
  </si>
  <si>
    <t xml:space="preserve">BENEFICIARIO </t>
  </si>
  <si>
    <t xml:space="preserve">FECHA ESTIMADA CONVOCATORIA </t>
  </si>
  <si>
    <t xml:space="preserve">FECHA DE JUSTIFICACIÓN Y REINTEGRO </t>
  </si>
  <si>
    <t>FICHA 6 Capítulo IV-VII: TRANSFERENCIAS, AYUDAS, SUBVENCIONES*</t>
  </si>
  <si>
    <t>ACTIVIDADES DE CULTURA</t>
  </si>
  <si>
    <t>1200</t>
  </si>
  <si>
    <t>0403</t>
  </si>
  <si>
    <t>1303</t>
  </si>
  <si>
    <t>OFICINA DE DATOS</t>
  </si>
  <si>
    <t>1400</t>
  </si>
  <si>
    <t>GERENCIA</t>
  </si>
  <si>
    <t>SERVICIO DE APOYO TÉCNICO A LA DOCENCIA Y A LA INVESTIGACIÓN</t>
  </si>
  <si>
    <t>6300</t>
  </si>
  <si>
    <t>CENTRO CYBORG</t>
  </si>
  <si>
    <t>7301</t>
  </si>
  <si>
    <t>SERVICIO DE INFRAESTRUCTURA INFORMÁTICA</t>
  </si>
  <si>
    <t>7302</t>
  </si>
  <si>
    <t>SERVICIO DE INNOVACIÓN Y PLANIFICACIÓN TECNOLÓGICA</t>
  </si>
  <si>
    <t>2. Actividades Específcas a desarrollar:</t>
  </si>
  <si>
    <t xml:space="preserve">(**) Indicar si es Actividad Específica (AE), o Dotación para la Mejora Administrativa  financiada Modelo Eficiencia Presupuestación (DM)
</t>
  </si>
  <si>
    <t>ELIGE UN ODS DE LA LISTA DESPLEGABLE (EN SU CASO)</t>
  </si>
  <si>
    <t xml:space="preserve">  </t>
  </si>
  <si>
    <t>OBJETIVO 1: PONER FIN A LA POBREZA EN TODAS SUS FORMAS EN TODO EL MUNDO</t>
  </si>
  <si>
    <t>OBJETIVO 2: PONER FIN AL HAMBRE</t>
  </si>
  <si>
    <t>OBJETIVO 3: GARANTIZAR UNA VIDA SANA Y PROMOVER EL BIENESTAR</t>
  </si>
  <si>
    <t>OBJETIVO 4: GARANTIZAR UNA EDUCACIÓN INCLUSIVA, EQUITATIVA Y DE CALIDAD Y PROMOVER OPORTUNIDADES DE APRENDIZAJE DURANTE TODA LA VIDA PARA TODOS</t>
  </si>
  <si>
    <t>OBJETIVO 5: LOGRAR LA IGUALDAD ENTRE LOS GÉNEROS Y EMPODERAR A TODAS LAS MUJERES Y LAS NIÑAS</t>
  </si>
  <si>
    <t>OBJETIVO 6: GARANTIZAR LA DISPONIBILIDAD DE AGUA Y SU GESTIÓN SOSTENIBLE Y EL SANEAMIENTO PARA TODOS</t>
  </si>
  <si>
    <t>OBJETIVO 7: GARANTIZAR EL ACCESO A UNA ENERGÍA ASEQUIBLE, SEGURA, SOSTENIBLE Y MODERNA</t>
  </si>
  <si>
    <t>OBJETIVO 8: PROMOVER EL CRECIMIENTO ECONÓMICO INCLUSIVO Y SOSTENIBLE, EL EMPLEO Y EL TRABAJO DECENTE PARA TODOS</t>
  </si>
  <si>
    <t>OBJETIVO 9: CONSTRUIR INFRAESTRUCTURAS RESILIENTES, PROMOVER LA INDUSTRIALIZACIÓN SOSTENIBLE Y FOMENTAR LA INNOVACIÓN</t>
  </si>
  <si>
    <t>OBJETIVO 10: REDUCIR LA DESIGUALDAD EN Y ENTRE LOS PAÍSES</t>
  </si>
  <si>
    <t>OBJETIVO 11: LOGRAR QUE LAS CIUDADES SEAN MÁS INCLUSIVAS, SEGURAS, RESILIENTES Y SOSTENIBLES</t>
  </si>
  <si>
    <t>OBJETIVO 12: GARANTIZAR MODALIDADES DE CONSUMO Y PRODUCCIÓN SOSTENIBLES</t>
  </si>
  <si>
    <t>OBJETIVO 13: ADOPTAR MEDIDAS URGENTES PARA COMBATIR EL CAMBIO CLIMÁTICO Y SUS EFECTOS</t>
  </si>
  <si>
    <t>OBJETIVO 14: CONSERVAR Y UTILIZAR SOSTENIBLEMENTE LOS OCÉANOS, LOS MARES Y LOS RECURSOS MARINOS</t>
  </si>
  <si>
    <t>OBJETIVO 15: GESTIONAR SOSTENIBLEMENTE LOS BOSQUES, LUCHAR CONTRA LA DESERTIFICACIÓN, DETENER E INVERTIR LA DEGRADACIÓN DE LAS TIERRAS, DETENER LA PÉRDIDA DE BIODIVERSIDAD</t>
  </si>
  <si>
    <t>OBJETIVO 16: PROMOVER SOCIEDADES JUSTAS, PACÍFICAS E INCLUSIVAS</t>
  </si>
  <si>
    <t>OBJETIVO 17: REVITALIZAR LA ALIANZA MUNDIAL PARA EL DESARROLLO SOSTENIBLE</t>
  </si>
  <si>
    <t>SI</t>
  </si>
  <si>
    <t>NO</t>
  </si>
  <si>
    <t>OBJETIVOS DE DESARROLLO SOSTENIBLE AGENDA 2030
Para más información sobre los ODS en la UMH pincha AQUÍ</t>
  </si>
  <si>
    <t>DESCRIBE LA META DEL ODS
 (EN SU CASO)</t>
  </si>
  <si>
    <t>SERVICIO DE GESTIÓN DE LA CONTRATACIÓN</t>
  </si>
  <si>
    <t>1412</t>
  </si>
  <si>
    <t>TIPO FONDOS (PROPIOS / AJENOS)</t>
  </si>
  <si>
    <t>% COFINANCIACIÓN UMH</t>
  </si>
  <si>
    <t>DESCRIPCIÓN ACCIONES (Objeto)</t>
  </si>
  <si>
    <t>OBJETIVOS ESPECÍFICOS</t>
  </si>
  <si>
    <t>EFECTOS QUE SE PRETENDEN CON SU APLICACIÓN</t>
  </si>
  <si>
    <t>Objetivos estratégicos:</t>
  </si>
  <si>
    <t>01-Universidad</t>
  </si>
  <si>
    <t>02-Investigación</t>
  </si>
  <si>
    <t>03-Títulos y Formación</t>
  </si>
  <si>
    <t>04-Vida Universitaria</t>
  </si>
  <si>
    <t>05-Sostenibilidad</t>
  </si>
  <si>
    <t>07-Internacionalización</t>
  </si>
  <si>
    <t>Tipo:</t>
  </si>
  <si>
    <t>Subvención</t>
  </si>
  <si>
    <t>Ayuda</t>
  </si>
  <si>
    <t>Beca</t>
  </si>
  <si>
    <t>Premio</t>
  </si>
  <si>
    <t>Convenio</t>
  </si>
  <si>
    <t>Tipo Fondos</t>
  </si>
  <si>
    <t>Procedimiento de concesión:</t>
  </si>
  <si>
    <t>Concesión Directa</t>
  </si>
  <si>
    <t>Concurrencia competitiva</t>
  </si>
  <si>
    <t>Interna</t>
  </si>
  <si>
    <t>PUBLICIDAD BDNS</t>
  </si>
  <si>
    <t>Publicidad BDNS:</t>
  </si>
  <si>
    <t>Sí</t>
  </si>
  <si>
    <t>No</t>
  </si>
  <si>
    <t>DESCRIPCION OBJETO CONTRATO</t>
  </si>
  <si>
    <t>TIPO CONTRATO (SUMINISTROS, SERVICIOS, OBRAS)</t>
  </si>
  <si>
    <t>OBSERVACIONES (cualquier dato que considere de interés)</t>
  </si>
  <si>
    <t>Presupuesto de Gastos</t>
  </si>
  <si>
    <t>Orgánica</t>
  </si>
  <si>
    <t xml:space="preserve">Funcional </t>
  </si>
  <si>
    <t>Económica</t>
  </si>
  <si>
    <t>Importe</t>
  </si>
  <si>
    <t>Presupuesto de Ingresos</t>
  </si>
  <si>
    <t>Firmado electrónicamente por:</t>
  </si>
  <si>
    <t>FECHA PREVISTO INICIO CONTRATO</t>
  </si>
  <si>
    <t>EXISTENCIA CONTRATO ANTERIOR SOBRE MISMO OBJETO</t>
  </si>
  <si>
    <t xml:space="preserve">DURACIÓN CONTRATO </t>
  </si>
  <si>
    <t>PRESUPUESTO ESTIMADO ANUAL</t>
  </si>
  <si>
    <r>
      <rPr>
        <b/>
        <u/>
        <sz val="12"/>
        <color theme="3" tint="0.39997558519241921"/>
        <rFont val="Calibri"/>
        <family val="2"/>
        <scheme val="minor"/>
      </rPr>
      <t>INGRESOS</t>
    </r>
    <r>
      <rPr>
        <b/>
        <sz val="12"/>
        <color theme="3" tint="0.39997558519241921"/>
        <rFont val="Calibri"/>
        <family val="2"/>
        <scheme val="minor"/>
      </rPr>
      <t xml:space="preserve"> EXTERNOS PREVISTOS PARA FINANCIAR ESTA LÍNEA</t>
    </r>
  </si>
  <si>
    <t>PROCEDIMIENTO DE CONCESIÓN
 (CONCESIÓN DIRECTA/ CONCURRENCIA COMPETITIVA/ INTERNA)</t>
  </si>
  <si>
    <t>SERVICIO DE PROFESORADO, NÓMINA Y SEGURIDAD SOCIAL</t>
  </si>
  <si>
    <t>Anualidad 2026</t>
  </si>
  <si>
    <t>Planificación 2027</t>
  </si>
  <si>
    <t>GABINETE DEL RECTOR</t>
  </si>
  <si>
    <t>0105</t>
  </si>
  <si>
    <t>ACCIONES EN MATERIA DEPORTIVA Y CAMPUS SALUDABLES</t>
  </si>
  <si>
    <t>0106</t>
  </si>
  <si>
    <t>ACCIONES DE INTELIGENCIA ARTIFICIAL</t>
  </si>
  <si>
    <t>0301</t>
  </si>
  <si>
    <t>CENTRO DE FORMACIÓN, INNOVACIÓN EDUCATIVA Y CULTURA CIENTÍFICA</t>
  </si>
  <si>
    <t>VICERRECTORADO INVESTIGACIÓN Y TRANSFERENCIA</t>
  </si>
  <si>
    <t>VICERRECTORADO DE ECONOMÍA Y SOCIEDAD</t>
  </si>
  <si>
    <t>VICERRECTORADO DE CULTURA, IGUALDAD Y DIVERSIDAD</t>
  </si>
  <si>
    <t>OFICINA DE CULTURA, IGUALDAD Y DIVERSIDAD</t>
  </si>
  <si>
    <t>VICERRECTORADO DE INTERNACIONALIZACIÓN Y COOPERACIÓN</t>
  </si>
  <si>
    <t>VICERRECTORADO DE PLANIFICACIÓN Y RESPONSABILIDAD SOCIAL</t>
  </si>
  <si>
    <t>UNITAT DE IGUALTAT</t>
  </si>
  <si>
    <t>ÁREA AMBIENTAL Y DESARROLLO SOSTENIBLE</t>
  </si>
  <si>
    <t>UNITAT DE DIVERSITAT</t>
  </si>
  <si>
    <t>SERVICIO DE COMUNICACIÓN, MARKETING Y ATENCIÓN AL ESTUDIANTADO</t>
  </si>
  <si>
    <t>7300</t>
  </si>
  <si>
    <t>PROTOCOLO</t>
  </si>
  <si>
    <t>SERVICIO DE BIBLIOTECAS</t>
  </si>
  <si>
    <t>7700</t>
  </si>
  <si>
    <t>ESCUELA DE DOCTORADO</t>
  </si>
  <si>
    <t xml:space="preserve"> TIPO
(AYUDA DINERARIA/AYUDA EN ESPECIE/BECA/PREMIO)</t>
  </si>
  <si>
    <r>
      <t>EJE ESTRATÉGICO</t>
    </r>
    <r>
      <rPr>
        <b/>
        <sz val="9"/>
        <color rgb="FFFF0000"/>
        <rFont val="Calibri"/>
        <family val="2"/>
        <scheme val="minor"/>
      </rPr>
      <t xml:space="preserve"> 
(ver páginas 20-27 del Plan estratégico UMH 2022-2025)</t>
    </r>
  </si>
  <si>
    <r>
      <t xml:space="preserve">OBJETIVOS ESTRATÉGICOS 
</t>
    </r>
    <r>
      <rPr>
        <b/>
        <sz val="9"/>
        <color rgb="FFFF0000"/>
        <rFont val="Calibri"/>
        <family val="2"/>
        <scheme val="minor"/>
      </rPr>
      <t>(ver páginas 20-27 del Plan estratégico UMH 2022-2025)</t>
    </r>
  </si>
  <si>
    <t>*Todas las ayudas, becas y premios deberán estar presupuestadas en capítulo IV y VII.</t>
  </si>
  <si>
    <t>Anualidad 2027</t>
  </si>
  <si>
    <t>META 2025</t>
  </si>
  <si>
    <t>Planificación 2028</t>
  </si>
  <si>
    <t>0602</t>
  </si>
  <si>
    <t>1005</t>
  </si>
  <si>
    <t>1008</t>
  </si>
  <si>
    <t>1009</t>
  </si>
  <si>
    <t>ACCIONES DE ATENCIÓN A LA DISCAPACIDAD</t>
  </si>
  <si>
    <t>CLÍNICA PODOLÓGICA</t>
  </si>
  <si>
    <t>SERVICIO DE PLANIFICACIÓN Y RACIONALIZACIÓN DE LA CONTRATACIÓN</t>
  </si>
  <si>
    <t>SERVICIO DE OBSERVATORIO OCUPACIONAL</t>
  </si>
  <si>
    <t>0404</t>
  </si>
  <si>
    <t>SERVICIO DE GESTIÓN DE LA INVESTIGACIÓN</t>
  </si>
  <si>
    <t>0405</t>
  </si>
  <si>
    <t>SERVICIO DE TRANSFERENCIA DE CONOCIMIENTO</t>
  </si>
  <si>
    <t>PRESUPUESTO 2026</t>
  </si>
  <si>
    <t>0102</t>
  </si>
  <si>
    <t>GESTIÓN DE CONGRESOS</t>
  </si>
  <si>
    <t>SERVICIO DE RELACIONES INTERNACIONALES  Y COOPERACIÓN</t>
  </si>
  <si>
    <t>1202</t>
  </si>
  <si>
    <t>1403</t>
  </si>
  <si>
    <t>1405</t>
  </si>
  <si>
    <t>SERVICIO DE PERSONAL TÉCNICO, DE ADMINISTRACIÓN E INVESTIGACIÓN</t>
  </si>
  <si>
    <t>1413</t>
  </si>
  <si>
    <t>OFICINA DE CAMPUS SALUDABLES Y DEPORTES</t>
  </si>
  <si>
    <t>3900</t>
  </si>
  <si>
    <t>RESULTADO A 1/09/2025</t>
  </si>
  <si>
    <t>2026-2025</t>
  </si>
  <si>
    <t>EJECUTADO A 1/09/2025 (CREDITO TOTAL - DISPONIBLE)</t>
  </si>
  <si>
    <t>IMPORTE CONCEDIDO EN 2025 (a)</t>
  </si>
  <si>
    <t>&gt;81</t>
  </si>
  <si>
    <t>Actualizada 23.06.2025</t>
  </si>
  <si>
    <t>Anteproyecto Presupuesto 2026</t>
  </si>
  <si>
    <t>Anualidad 2028</t>
  </si>
  <si>
    <t>Anteproyecto Presupuestos 2026</t>
  </si>
  <si>
    <t xml:space="preserve"> Presupuesto 2026</t>
  </si>
  <si>
    <t>Planificación 2029</t>
  </si>
  <si>
    <t>PLAN ANUAL CONTRATACIÓN 2026</t>
  </si>
  <si>
    <t>META 2026</t>
  </si>
  <si>
    <t>RESULTADO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</si>
</sst>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#,##0.000\ &quot;€&quot;;[Red]\-#,##0.000\ &quot;€&quot;"/>
    <numFmt numFmtId="166" formatCode="_-* #,##0.00\ _€_-;\-* #,##0.00\ _€_-;_-* &quot;-&quot;??\ _€_-;_-@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i/>
      <sz val="18"/>
      <color theme="3" tint="0.3999755851924192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i/>
      <sz val="14"/>
      <color theme="3" tint="0.3999755851924192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20"/>
      <color theme="3" tint="0.59999389629810485"/>
      <name val="Calibri"/>
      <family val="2"/>
    </font>
    <font>
      <b/>
      <sz val="20"/>
      <color theme="3" tint="0.59999389629810485"/>
      <name val="Calibri"/>
      <family val="2"/>
    </font>
    <font>
      <b/>
      <i/>
      <sz val="18"/>
      <color theme="0" tint="-0.34998626667073579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24"/>
      <color theme="3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0" tint="-0.34998626667073579"/>
      <name val="Calibri"/>
      <family val="2"/>
      <scheme val="minor"/>
    </font>
    <font>
      <b/>
      <i/>
      <sz val="12"/>
      <color theme="3" tint="0.3999755851924192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0" tint="-0.34998626667073579"/>
      <name val="Calibri"/>
      <family val="2"/>
      <scheme val="minor"/>
    </font>
    <font>
      <b/>
      <i/>
      <sz val="9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3" tint="0.39997558519241921"/>
      <name val="Calibri"/>
      <family val="2"/>
      <scheme val="minor"/>
    </font>
    <font>
      <b/>
      <i/>
      <sz val="20"/>
      <color theme="3" tint="0.39997558519241921"/>
      <name val="Calibri"/>
      <family val="2"/>
      <scheme val="minor"/>
    </font>
    <font>
      <sz val="10"/>
      <color theme="1"/>
      <name val="Times New Roman"/>
      <family val="1"/>
    </font>
    <font>
      <sz val="10"/>
      <color rgb="FF8DB3E2"/>
      <name val="Times New Roman"/>
      <family val="1"/>
    </font>
    <font>
      <b/>
      <sz val="14"/>
      <color rgb="FFA6A6A6"/>
      <name val="Times New Roman"/>
      <family val="1"/>
    </font>
    <font>
      <b/>
      <i/>
      <sz val="18"/>
      <color rgb="FF538ED5"/>
      <name val="Calibri"/>
      <family val="2"/>
    </font>
    <font>
      <b/>
      <i/>
      <sz val="12"/>
      <color rgb="FFA6A6A6"/>
      <name val="Calibri"/>
      <family val="2"/>
    </font>
    <font>
      <b/>
      <i/>
      <sz val="20"/>
      <color rgb="FF538ED5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9"/>
      <color indexed="8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3" tint="0.399975585192419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b/>
      <sz val="16"/>
      <color theme="0"/>
      <name val="Calibri"/>
      <family val="2"/>
    </font>
    <font>
      <sz val="16"/>
      <color indexed="8"/>
      <name val="Calibri"/>
      <family val="2"/>
    </font>
    <font>
      <b/>
      <u/>
      <sz val="12"/>
      <color theme="3" tint="0.3999755851924192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indexed="64"/>
      </top>
      <bottom style="hair">
        <color theme="1" tint="0.24994659260841701"/>
      </bottom>
      <diagonal/>
    </border>
    <border>
      <left style="thick">
        <color theme="3" tint="0.39991454817346722"/>
      </left>
      <right/>
      <top style="thick">
        <color theme="3" tint="0.39991454817346722"/>
      </top>
      <bottom style="thick">
        <color theme="3" tint="0.39991454817346722"/>
      </bottom>
      <diagonal/>
    </border>
    <border>
      <left/>
      <right style="thick">
        <color theme="3" tint="0.39991454817346722"/>
      </right>
      <top style="thick">
        <color theme="3" tint="0.39991454817346722"/>
      </top>
      <bottom style="thick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ck">
        <color theme="3" tint="0.39994506668294322"/>
      </left>
      <right style="thin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thin">
        <color theme="3" tint="0.39994506668294322"/>
      </left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thick">
        <color theme="3" tint="0.39988402966399123"/>
      </left>
      <right style="thick">
        <color theme="3" tint="0.39988402966399123"/>
      </right>
      <top style="thick">
        <color theme="3" tint="0.399853511154515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thick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ck">
        <color theme="3" tint="0.39988402966399123"/>
      </right>
      <top style="thick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ck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ck">
        <color theme="3" tint="0.39988402966399123"/>
      </bottom>
      <diagonal/>
    </border>
    <border>
      <left style="hair">
        <color theme="3" tint="0.39988402966399123"/>
      </left>
      <right style="thick">
        <color theme="3" tint="0.39988402966399123"/>
      </right>
      <top style="hair">
        <color theme="3" tint="0.39988402966399123"/>
      </top>
      <bottom style="thick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ck">
        <color theme="3" tint="0.39988402966399123"/>
      </right>
      <top/>
      <bottom style="hair">
        <color theme="3" tint="0.39988402966399123"/>
      </bottom>
      <diagonal/>
    </border>
    <border>
      <left style="thick">
        <color theme="3" tint="0.39988402966399123"/>
      </left>
      <right style="thick">
        <color theme="3" tint="0.39988402966399123"/>
      </right>
      <top/>
      <bottom/>
      <diagonal/>
    </border>
    <border>
      <left style="thick">
        <color theme="3" tint="0.39988402966399123"/>
      </left>
      <right style="thick">
        <color theme="3" tint="0.39985351115451523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ck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ck">
        <color theme="3" tint="0.39991454817346722"/>
      </bottom>
      <diagonal/>
    </border>
    <border>
      <left style="hair">
        <color theme="3" tint="0.39991454817346722"/>
      </left>
      <right style="thick">
        <color theme="3" tint="0.39991454817346722"/>
      </right>
      <top style="hair">
        <color theme="3" tint="0.39991454817346722"/>
      </top>
      <bottom style="thick">
        <color theme="3" tint="0.39991454817346722"/>
      </bottom>
      <diagonal/>
    </border>
    <border>
      <left style="thick">
        <color theme="3" tint="0.39988402966399123"/>
      </left>
      <right style="thick">
        <color theme="3" tint="0.39988402966399123"/>
      </right>
      <top style="thick">
        <color theme="3" tint="0.39988402966399123"/>
      </top>
      <bottom style="thick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ck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thick">
        <color theme="3" tint="0.39991454817346722"/>
      </right>
      <top style="hair">
        <color theme="3" tint="0.39991454817346722"/>
      </top>
      <bottom/>
      <diagonal/>
    </border>
    <border>
      <left/>
      <right style="thick">
        <color theme="3" tint="0.39988402966399123"/>
      </right>
      <top style="thick">
        <color theme="3" tint="0.39988402966399123"/>
      </top>
      <bottom style="thick">
        <color theme="3" tint="0.39988402966399123"/>
      </bottom>
      <diagonal/>
    </border>
    <border>
      <left style="hair">
        <color theme="3" tint="0.39991454817346722"/>
      </left>
      <right/>
      <top style="thick">
        <color theme="3" tint="0.39988402966399123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ck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thick">
        <color theme="3" tint="0.39991454817346722"/>
      </bottom>
      <diagonal/>
    </border>
    <border>
      <left/>
      <right style="hair">
        <color theme="3" tint="0.39991454817346722"/>
      </right>
      <top/>
      <bottom style="hair">
        <color theme="3" tint="0.39991454817346722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/>
      <diagonal/>
    </border>
    <border>
      <left/>
      <right style="hair">
        <color theme="3" tint="0.39991454817346722"/>
      </right>
      <top style="hair">
        <color theme="3" tint="0.39991454817346722"/>
      </top>
      <bottom style="thick">
        <color theme="3" tint="0.39991454817346722"/>
      </bottom>
      <diagonal/>
    </border>
    <border>
      <left/>
      <right style="thick">
        <color theme="3" tint="0.39988402966399123"/>
      </right>
      <top style="thick">
        <color theme="3" tint="0.3998535111545152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3" tint="0.39991454817346722"/>
      </left>
      <right style="thick">
        <color theme="3" tint="0.39985351115451523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ck">
        <color theme="3" tint="0.399853511154515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thick">
        <color theme="3" tint="0.399853511154515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thick">
        <color theme="3" tint="0.39985351115451523"/>
      </bottom>
      <diagonal/>
    </border>
    <border>
      <left style="hair">
        <color theme="3" tint="0.39991454817346722"/>
      </left>
      <right style="thick">
        <color theme="3" tint="0.39985351115451523"/>
      </right>
      <top/>
      <bottom style="thick">
        <color theme="3" tint="0.39985351115451523"/>
      </bottom>
      <diagonal/>
    </border>
    <border>
      <left style="thick">
        <color theme="3" tint="0.39988402966399123"/>
      </left>
      <right style="thick">
        <color theme="3" tint="0.39988402966399123"/>
      </right>
      <top style="thick">
        <color theme="3" tint="0.39985351115451523"/>
      </top>
      <bottom style="thick">
        <color theme="3" tint="0.39988402966399123"/>
      </bottom>
      <diagonal/>
    </border>
    <border>
      <left style="thick">
        <color theme="3" tint="0.39988402966399123"/>
      </left>
      <right/>
      <top style="thick">
        <color theme="3" tint="0.39985351115451523"/>
      </top>
      <bottom style="thick">
        <color theme="3" tint="0.39988402966399123"/>
      </bottom>
      <diagonal/>
    </border>
    <border>
      <left/>
      <right style="thick">
        <color theme="3" tint="0.39988402966399123"/>
      </right>
      <top style="thick">
        <color theme="3" tint="0.39985351115451523"/>
      </top>
      <bottom style="thick">
        <color theme="3" tint="0.39988402966399123"/>
      </bottom>
      <diagonal/>
    </border>
    <border>
      <left style="thick">
        <color theme="3" tint="0.39985351115451523"/>
      </left>
      <right style="thick">
        <color theme="3" tint="0.39988402966399123"/>
      </right>
      <top style="thick">
        <color theme="3" tint="0.39982299264503923"/>
      </top>
      <bottom style="thick">
        <color theme="3" tint="0.39988402966399123"/>
      </bottom>
      <diagonal/>
    </border>
    <border>
      <left style="thick">
        <color theme="3" tint="0.39988402966399123"/>
      </left>
      <right style="thick">
        <color theme="3" tint="0.39988402966399123"/>
      </right>
      <top style="thick">
        <color theme="3" tint="0.39982299264503923"/>
      </top>
      <bottom style="thick">
        <color theme="3" tint="0.39988402966399123"/>
      </bottom>
      <diagonal/>
    </border>
    <border>
      <left style="thick">
        <color theme="3" tint="0.39988402966399123"/>
      </left>
      <right/>
      <top style="thick">
        <color theme="3" tint="0.39982299264503923"/>
      </top>
      <bottom style="thick">
        <color theme="3" tint="0.39988402966399123"/>
      </bottom>
      <diagonal/>
    </border>
    <border>
      <left/>
      <right style="thick">
        <color theme="3" tint="0.39988402966399123"/>
      </right>
      <top style="thick">
        <color theme="3" tint="0.39982299264503923"/>
      </top>
      <bottom style="thick">
        <color theme="3" tint="0.39988402966399123"/>
      </bottom>
      <diagonal/>
    </border>
    <border>
      <left style="thick">
        <color theme="3" tint="0.39988402966399123"/>
      </left>
      <right style="thick">
        <color theme="3" tint="0.39985351115451523"/>
      </right>
      <top style="thick">
        <color theme="3" tint="0.39982299264503923"/>
      </top>
      <bottom style="thick">
        <color theme="3" tint="0.39988402966399123"/>
      </bottom>
      <diagonal/>
    </border>
    <border>
      <left/>
      <right/>
      <top/>
      <bottom style="thick">
        <color theme="3" tint="0.39985351115451523"/>
      </bottom>
      <diagonal/>
    </border>
    <border>
      <left/>
      <right/>
      <top/>
      <bottom style="thick">
        <color theme="3" tint="0.39982299264503923"/>
      </bottom>
      <diagonal/>
    </border>
    <border>
      <left style="thick">
        <color theme="3" tint="0.39982299264503923"/>
      </left>
      <right/>
      <top style="thick">
        <color theme="3" tint="0.39985351115451523"/>
      </top>
      <bottom/>
      <diagonal/>
    </border>
    <border>
      <left/>
      <right style="thick">
        <color rgb="FFD9D9D9"/>
      </right>
      <top style="thick">
        <color rgb="FFD9D9D9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thick">
        <color theme="3" tint="0.39988402966399123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thick">
        <color theme="3" tint="0.39988402966399123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thick">
        <color theme="3" tint="0.39988402966399123"/>
      </bottom>
      <diagonal/>
    </border>
    <border>
      <left style="hair">
        <color theme="3" tint="0.39991454817346722"/>
      </left>
      <right style="thick">
        <color theme="3" tint="0.39988402966399123"/>
      </right>
      <top/>
      <bottom style="thick">
        <color theme="3" tint="0.39988402966399123"/>
      </bottom>
      <diagonal/>
    </border>
    <border>
      <left style="thin">
        <color theme="3" tint="0.39982299264503923"/>
      </left>
      <right style="thin">
        <color theme="3" tint="0.39994506668294322"/>
      </right>
      <top style="thick">
        <color theme="3" tint="0.39985351115451523"/>
      </top>
      <bottom/>
      <diagonal/>
    </border>
    <border>
      <left style="hair">
        <color theme="3" tint="0.39991454817346722"/>
      </left>
      <right style="hair">
        <color theme="3" tint="0.39988402966399123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91454817346722"/>
      </right>
      <top style="thick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91454817346722"/>
      </top>
      <bottom style="thick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thick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91454817346722"/>
      </top>
      <bottom style="thick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/>
      <right style="hair">
        <color theme="1" tint="0.24994659260841701"/>
      </right>
      <top/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ck">
        <color theme="3" tint="0.39988402966399123"/>
      </left>
      <right style="thick">
        <color theme="3" tint="0.39985351115451523"/>
      </right>
      <top style="thick">
        <color theme="3" tint="0.39988402966399123"/>
      </top>
      <bottom style="thick">
        <color theme="3" tint="0.399884029663991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ck">
        <color theme="3" tint="0.39985351115451523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ck">
        <color theme="3" tint="0.39982299264503923"/>
      </left>
      <right/>
      <top/>
      <bottom/>
      <diagonal/>
    </border>
    <border>
      <left style="thin">
        <color theme="3" tint="0.39982299264503923"/>
      </left>
      <right style="thin">
        <color theme="3" tint="0.39994506668294322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theme="3" tint="0.39991454817346722"/>
      </top>
      <bottom/>
      <diagonal/>
    </border>
    <border>
      <left style="thin">
        <color theme="3" tint="0.39994506668294322"/>
      </left>
      <right/>
      <top style="thick">
        <color theme="3" tint="0.39985351115451523"/>
      </top>
      <bottom style="thin">
        <color theme="3" tint="0.39991454817346722"/>
      </bottom>
      <diagonal/>
    </border>
    <border>
      <left/>
      <right/>
      <top style="thick">
        <color theme="3" tint="0.39985351115451523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ck">
        <color theme="3" tint="0.39985351115451523"/>
      </top>
      <bottom style="thin">
        <color theme="3" tint="0.399914548173467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rgb="FFD9D9D9"/>
      </left>
      <right style="thick">
        <color rgb="FFD9D9D9"/>
      </right>
      <top style="thick">
        <color rgb="FFD9D9D9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theme="3" tint="0.39991454817346722"/>
      </left>
      <right/>
      <top/>
      <bottom style="thick">
        <color theme="3" tint="0.39988402966399123"/>
      </bottom>
      <diagonal/>
    </border>
    <border>
      <left/>
      <right style="hair">
        <color theme="3" tint="0.39991454817346722"/>
      </right>
      <top/>
      <bottom style="thick">
        <color theme="3" tint="0.39988402966399123"/>
      </bottom>
      <diagonal/>
    </border>
    <border>
      <left style="thick">
        <color theme="3" tint="0.39988402966399123"/>
      </left>
      <right style="hair">
        <color theme="3" tint="0.39991454817346722"/>
      </right>
      <top style="thick">
        <color theme="3" tint="0.39988402966399123"/>
      </top>
      <bottom style="hair">
        <color theme="3" tint="0.39991454817346722"/>
      </bottom>
      <diagonal/>
    </border>
    <border>
      <left style="thick">
        <color theme="3" tint="0.39988402966399123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thick">
        <color theme="3" tint="0.39988402966399123"/>
      </left>
      <right style="hair">
        <color theme="3" tint="0.39991454817346722"/>
      </right>
      <top/>
      <bottom style="thick">
        <color theme="3" tint="0.39988402966399123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05">
    <xf numFmtId="0" fontId="0" fillId="0" borderId="0" xfId="0"/>
    <xf numFmtId="0" fontId="0" fillId="0" borderId="0" xfId="0" applyFont="1"/>
    <xf numFmtId="49" fontId="0" fillId="0" borderId="0" xfId="0" applyNumberForma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0" borderId="0" xfId="0" applyFont="1"/>
    <xf numFmtId="0" fontId="9" fillId="0" borderId="3" xfId="2" applyFont="1" applyBorder="1"/>
    <xf numFmtId="49" fontId="10" fillId="0" borderId="0" xfId="0" applyNumberFormat="1" applyFont="1"/>
    <xf numFmtId="0" fontId="10" fillId="0" borderId="0" xfId="0" applyFont="1" applyAlignment="1">
      <alignment wrapText="1"/>
    </xf>
    <xf numFmtId="164" fontId="7" fillId="4" borderId="0" xfId="1" applyFont="1" applyFill="1" applyBorder="1"/>
    <xf numFmtId="0" fontId="14" fillId="3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/>
    <xf numFmtId="0" fontId="0" fillId="0" borderId="7" xfId="0" applyBorder="1"/>
    <xf numFmtId="0" fontId="2" fillId="0" borderId="7" xfId="0" applyFont="1" applyBorder="1"/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0" fillId="0" borderId="12" xfId="0" applyBorder="1"/>
    <xf numFmtId="164" fontId="0" fillId="0" borderId="12" xfId="3" applyFont="1" applyBorder="1"/>
    <xf numFmtId="0" fontId="0" fillId="0" borderId="13" xfId="0" applyBorder="1"/>
    <xf numFmtId="0" fontId="0" fillId="0" borderId="14" xfId="0" applyBorder="1"/>
    <xf numFmtId="164" fontId="0" fillId="0" borderId="14" xfId="3" applyFont="1" applyBorder="1"/>
    <xf numFmtId="0" fontId="0" fillId="0" borderId="15" xfId="0" applyBorder="1"/>
    <xf numFmtId="0" fontId="0" fillId="0" borderId="16" xfId="0" applyBorder="1"/>
    <xf numFmtId="164" fontId="0" fillId="0" borderId="16" xfId="3" applyFont="1" applyBorder="1"/>
    <xf numFmtId="0" fontId="0" fillId="0" borderId="17" xfId="0" applyBorder="1"/>
    <xf numFmtId="0" fontId="0" fillId="0" borderId="18" xfId="0" applyBorder="1"/>
    <xf numFmtId="164" fontId="0" fillId="0" borderId="18" xfId="3" applyFont="1" applyBorder="1"/>
    <xf numFmtId="0" fontId="0" fillId="0" borderId="19" xfId="0" applyBorder="1"/>
    <xf numFmtId="0" fontId="20" fillId="7" borderId="20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164" fontId="6" fillId="6" borderId="1" xfId="3" applyFont="1" applyFill="1" applyBorder="1"/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164" fontId="0" fillId="0" borderId="1" xfId="3" applyFont="1" applyBorder="1"/>
    <xf numFmtId="0" fontId="0" fillId="0" borderId="0" xfId="0"/>
    <xf numFmtId="0" fontId="0" fillId="0" borderId="22" xfId="0" applyBorder="1"/>
    <xf numFmtId="0" fontId="0" fillId="0" borderId="24" xfId="0" applyBorder="1"/>
    <xf numFmtId="0" fontId="0" fillId="0" borderId="27" xfId="0" applyBorder="1"/>
    <xf numFmtId="0" fontId="20" fillId="7" borderId="26" xfId="0" applyFont="1" applyFill="1" applyBorder="1" applyAlignment="1">
      <alignment horizontal="center" vertical="center" wrapText="1"/>
    </xf>
    <xf numFmtId="0" fontId="19" fillId="0" borderId="0" xfId="0" applyFont="1"/>
    <xf numFmtId="164" fontId="0" fillId="0" borderId="27" xfId="3" applyFont="1" applyBorder="1"/>
    <xf numFmtId="0" fontId="0" fillId="0" borderId="29" xfId="0" applyBorder="1"/>
    <xf numFmtId="0" fontId="2" fillId="0" borderId="40" xfId="0" applyFont="1" applyBorder="1"/>
    <xf numFmtId="0" fontId="0" fillId="0" borderId="35" xfId="0" applyBorder="1"/>
    <xf numFmtId="0" fontId="0" fillId="0" borderId="41" xfId="0" applyBorder="1"/>
    <xf numFmtId="0" fontId="0" fillId="0" borderId="42" xfId="0" applyBorder="1"/>
    <xf numFmtId="0" fontId="0" fillId="0" borderId="32" xfId="0" applyBorder="1" applyAlignment="1"/>
    <xf numFmtId="0" fontId="0" fillId="0" borderId="34" xfId="0" applyBorder="1" applyAlignment="1"/>
    <xf numFmtId="0" fontId="0" fillId="0" borderId="36" xfId="0" applyBorder="1" applyAlignment="1"/>
    <xf numFmtId="0" fontId="20" fillId="7" borderId="31" xfId="0" applyFont="1" applyFill="1" applyBorder="1" applyAlignment="1">
      <alignment horizontal="center" vertical="center" wrapText="1"/>
    </xf>
    <xf numFmtId="0" fontId="0" fillId="0" borderId="0" xfId="0" applyBorder="1"/>
    <xf numFmtId="0" fontId="20" fillId="7" borderId="43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164" fontId="18" fillId="8" borderId="1" xfId="3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3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20" fillId="7" borderId="31" xfId="0" applyFont="1" applyFill="1" applyBorder="1" applyAlignment="1">
      <alignment horizontal="center" vertical="center" wrapText="1"/>
    </xf>
    <xf numFmtId="164" fontId="0" fillId="0" borderId="46" xfId="3" applyFont="1" applyBorder="1"/>
    <xf numFmtId="0" fontId="0" fillId="0" borderId="49" xfId="0" applyBorder="1"/>
    <xf numFmtId="164" fontId="0" fillId="0" borderId="49" xfId="3" applyFont="1" applyBorder="1"/>
    <xf numFmtId="164" fontId="0" fillId="0" borderId="50" xfId="3" applyFont="1" applyBorder="1"/>
    <xf numFmtId="0" fontId="20" fillId="7" borderId="51" xfId="0" applyFont="1" applyFill="1" applyBorder="1" applyAlignment="1">
      <alignment horizontal="center" vertical="center" wrapText="1"/>
    </xf>
    <xf numFmtId="0" fontId="20" fillId="7" borderId="54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7" borderId="58" xfId="0" applyFont="1" applyFill="1" applyBorder="1" applyAlignment="1">
      <alignment horizontal="center" vertical="center" wrapText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49" fontId="39" fillId="0" borderId="0" xfId="0" applyNumberFormat="1" applyFont="1"/>
    <xf numFmtId="0" fontId="39" fillId="0" borderId="0" xfId="0" applyFont="1"/>
    <xf numFmtId="0" fontId="0" fillId="0" borderId="69" xfId="0" applyBorder="1" applyAlignment="1"/>
    <xf numFmtId="0" fontId="0" fillId="0" borderId="72" xfId="0" applyBorder="1" applyAlignment="1"/>
    <xf numFmtId="0" fontId="0" fillId="0" borderId="75" xfId="0" applyBorder="1" applyAlignment="1"/>
    <xf numFmtId="0" fontId="0" fillId="0" borderId="76" xfId="0" applyBorder="1" applyAlignment="1"/>
    <xf numFmtId="0" fontId="0" fillId="0" borderId="70" xfId="0" applyBorder="1" applyAlignment="1"/>
    <xf numFmtId="0" fontId="0" fillId="0" borderId="71" xfId="0" applyBorder="1" applyAlignment="1"/>
    <xf numFmtId="0" fontId="0" fillId="0" borderId="79" xfId="0" applyBorder="1" applyAlignment="1"/>
    <xf numFmtId="0" fontId="0" fillId="0" borderId="80" xfId="0" applyBorder="1" applyAlignment="1"/>
    <xf numFmtId="0" fontId="0" fillId="0" borderId="73" xfId="0" applyBorder="1" applyAlignment="1"/>
    <xf numFmtId="0" fontId="0" fillId="0" borderId="74" xfId="0" applyBorder="1" applyAlignment="1"/>
    <xf numFmtId="0" fontId="0" fillId="0" borderId="77" xfId="0" applyBorder="1" applyAlignment="1"/>
    <xf numFmtId="0" fontId="0" fillId="0" borderId="78" xfId="0" applyBorder="1" applyAlignment="1"/>
    <xf numFmtId="164" fontId="0" fillId="0" borderId="27" xfId="1" applyFont="1" applyBorder="1"/>
    <xf numFmtId="164" fontId="0" fillId="0" borderId="37" xfId="1" applyFont="1" applyBorder="1"/>
    <xf numFmtId="164" fontId="0" fillId="0" borderId="28" xfId="1" applyFont="1" applyBorder="1"/>
    <xf numFmtId="164" fontId="0" fillId="0" borderId="22" xfId="1" applyFont="1" applyBorder="1"/>
    <xf numFmtId="164" fontId="0" fillId="0" borderId="34" xfId="1" applyFont="1" applyBorder="1"/>
    <xf numFmtId="164" fontId="0" fillId="0" borderId="23" xfId="1" applyFont="1" applyBorder="1"/>
    <xf numFmtId="164" fontId="0" fillId="0" borderId="29" xfId="1" applyFont="1" applyBorder="1"/>
    <xf numFmtId="164" fontId="0" fillId="0" borderId="38" xfId="1" applyFont="1" applyBorder="1"/>
    <xf numFmtId="164" fontId="0" fillId="0" borderId="30" xfId="1" applyFont="1" applyBorder="1"/>
    <xf numFmtId="164" fontId="0" fillId="0" borderId="24" xfId="1" applyFont="1" applyBorder="1"/>
    <xf numFmtId="164" fontId="0" fillId="0" borderId="39" xfId="1" applyFont="1" applyBorder="1"/>
    <xf numFmtId="164" fontId="0" fillId="0" borderId="25" xfId="1" applyFont="1" applyBorder="1"/>
    <xf numFmtId="164" fontId="6" fillId="6" borderId="1" xfId="1" applyFont="1" applyFill="1" applyBorder="1"/>
    <xf numFmtId="0" fontId="15" fillId="0" borderId="0" xfId="0" applyFont="1" applyAlignment="1">
      <alignment horizontal="left"/>
    </xf>
    <xf numFmtId="0" fontId="9" fillId="0" borderId="3" xfId="2" applyFont="1" applyBorder="1" applyAlignment="1">
      <alignment horizontal="center"/>
    </xf>
    <xf numFmtId="0" fontId="0" fillId="0" borderId="0" xfId="0" applyFill="1"/>
    <xf numFmtId="49" fontId="0" fillId="4" borderId="0" xfId="0" applyNumberFormat="1" applyFill="1"/>
    <xf numFmtId="0" fontId="0" fillId="4" borderId="0" xfId="0" applyFill="1" applyAlignment="1">
      <alignment wrapText="1"/>
    </xf>
    <xf numFmtId="0" fontId="0" fillId="4" borderId="0" xfId="0" applyFill="1"/>
    <xf numFmtId="0" fontId="38" fillId="4" borderId="0" xfId="0" applyFont="1" applyFill="1" applyAlignment="1">
      <alignment horizontal="left" vertical="center" indent="12"/>
    </xf>
    <xf numFmtId="0" fontId="4" fillId="4" borderId="0" xfId="0" applyFont="1" applyFill="1" applyAlignment="1"/>
    <xf numFmtId="0" fontId="9" fillId="0" borderId="4" xfId="2" applyFont="1" applyBorder="1" applyAlignment="1">
      <alignment horizontal="center"/>
    </xf>
    <xf numFmtId="49" fontId="11" fillId="0" borderId="81" xfId="2" applyNumberFormat="1" applyFont="1" applyBorder="1"/>
    <xf numFmtId="49" fontId="11" fillId="0" borderId="82" xfId="2" applyNumberFormat="1" applyFont="1" applyBorder="1"/>
    <xf numFmtId="0" fontId="19" fillId="4" borderId="0" xfId="0" applyFont="1" applyFill="1" applyAlignment="1">
      <alignment horizontal="right"/>
    </xf>
    <xf numFmtId="0" fontId="2" fillId="4" borderId="0" xfId="0" applyFont="1" applyFill="1"/>
    <xf numFmtId="0" fontId="21" fillId="4" borderId="0" xfId="0" applyFont="1" applyFill="1" applyAlignment="1">
      <alignment horizontal="left" indent="20"/>
    </xf>
    <xf numFmtId="0" fontId="25" fillId="4" borderId="0" xfId="0" applyFont="1" applyFill="1"/>
    <xf numFmtId="0" fontId="23" fillId="4" borderId="0" xfId="0" applyFont="1" applyFill="1" applyAlignment="1">
      <alignment horizontal="left" indent="20"/>
    </xf>
    <xf numFmtId="0" fontId="24" fillId="4" borderId="0" xfId="0" applyFont="1" applyFill="1" applyAlignment="1">
      <alignment horizontal="left" indent="20"/>
    </xf>
    <xf numFmtId="0" fontId="26" fillId="4" borderId="0" xfId="0" applyFont="1" applyFill="1" applyBorder="1" applyAlignment="1"/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horizontal="left"/>
    </xf>
    <xf numFmtId="0" fontId="19" fillId="4" borderId="0" xfId="0" applyFont="1" applyFill="1"/>
    <xf numFmtId="164" fontId="19" fillId="4" borderId="0" xfId="3" applyFont="1" applyFill="1"/>
    <xf numFmtId="164" fontId="0" fillId="4" borderId="0" xfId="3" applyFont="1" applyFill="1" applyBorder="1"/>
    <xf numFmtId="0" fontId="7" fillId="4" borderId="0" xfId="0" applyFont="1" applyFill="1" applyAlignment="1">
      <alignment horizontal="left"/>
    </xf>
    <xf numFmtId="0" fontId="27" fillId="4" borderId="0" xfId="0" applyFont="1" applyFill="1"/>
    <xf numFmtId="0" fontId="18" fillId="4" borderId="0" xfId="0" applyFont="1" applyFill="1"/>
    <xf numFmtId="0" fontId="20" fillId="7" borderId="83" xfId="0" applyFont="1" applyFill="1" applyBorder="1" applyAlignment="1">
      <alignment horizontal="center" vertical="center" wrapText="1"/>
    </xf>
    <xf numFmtId="0" fontId="28" fillId="4" borderId="0" xfId="0" applyFont="1" applyFill="1"/>
    <xf numFmtId="0" fontId="0" fillId="4" borderId="0" xfId="0" applyFill="1" applyBorder="1"/>
    <xf numFmtId="0" fontId="19" fillId="4" borderId="0" xfId="0" applyFont="1" applyFill="1" applyBorder="1"/>
    <xf numFmtId="0" fontId="0" fillId="0" borderId="0" xfId="0" applyFill="1" applyBorder="1"/>
    <xf numFmtId="0" fontId="18" fillId="0" borderId="0" xfId="0" applyFont="1" applyFill="1" applyBorder="1"/>
    <xf numFmtId="0" fontId="17" fillId="4" borderId="0" xfId="0" applyFont="1" applyFill="1"/>
    <xf numFmtId="0" fontId="29" fillId="4" borderId="0" xfId="0" applyFont="1" applyFill="1"/>
    <xf numFmtId="164" fontId="0" fillId="4" borderId="1" xfId="3" applyFont="1" applyFill="1" applyBorder="1"/>
    <xf numFmtId="0" fontId="30" fillId="4" borderId="0" xfId="0" applyFont="1" applyFill="1"/>
    <xf numFmtId="164" fontId="16" fillId="4" borderId="1" xfId="3" applyFont="1" applyFill="1" applyBorder="1"/>
    <xf numFmtId="0" fontId="13" fillId="4" borderId="0" xfId="0" applyFont="1" applyFill="1" applyBorder="1" applyAlignment="1">
      <alignment horizontal="right"/>
    </xf>
    <xf numFmtId="0" fontId="45" fillId="4" borderId="0" xfId="0" applyFont="1" applyFill="1" applyBorder="1" applyAlignment="1">
      <alignment horizontal="center"/>
    </xf>
    <xf numFmtId="0" fontId="46" fillId="4" borderId="0" xfId="2" applyFont="1" applyFill="1" applyBorder="1"/>
    <xf numFmtId="0" fontId="46" fillId="4" borderId="0" xfId="2" applyFont="1" applyFill="1" applyBorder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0" fontId="46" fillId="4" borderId="0" xfId="2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46" fillId="4" borderId="0" xfId="2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96" xfId="0" applyFont="1" applyFill="1" applyBorder="1" applyAlignment="1">
      <alignment wrapText="1"/>
    </xf>
    <xf numFmtId="0" fontId="6" fillId="11" borderId="1" xfId="0" applyFont="1" applyFill="1" applyBorder="1" applyAlignment="1">
      <alignment wrapText="1"/>
    </xf>
    <xf numFmtId="0" fontId="6" fillId="11" borderId="97" xfId="0" applyFont="1" applyFill="1" applyBorder="1" applyAlignment="1">
      <alignment wrapText="1"/>
    </xf>
    <xf numFmtId="164" fontId="6" fillId="12" borderId="1" xfId="4" applyFont="1" applyFill="1" applyBorder="1"/>
    <xf numFmtId="0" fontId="48" fillId="9" borderId="1" xfId="0" applyFont="1" applyFill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/>
    </xf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49" fontId="49" fillId="13" borderId="10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40" fillId="4" borderId="1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2" fontId="40" fillId="4" borderId="1" xfId="0" applyNumberFormat="1" applyFont="1" applyFill="1" applyBorder="1" applyAlignment="1">
      <alignment horizontal="center" vertical="center"/>
    </xf>
    <xf numFmtId="0" fontId="51" fillId="0" borderId="91" xfId="2" applyFont="1" applyBorder="1"/>
    <xf numFmtId="49" fontId="12" fillId="0" borderId="98" xfId="2" applyNumberFormat="1" applyFont="1" applyBorder="1" applyAlignment="1">
      <alignment horizontal="center" vertical="center"/>
    </xf>
    <xf numFmtId="0" fontId="51" fillId="0" borderId="102" xfId="2" applyFont="1" applyBorder="1" applyAlignment="1">
      <alignment horizontal="center" wrapText="1"/>
    </xf>
    <xf numFmtId="0" fontId="51" fillId="0" borderId="103" xfId="2" applyFont="1" applyBorder="1"/>
    <xf numFmtId="0" fontId="47" fillId="0" borderId="104" xfId="0" applyFont="1" applyBorder="1"/>
    <xf numFmtId="0" fontId="51" fillId="0" borderId="105" xfId="2" applyFont="1" applyBorder="1" applyAlignment="1">
      <alignment horizontal="center" wrapText="1"/>
    </xf>
    <xf numFmtId="164" fontId="51" fillId="0" borderId="91" xfId="1" applyFont="1" applyBorder="1" applyAlignment="1">
      <alignment horizontal="right"/>
    </xf>
    <xf numFmtId="0" fontId="47" fillId="0" borderId="106" xfId="0" applyFont="1" applyBorder="1"/>
    <xf numFmtId="0" fontId="51" fillId="0" borderId="107" xfId="2" applyFont="1" applyBorder="1" applyAlignment="1">
      <alignment horizontal="center" wrapText="1"/>
    </xf>
    <xf numFmtId="0" fontId="51" fillId="0" borderId="108" xfId="2" applyFont="1" applyBorder="1"/>
    <xf numFmtId="0" fontId="47" fillId="0" borderId="109" xfId="0" applyFont="1" applyBorder="1"/>
    <xf numFmtId="164" fontId="20" fillId="2" borderId="1" xfId="1" applyFont="1" applyFill="1" applyBorder="1"/>
    <xf numFmtId="0" fontId="25" fillId="0" borderId="0" xfId="0" applyFont="1" applyAlignment="1">
      <alignment wrapText="1"/>
    </xf>
    <xf numFmtId="0" fontId="25" fillId="0" borderId="0" xfId="0" applyFont="1"/>
    <xf numFmtId="0" fontId="50" fillId="3" borderId="7" xfId="0" applyFont="1" applyFill="1" applyBorder="1" applyAlignment="1">
      <alignment horizontal="center" vertical="center"/>
    </xf>
    <xf numFmtId="0" fontId="25" fillId="0" borderId="2" xfId="0" applyFont="1" applyBorder="1"/>
    <xf numFmtId="0" fontId="50" fillId="3" borderId="2" xfId="0" applyFont="1" applyFill="1" applyBorder="1" applyAlignment="1">
      <alignment horizontal="center" vertical="center" wrapText="1"/>
    </xf>
    <xf numFmtId="0" fontId="50" fillId="4" borderId="2" xfId="0" applyFont="1" applyFill="1" applyBorder="1" applyAlignment="1">
      <alignment horizontal="center" vertical="center" wrapText="1"/>
    </xf>
    <xf numFmtId="0" fontId="0" fillId="4" borderId="0" xfId="0" applyFill="1" applyProtection="1">
      <protection locked="0"/>
    </xf>
    <xf numFmtId="0" fontId="20" fillId="7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0" fontId="0" fillId="0" borderId="0" xfId="0" applyNumberFormat="1"/>
    <xf numFmtId="0" fontId="3" fillId="4" borderId="0" xfId="0" applyFont="1" applyFill="1" applyAlignment="1">
      <alignment horizontal="left" indent="12"/>
    </xf>
    <xf numFmtId="0" fontId="20" fillId="7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8" fontId="0" fillId="0" borderId="7" xfId="0" applyNumberFormat="1" applyBorder="1"/>
    <xf numFmtId="0" fontId="0" fillId="0" borderId="2" xfId="0" applyBorder="1" applyAlignment="1">
      <alignment wrapText="1"/>
    </xf>
    <xf numFmtId="8" fontId="0" fillId="0" borderId="2" xfId="0" applyNumberFormat="1" applyBorder="1"/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 wrapText="1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6" fillId="14" borderId="1" xfId="0" applyFont="1" applyFill="1" applyBorder="1" applyAlignment="1">
      <alignment horizontal="center" vertical="center" wrapText="1"/>
    </xf>
    <xf numFmtId="0" fontId="18" fillId="14" borderId="1" xfId="0" applyFont="1" applyFill="1" applyBorder="1"/>
    <xf numFmtId="0" fontId="18" fillId="12" borderId="1" xfId="0" applyFont="1" applyFill="1" applyBorder="1"/>
    <xf numFmtId="0" fontId="18" fillId="0" borderId="1" xfId="0" applyFont="1" applyFill="1" applyBorder="1"/>
    <xf numFmtId="0" fontId="3" fillId="4" borderId="0" xfId="0" applyFont="1" applyFill="1" applyAlignment="1"/>
    <xf numFmtId="0" fontId="13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34" fillId="0" borderId="113" xfId="0" applyFont="1" applyBorder="1" applyAlignment="1">
      <alignment vertical="center" wrapText="1"/>
    </xf>
    <xf numFmtId="49" fontId="33" fillId="0" borderId="62" xfId="0" applyNumberFormat="1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46" fillId="4" borderId="0" xfId="2" applyFont="1" applyFill="1" applyBorder="1" applyAlignment="1">
      <alignment horizontal="center"/>
    </xf>
    <xf numFmtId="0" fontId="50" fillId="4" borderId="7" xfId="0" applyFont="1" applyFill="1" applyBorder="1" applyAlignment="1">
      <alignment horizontal="center" vertical="center"/>
    </xf>
    <xf numFmtId="0" fontId="46" fillId="4" borderId="0" xfId="2" applyFont="1" applyFill="1" applyBorder="1" applyAlignment="1">
      <alignment horizontal="center"/>
    </xf>
    <xf numFmtId="0" fontId="60" fillId="3" borderId="2" xfId="0" applyFont="1" applyFill="1" applyBorder="1" applyAlignment="1">
      <alignment horizontal="center" vertical="center" wrapText="1"/>
    </xf>
    <xf numFmtId="0" fontId="32" fillId="4" borderId="59" xfId="0" applyFont="1" applyFill="1" applyBorder="1" applyAlignment="1"/>
    <xf numFmtId="0" fontId="8" fillId="4" borderId="59" xfId="0" applyFont="1" applyFill="1" applyBorder="1" applyAlignment="1"/>
    <xf numFmtId="0" fontId="8" fillId="4" borderId="0" xfId="0" applyFont="1" applyFill="1" applyBorder="1" applyAlignment="1"/>
    <xf numFmtId="0" fontId="46" fillId="4" borderId="0" xfId="2" applyFont="1" applyFill="1" applyBorder="1" applyAlignment="1">
      <alignment horizontal="center"/>
    </xf>
    <xf numFmtId="49" fontId="63" fillId="0" borderId="0" xfId="0" applyNumberFormat="1" applyFont="1" applyAlignment="1">
      <alignment horizontal="center" vertical="center"/>
    </xf>
    <xf numFmtId="0" fontId="0" fillId="0" borderId="0" xfId="0" applyFont="1" applyFill="1"/>
    <xf numFmtId="0" fontId="46" fillId="4" borderId="0" xfId="2" applyFont="1" applyFill="1" applyBorder="1" applyAlignment="1">
      <alignment horizontal="center"/>
    </xf>
    <xf numFmtId="0" fontId="23" fillId="4" borderId="0" xfId="0" applyFont="1" applyFill="1" applyAlignment="1">
      <alignment horizontal="left" indent="20"/>
    </xf>
    <xf numFmtId="0" fontId="24" fillId="4" borderId="0" xfId="0" applyFont="1" applyFill="1" applyAlignment="1">
      <alignment horizontal="left" indent="20"/>
    </xf>
    <xf numFmtId="0" fontId="61" fillId="0" borderId="0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17" fillId="0" borderId="0" xfId="0" applyFont="1" applyFill="1" applyBorder="1"/>
    <xf numFmtId="0" fontId="28" fillId="0" borderId="0" xfId="0" applyFont="1" applyFill="1"/>
    <xf numFmtId="0" fontId="0" fillId="0" borderId="32" xfId="0" applyBorder="1"/>
    <xf numFmtId="0" fontId="0" fillId="0" borderId="37" xfId="0" applyBorder="1"/>
    <xf numFmtId="0" fontId="0" fillId="0" borderId="118" xfId="0" applyBorder="1"/>
    <xf numFmtId="0" fontId="0" fillId="0" borderId="40" xfId="0" applyBorder="1"/>
    <xf numFmtId="0" fontId="0" fillId="0" borderId="33" xfId="0" applyBorder="1"/>
    <xf numFmtId="0" fontId="0" fillId="0" borderId="119" xfId="0" applyBorder="1"/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0" fillId="0" borderId="44" xfId="0" applyBorder="1"/>
    <xf numFmtId="164" fontId="6" fillId="6" borderId="0" xfId="3" applyFont="1" applyFill="1" applyBorder="1"/>
    <xf numFmtId="0" fontId="46" fillId="4" borderId="0" xfId="2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51" fillId="0" borderId="124" xfId="2" applyFont="1" applyBorder="1"/>
    <xf numFmtId="0" fontId="51" fillId="0" borderId="125" xfId="2" applyFont="1" applyBorder="1"/>
    <xf numFmtId="0" fontId="51" fillId="0" borderId="129" xfId="2" applyFont="1" applyBorder="1"/>
    <xf numFmtId="0" fontId="51" fillId="0" borderId="130" xfId="2" applyFont="1" applyBorder="1"/>
    <xf numFmtId="0" fontId="51" fillId="0" borderId="131" xfId="2" applyFont="1" applyBorder="1"/>
    <xf numFmtId="0" fontId="51" fillId="0" borderId="132" xfId="2" applyFont="1" applyBorder="1"/>
    <xf numFmtId="0" fontId="51" fillId="0" borderId="133" xfId="2" applyFont="1" applyBorder="1"/>
    <xf numFmtId="0" fontId="51" fillId="0" borderId="134" xfId="2" applyFont="1" applyBorder="1"/>
    <xf numFmtId="0" fontId="51" fillId="0" borderId="135" xfId="2" applyFont="1" applyBorder="1"/>
    <xf numFmtId="0" fontId="51" fillId="0" borderId="136" xfId="2" applyFont="1" applyBorder="1"/>
    <xf numFmtId="0" fontId="51" fillId="0" borderId="137" xfId="2" applyFont="1" applyBorder="1"/>
    <xf numFmtId="0" fontId="51" fillId="0" borderId="138" xfId="2" applyFont="1" applyBorder="1"/>
    <xf numFmtId="0" fontId="51" fillId="0" borderId="139" xfId="2" applyFont="1" applyBorder="1"/>
    <xf numFmtId="0" fontId="51" fillId="0" borderId="140" xfId="2" applyFont="1" applyBorder="1"/>
    <xf numFmtId="0" fontId="51" fillId="0" borderId="141" xfId="2" applyFont="1" applyBorder="1"/>
    <xf numFmtId="0" fontId="51" fillId="0" borderId="142" xfId="2" applyFont="1" applyBorder="1"/>
    <xf numFmtId="164" fontId="54" fillId="5" borderId="126" xfId="1" applyFont="1" applyFill="1" applyBorder="1"/>
    <xf numFmtId="164" fontId="54" fillId="5" borderId="127" xfId="1" applyFont="1" applyFill="1" applyBorder="1"/>
    <xf numFmtId="164" fontId="54" fillId="5" borderId="128" xfId="1" applyFont="1" applyFill="1" applyBorder="1"/>
    <xf numFmtId="164" fontId="51" fillId="0" borderId="129" xfId="1" applyFont="1" applyBorder="1" applyAlignment="1">
      <alignment horizontal="right"/>
    </xf>
    <xf numFmtId="164" fontId="51" fillId="0" borderId="130" xfId="1" applyFont="1" applyBorder="1" applyAlignment="1">
      <alignment horizontal="right"/>
    </xf>
    <xf numFmtId="164" fontId="53" fillId="7" borderId="131" xfId="1" applyFont="1" applyFill="1" applyBorder="1" applyAlignment="1">
      <alignment horizontal="right"/>
    </xf>
    <xf numFmtId="164" fontId="51" fillId="0" borderId="132" xfId="1" applyFont="1" applyBorder="1" applyAlignment="1">
      <alignment horizontal="right"/>
    </xf>
    <xf numFmtId="164" fontId="53" fillId="7" borderId="133" xfId="1" applyFont="1" applyFill="1" applyBorder="1" applyAlignment="1">
      <alignment horizontal="right"/>
    </xf>
    <xf numFmtId="164" fontId="51" fillId="0" borderId="134" xfId="1" applyFont="1" applyBorder="1" applyAlignment="1">
      <alignment horizontal="right"/>
    </xf>
    <xf numFmtId="164" fontId="51" fillId="0" borderId="135" xfId="1" applyFont="1" applyBorder="1" applyAlignment="1">
      <alignment horizontal="right"/>
    </xf>
    <xf numFmtId="164" fontId="53" fillId="7" borderId="136" xfId="1" applyFont="1" applyFill="1" applyBorder="1" applyAlignment="1">
      <alignment horizontal="right"/>
    </xf>
    <xf numFmtId="0" fontId="17" fillId="4" borderId="0" xfId="0" applyFont="1" applyFill="1" applyAlignment="1">
      <alignment horizontal="center"/>
    </xf>
    <xf numFmtId="0" fontId="64" fillId="0" borderId="0" xfId="0" applyFont="1"/>
    <xf numFmtId="0" fontId="65" fillId="0" borderId="0" xfId="0" applyFont="1" applyAlignment="1">
      <alignment horizontal="left"/>
    </xf>
    <xf numFmtId="164" fontId="65" fillId="2" borderId="1" xfId="1" applyFont="1" applyFill="1" applyBorder="1"/>
    <xf numFmtId="0" fontId="0" fillId="4" borderId="144" xfId="0" applyFill="1" applyBorder="1"/>
    <xf numFmtId="0" fontId="0" fillId="4" borderId="117" xfId="0" applyFill="1" applyBorder="1"/>
    <xf numFmtId="0" fontId="0" fillId="4" borderId="111" xfId="0" applyFill="1" applyBorder="1"/>
    <xf numFmtId="0" fontId="17" fillId="4" borderId="116" xfId="0" applyFont="1" applyFill="1" applyBorder="1" applyAlignment="1">
      <alignment vertical="center"/>
    </xf>
    <xf numFmtId="0" fontId="17" fillId="4" borderId="144" xfId="0" applyFont="1" applyFill="1" applyBorder="1" applyAlignment="1">
      <alignment vertical="center"/>
    </xf>
    <xf numFmtId="0" fontId="0" fillId="4" borderId="145" xfId="0" applyFill="1" applyBorder="1"/>
    <xf numFmtId="0" fontId="0" fillId="4" borderId="44" xfId="0" applyFill="1" applyBorder="1"/>
    <xf numFmtId="0" fontId="0" fillId="4" borderId="45" xfId="0" applyFill="1" applyBorder="1"/>
    <xf numFmtId="0" fontId="13" fillId="4" borderId="0" xfId="0" applyFont="1" applyFill="1" applyBorder="1" applyAlignment="1"/>
    <xf numFmtId="0" fontId="58" fillId="8" borderId="84" xfId="0" applyNumberFormat="1" applyFont="1" applyFill="1" applyBorder="1" applyAlignment="1" applyProtection="1">
      <alignment vertical="center" wrapText="1"/>
    </xf>
    <xf numFmtId="0" fontId="0" fillId="0" borderId="145" xfId="0" applyBorder="1"/>
    <xf numFmtId="0" fontId="0" fillId="0" borderId="111" xfId="0" applyBorder="1"/>
    <xf numFmtId="0" fontId="58" fillId="8" borderId="0" xfId="0" applyNumberFormat="1" applyFont="1" applyFill="1" applyBorder="1" applyAlignment="1" applyProtection="1">
      <alignment vertical="center" wrapText="1"/>
    </xf>
    <xf numFmtId="0" fontId="18" fillId="8" borderId="85" xfId="0" applyFont="1" applyFill="1" applyBorder="1" applyAlignment="1"/>
    <xf numFmtId="0" fontId="18" fillId="8" borderId="86" xfId="0" applyFont="1" applyFill="1" applyBorder="1" applyAlignment="1"/>
    <xf numFmtId="164" fontId="66" fillId="8" borderId="86" xfId="1" applyFont="1" applyFill="1" applyBorder="1" applyAlignment="1">
      <alignment horizontal="center"/>
    </xf>
    <xf numFmtId="0" fontId="55" fillId="8" borderId="84" xfId="0" applyFont="1" applyFill="1" applyBorder="1"/>
    <xf numFmtId="0" fontId="18" fillId="8" borderId="85" xfId="0" applyFont="1" applyFill="1" applyBorder="1"/>
    <xf numFmtId="0" fontId="67" fillId="0" borderId="123" xfId="2" applyFont="1" applyBorder="1"/>
    <xf numFmtId="0" fontId="69" fillId="0" borderId="0" xfId="0" applyFont="1" applyFill="1" applyBorder="1" applyAlignment="1">
      <alignment horizontal="left"/>
    </xf>
    <xf numFmtId="0" fontId="58" fillId="8" borderId="0" xfId="0" applyNumberFormat="1" applyFont="1" applyFill="1" applyBorder="1" applyAlignment="1" applyProtection="1">
      <alignment horizontal="center" vertical="center" wrapText="1"/>
    </xf>
    <xf numFmtId="0" fontId="24" fillId="4" borderId="0" xfId="0" applyFont="1" applyFill="1" applyAlignment="1">
      <alignment horizontal="left" indent="20"/>
    </xf>
    <xf numFmtId="49" fontId="9" fillId="0" borderId="1" xfId="2" applyNumberFormat="1" applyFont="1" applyBorder="1"/>
    <xf numFmtId="166" fontId="71" fillId="0" borderId="146" xfId="0" applyNumberFormat="1" applyFont="1" applyBorder="1"/>
    <xf numFmtId="0" fontId="31" fillId="4" borderId="0" xfId="0" applyFont="1" applyFill="1" applyAlignment="1">
      <alignment horizontal="center"/>
    </xf>
    <xf numFmtId="0" fontId="58" fillId="8" borderId="84" xfId="0" applyNumberFormat="1" applyFont="1" applyFill="1" applyBorder="1" applyAlignment="1" applyProtection="1">
      <alignment horizontal="center" vertical="center" wrapText="1"/>
    </xf>
    <xf numFmtId="0" fontId="58" fillId="8" borderId="85" xfId="0" applyNumberFormat="1" applyFont="1" applyFill="1" applyBorder="1" applyAlignment="1" applyProtection="1">
      <alignment horizontal="center" vertical="center" wrapText="1"/>
    </xf>
    <xf numFmtId="0" fontId="58" fillId="8" borderId="86" xfId="0" applyNumberFormat="1" applyFont="1" applyFill="1" applyBorder="1" applyAlignment="1" applyProtection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7" fillId="4" borderId="111" xfId="0" applyFont="1" applyFill="1" applyBorder="1" applyAlignment="1">
      <alignment horizontal="center" vertical="center"/>
    </xf>
    <xf numFmtId="0" fontId="0" fillId="4" borderId="84" xfId="0" applyFill="1" applyBorder="1" applyAlignment="1">
      <alignment horizontal="center"/>
    </xf>
    <xf numFmtId="0" fontId="0" fillId="4" borderId="85" xfId="0" applyFill="1" applyBorder="1" applyAlignment="1">
      <alignment horizontal="center"/>
    </xf>
    <xf numFmtId="0" fontId="0" fillId="4" borderId="86" xfId="0" applyFill="1" applyBorder="1" applyAlignment="1">
      <alignment horizontal="center"/>
    </xf>
    <xf numFmtId="0" fontId="52" fillId="0" borderId="0" xfId="0" applyFont="1" applyAlignment="1">
      <alignment horizontal="left" wrapText="1"/>
    </xf>
    <xf numFmtId="0" fontId="56" fillId="3" borderId="93" xfId="0" applyFont="1" applyFill="1" applyBorder="1" applyAlignment="1">
      <alignment horizontal="center" vertical="center" wrapText="1"/>
    </xf>
    <xf numFmtId="0" fontId="56" fillId="3" borderId="94" xfId="0" applyFont="1" applyFill="1" applyBorder="1" applyAlignment="1">
      <alignment horizontal="center" vertical="center" wrapText="1"/>
    </xf>
    <xf numFmtId="0" fontId="56" fillId="3" borderId="95" xfId="0" applyFont="1" applyFill="1" applyBorder="1" applyAlignment="1">
      <alignment horizontal="center" vertical="center" wrapText="1"/>
    </xf>
    <xf numFmtId="0" fontId="57" fillId="3" borderId="99" xfId="0" applyFont="1" applyFill="1" applyBorder="1" applyAlignment="1">
      <alignment horizontal="center" vertical="center" wrapText="1"/>
    </xf>
    <xf numFmtId="0" fontId="57" fillId="3" borderId="92" xfId="0" applyFont="1" applyFill="1" applyBorder="1" applyAlignment="1">
      <alignment horizontal="center" vertical="center" wrapText="1"/>
    </xf>
    <xf numFmtId="0" fontId="57" fillId="3" borderId="100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/>
    </xf>
    <xf numFmtId="0" fontId="55" fillId="6" borderId="1" xfId="0" applyFont="1" applyFill="1" applyBorder="1" applyAlignment="1">
      <alignment horizontal="center" vertical="center"/>
    </xf>
    <xf numFmtId="0" fontId="32" fillId="4" borderId="59" xfId="0" applyFont="1" applyFill="1" applyBorder="1" applyAlignment="1">
      <alignment horizontal="left"/>
    </xf>
    <xf numFmtId="0" fontId="32" fillId="4" borderId="0" xfId="0" applyFont="1" applyFill="1" applyBorder="1" applyAlignment="1">
      <alignment horizontal="left"/>
    </xf>
    <xf numFmtId="0" fontId="50" fillId="4" borderId="7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46" fillId="4" borderId="0" xfId="2" applyFont="1" applyFill="1" applyBorder="1" applyAlignment="1">
      <alignment horizontal="center" wrapText="1"/>
    </xf>
    <xf numFmtId="164" fontId="66" fillId="8" borderId="1" xfId="1" applyFont="1" applyFill="1" applyBorder="1" applyAlignment="1">
      <alignment horizontal="center"/>
    </xf>
    <xf numFmtId="0" fontId="46" fillId="4" borderId="0" xfId="2" applyFont="1" applyFill="1" applyBorder="1" applyAlignment="1">
      <alignment horizontal="center"/>
    </xf>
    <xf numFmtId="0" fontId="55" fillId="6" borderId="1" xfId="0" applyFont="1" applyFill="1" applyBorder="1" applyAlignment="1">
      <alignment horizontal="center" vertical="center" wrapText="1"/>
    </xf>
    <xf numFmtId="0" fontId="62" fillId="6" borderId="116" xfId="5" applyFill="1" applyBorder="1" applyAlignment="1">
      <alignment horizontal="center" vertical="center" wrapText="1"/>
    </xf>
    <xf numFmtId="0" fontId="62" fillId="6" borderId="112" xfId="5" applyFill="1" applyBorder="1" applyAlignment="1">
      <alignment horizontal="center" vertical="center" wrapText="1"/>
    </xf>
    <xf numFmtId="0" fontId="62" fillId="6" borderId="117" xfId="5" applyFill="1" applyBorder="1" applyAlignment="1">
      <alignment horizontal="center" vertical="center" wrapText="1"/>
    </xf>
    <xf numFmtId="0" fontId="62" fillId="6" borderId="0" xfId="5" applyFill="1" applyBorder="1" applyAlignment="1">
      <alignment horizontal="center" vertical="center" wrapText="1"/>
    </xf>
    <xf numFmtId="0" fontId="50" fillId="3" borderId="112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0" fillId="3" borderId="143" xfId="0" applyFont="1" applyFill="1" applyBorder="1" applyAlignment="1">
      <alignment horizontal="center" vertical="center" wrapText="1"/>
    </xf>
    <xf numFmtId="0" fontId="40" fillId="3" borderId="61" xfId="0" applyFont="1" applyFill="1" applyBorder="1" applyAlignment="1">
      <alignment horizontal="center" vertical="center" wrapText="1"/>
    </xf>
    <xf numFmtId="0" fontId="40" fillId="3" borderId="89" xfId="0" applyFont="1" applyFill="1" applyBorder="1" applyAlignment="1">
      <alignment horizontal="center" vertical="center" wrapText="1"/>
    </xf>
    <xf numFmtId="0" fontId="40" fillId="3" borderId="68" xfId="0" applyFont="1" applyFill="1" applyBorder="1" applyAlignment="1">
      <alignment horizontal="center" vertical="center" wrapText="1"/>
    </xf>
    <xf numFmtId="0" fontId="40" fillId="3" borderId="9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right"/>
    </xf>
    <xf numFmtId="0" fontId="40" fillId="3" borderId="87" xfId="0" applyFont="1" applyFill="1" applyBorder="1" applyAlignment="1">
      <alignment horizontal="center" vertical="center" wrapText="1"/>
    </xf>
    <xf numFmtId="0" fontId="40" fillId="3" borderId="88" xfId="0" applyFont="1" applyFill="1" applyBorder="1" applyAlignment="1">
      <alignment horizontal="center" vertical="center" wrapText="1"/>
    </xf>
    <xf numFmtId="0" fontId="40" fillId="7" borderId="84" xfId="0" applyFont="1" applyFill="1" applyBorder="1" applyAlignment="1">
      <alignment horizontal="center" vertical="center" wrapText="1"/>
    </xf>
    <xf numFmtId="0" fontId="40" fillId="7" borderId="85" xfId="0" applyFont="1" applyFill="1" applyBorder="1" applyAlignment="1">
      <alignment horizontal="center" vertical="center" wrapText="1"/>
    </xf>
    <xf numFmtId="0" fontId="40" fillId="7" borderId="86" xfId="0" applyFont="1" applyFill="1" applyBorder="1" applyAlignment="1">
      <alignment horizontal="center" vertical="center" wrapText="1"/>
    </xf>
    <xf numFmtId="0" fontId="33" fillId="0" borderId="114" xfId="0" applyFont="1" applyBorder="1" applyAlignment="1">
      <alignment vertical="center" wrapText="1"/>
    </xf>
    <xf numFmtId="0" fontId="33" fillId="0" borderId="115" xfId="0" applyFont="1" applyBorder="1" applyAlignment="1">
      <alignment vertical="center" wrapText="1"/>
    </xf>
    <xf numFmtId="0" fontId="35" fillId="0" borderId="114" xfId="0" applyFont="1" applyBorder="1" applyAlignment="1">
      <alignment vertical="center" wrapText="1"/>
    </xf>
    <xf numFmtId="0" fontId="35" fillId="0" borderId="115" xfId="0" applyFont="1" applyBorder="1" applyAlignment="1">
      <alignment vertical="center" wrapText="1"/>
    </xf>
    <xf numFmtId="0" fontId="37" fillId="0" borderId="0" xfId="0" applyFont="1" applyAlignment="1" applyProtection="1">
      <alignment horizontal="right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left" indent="12"/>
    </xf>
    <xf numFmtId="0" fontId="40" fillId="7" borderId="1" xfId="0" applyFont="1" applyFill="1" applyBorder="1" applyAlignment="1">
      <alignment horizontal="center" vertical="center" wrapText="1"/>
    </xf>
    <xf numFmtId="0" fontId="59" fillId="0" borderId="110" xfId="0" applyFont="1" applyBorder="1" applyAlignment="1">
      <alignment horizontal="left" wrapText="1"/>
    </xf>
    <xf numFmtId="0" fontId="58" fillId="8" borderId="117" xfId="0" applyNumberFormat="1" applyFont="1" applyFill="1" applyBorder="1" applyAlignment="1" applyProtection="1">
      <alignment horizontal="center" vertical="center" wrapText="1"/>
    </xf>
    <xf numFmtId="0" fontId="58" fillId="8" borderId="0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left"/>
    </xf>
    <xf numFmtId="0" fontId="6" fillId="4" borderId="84" xfId="0" applyFont="1" applyFill="1" applyBorder="1" applyAlignment="1">
      <alignment horizontal="left"/>
    </xf>
    <xf numFmtId="0" fontId="6" fillId="4" borderId="85" xfId="0" applyFont="1" applyFill="1" applyBorder="1" applyAlignment="1">
      <alignment horizontal="left"/>
    </xf>
    <xf numFmtId="0" fontId="6" fillId="4" borderId="86" xfId="0" applyFont="1" applyFill="1" applyBorder="1" applyAlignment="1">
      <alignment horizontal="left"/>
    </xf>
    <xf numFmtId="0" fontId="6" fillId="14" borderId="11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13" fillId="4" borderId="0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right"/>
    </xf>
    <xf numFmtId="0" fontId="8" fillId="4" borderId="0" xfId="0" applyFont="1" applyFill="1" applyAlignment="1">
      <alignment horizontal="left" indent="20"/>
    </xf>
    <xf numFmtId="0" fontId="21" fillId="4" borderId="0" xfId="0" applyFont="1" applyFill="1" applyAlignment="1">
      <alignment horizontal="left" indent="20"/>
    </xf>
    <xf numFmtId="0" fontId="42" fillId="4" borderId="0" xfId="0" applyFont="1" applyFill="1" applyAlignment="1">
      <alignment horizontal="left"/>
    </xf>
    <xf numFmtId="0" fontId="23" fillId="4" borderId="0" xfId="0" applyFont="1" applyFill="1" applyAlignment="1">
      <alignment horizontal="left" indent="20"/>
    </xf>
    <xf numFmtId="0" fontId="24" fillId="4" borderId="0" xfId="0" applyFont="1" applyFill="1" applyAlignment="1">
      <alignment horizontal="left" indent="20"/>
    </xf>
    <xf numFmtId="0" fontId="20" fillId="7" borderId="52" xfId="0" applyFont="1" applyFill="1" applyBorder="1" applyAlignment="1">
      <alignment horizontal="center" vertical="center" wrapText="1"/>
    </xf>
    <xf numFmtId="0" fontId="20" fillId="7" borderId="5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6" fillId="4" borderId="0" xfId="0" applyFont="1" applyFill="1" applyBorder="1" applyAlignment="1">
      <alignment horizontal="right"/>
    </xf>
    <xf numFmtId="0" fontId="23" fillId="4" borderId="0" xfId="0" applyFont="1" applyFill="1" applyBorder="1" applyAlignment="1">
      <alignment horizontal="left"/>
    </xf>
    <xf numFmtId="0" fontId="23" fillId="4" borderId="59" xfId="0" applyFont="1" applyFill="1" applyBorder="1" applyAlignment="1">
      <alignment horizontal="left"/>
    </xf>
    <xf numFmtId="0" fontId="23" fillId="4" borderId="60" xfId="0" applyFont="1" applyFill="1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20" fillId="7" borderId="56" xfId="0" applyFont="1" applyFill="1" applyBorder="1" applyAlignment="1">
      <alignment horizontal="center" vertical="center" wrapText="1"/>
    </xf>
    <xf numFmtId="0" fontId="20" fillId="7" borderId="57" xfId="0" applyFont="1" applyFill="1" applyBorder="1" applyAlignment="1">
      <alignment horizontal="center" vertical="center" wrapText="1"/>
    </xf>
    <xf numFmtId="0" fontId="55" fillId="8" borderId="117" xfId="0" applyNumberFormat="1" applyFont="1" applyFill="1" applyBorder="1" applyAlignment="1" applyProtection="1">
      <alignment horizontal="center" vertical="center" wrapText="1"/>
    </xf>
    <xf numFmtId="0" fontId="55" fillId="8" borderId="0" xfId="0" applyNumberFormat="1" applyFont="1" applyFill="1" applyBorder="1" applyAlignment="1" applyProtection="1">
      <alignment horizontal="center" vertical="center" wrapText="1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7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6" fillId="8" borderId="44" xfId="0" applyFont="1" applyFill="1" applyBorder="1" applyAlignment="1">
      <alignment horizontal="center"/>
    </xf>
    <xf numFmtId="0" fontId="6" fillId="8" borderId="45" xfId="0" applyFont="1" applyFill="1" applyBorder="1" applyAlignment="1">
      <alignment horizontal="center"/>
    </xf>
    <xf numFmtId="0" fontId="18" fillId="8" borderId="44" xfId="0" applyFont="1" applyFill="1" applyBorder="1" applyAlignment="1">
      <alignment horizontal="center"/>
    </xf>
    <xf numFmtId="0" fontId="18" fillId="8" borderId="45" xfId="0" applyFont="1" applyFill="1" applyBorder="1" applyAlignment="1">
      <alignment horizontal="center"/>
    </xf>
    <xf numFmtId="0" fontId="0" fillId="15" borderId="84" xfId="0" applyFill="1" applyBorder="1" applyAlignment="1">
      <alignment horizontal="center"/>
    </xf>
    <xf numFmtId="0" fontId="0" fillId="15" borderId="85" xfId="0" applyFill="1" applyBorder="1" applyAlignment="1">
      <alignment horizontal="center"/>
    </xf>
    <xf numFmtId="0" fontId="58" fillId="8" borderId="116" xfId="0" applyNumberFormat="1" applyFont="1" applyFill="1" applyBorder="1" applyAlignment="1" applyProtection="1">
      <alignment horizontal="center" vertical="center" wrapText="1"/>
    </xf>
    <xf numFmtId="0" fontId="58" fillId="8" borderId="112" xfId="0" applyNumberFormat="1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</cellXfs>
  <cellStyles count="7">
    <cellStyle name="Hipervínculo" xfId="5" builtinId="8"/>
    <cellStyle name="Millares" xfId="1" builtinId="3"/>
    <cellStyle name="Millares 2" xfId="3" xr:uid="{00000000-0005-0000-0000-000002000000}"/>
    <cellStyle name="Millares 3" xfId="4" xr:uid="{00000000-0005-0000-0000-000003000000}"/>
    <cellStyle name="Millares 5" xfId="6" xr:uid="{907276A3-7341-494A-BE84-7542BAD17FBE}"/>
    <cellStyle name="Normal" xfId="0" builtinId="0"/>
    <cellStyle name="Normal_FICHA OBJETIVO" xfId="2" xr:uid="{00000000-0005-0000-0000-000005000000}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https://planestrategico.umh.es/" TargetMode="External"/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FICHA 4 - INGRESOS'!A1"/><Relationship Id="rId3" Type="http://schemas.openxmlformats.org/officeDocument/2006/relationships/hyperlink" Target="#'FICHA 6 - CAP&#205;TULO IV-VII'!A1"/><Relationship Id="rId7" Type="http://schemas.openxmlformats.org/officeDocument/2006/relationships/hyperlink" Target="#'FICHA 3 - PRECIOS Y TARIFAS'!A1"/><Relationship Id="rId2" Type="http://schemas.openxmlformats.org/officeDocument/2006/relationships/hyperlink" Target="#'FICHA-1 OBJETIVOS'!A1"/><Relationship Id="rId1" Type="http://schemas.openxmlformats.org/officeDocument/2006/relationships/image" Target="../media/image1.jpeg"/><Relationship Id="rId6" Type="http://schemas.openxmlformats.org/officeDocument/2006/relationships/hyperlink" Target="#'FICHA-2 NORMATIVA'!A1"/><Relationship Id="rId11" Type="http://schemas.openxmlformats.org/officeDocument/2006/relationships/hyperlink" Target="#'FICHA 9 PLAN DE CONTRATACI&#211;N'!A1"/><Relationship Id="rId5" Type="http://schemas.openxmlformats.org/officeDocument/2006/relationships/hyperlink" Target="#'FICHA 5 - BECAS'!A1"/><Relationship Id="rId10" Type="http://schemas.openxmlformats.org/officeDocument/2006/relationships/hyperlink" Target="#'FICHA 9 PLANIFICACI&#211;N COMPRAS'!A1"/><Relationship Id="rId4" Type="http://schemas.openxmlformats.org/officeDocument/2006/relationships/hyperlink" Target="#'FICHA 8 PLANIFICACI&#211;N PLURIANUA'!A1"/><Relationship Id="rId9" Type="http://schemas.openxmlformats.org/officeDocument/2006/relationships/hyperlink" Target="#'FICHA 7- ACTIVIDAD AUTOFINANCIA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www.un.org/sustainabledevelopment/es/objetivos-de-desarrollo-sostenible/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672899</xdr:colOff>
      <xdr:row>4</xdr:row>
      <xdr:rowOff>161925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6274" cy="1190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75412</xdr:colOff>
      <xdr:row>0</xdr:row>
      <xdr:rowOff>57150</xdr:rowOff>
    </xdr:from>
    <xdr:to>
      <xdr:col>2</xdr:col>
      <xdr:colOff>985384</xdr:colOff>
      <xdr:row>5</xdr:row>
      <xdr:rowOff>104160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2" y="57150"/>
          <a:ext cx="909972" cy="1072989"/>
        </a:xfrm>
        <a:prstGeom prst="rect">
          <a:avLst/>
        </a:prstGeom>
      </xdr:spPr>
    </xdr:pic>
    <xdr:clientData/>
  </xdr:twoCellAnchor>
  <xdr:twoCellAnchor editAs="oneCell">
    <xdr:from>
      <xdr:col>14</xdr:col>
      <xdr:colOff>917864</xdr:colOff>
      <xdr:row>7</xdr:row>
      <xdr:rowOff>1125682</xdr:rowOff>
    </xdr:from>
    <xdr:to>
      <xdr:col>14</xdr:col>
      <xdr:colOff>1186111</xdr:colOff>
      <xdr:row>7</xdr:row>
      <xdr:rowOff>1424412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217395-9951-41E8-B883-624457BEF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4864" y="2563091"/>
          <a:ext cx="268247" cy="29873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952500</xdr:colOff>
      <xdr:row>7</xdr:row>
      <xdr:rowOff>1102179</xdr:rowOff>
    </xdr:from>
    <xdr:to>
      <xdr:col>15</xdr:col>
      <xdr:colOff>1220747</xdr:colOff>
      <xdr:row>7</xdr:row>
      <xdr:rowOff>1400909</xdr:rowOff>
    </xdr:to>
    <xdr:pic>
      <xdr:nvPicPr>
        <xdr:cNvPr id="13" name="Imagen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114AD3-CCA7-45DB-858A-B055B2CEA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68107" y="2530929"/>
          <a:ext cx="268247" cy="2987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75412</xdr:colOff>
      <xdr:row>0</xdr:row>
      <xdr:rowOff>161925</xdr:rowOff>
    </xdr:from>
    <xdr:to>
      <xdr:col>3</xdr:col>
      <xdr:colOff>985384</xdr:colOff>
      <xdr:row>6</xdr:row>
      <xdr:rowOff>26360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12" y="161925"/>
          <a:ext cx="909972" cy="107298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75412</xdr:colOff>
      <xdr:row>0</xdr:row>
      <xdr:rowOff>95250</xdr:rowOff>
    </xdr:from>
    <xdr:to>
      <xdr:col>3</xdr:col>
      <xdr:colOff>985384</xdr:colOff>
      <xdr:row>5</xdr:row>
      <xdr:rowOff>149064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2" y="95250"/>
          <a:ext cx="909972" cy="107298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47625</xdr:rowOff>
    </xdr:from>
    <xdr:to>
      <xdr:col>1</xdr:col>
      <xdr:colOff>932456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4900" y="238125"/>
          <a:ext cx="532406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297999</xdr:colOff>
      <xdr:row>1</xdr:row>
      <xdr:rowOff>123825</xdr:rowOff>
    </xdr:from>
    <xdr:to>
      <xdr:col>1</xdr:col>
      <xdr:colOff>542273</xdr:colOff>
      <xdr:row>5</xdr:row>
      <xdr:rowOff>466725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9" y="314325"/>
          <a:ext cx="1006274" cy="11865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9524</xdr:rowOff>
    </xdr:from>
    <xdr:to>
      <xdr:col>11</xdr:col>
      <xdr:colOff>761999</xdr:colOff>
      <xdr:row>9</xdr:row>
      <xdr:rowOff>161925</xdr:rowOff>
    </xdr:to>
    <xdr:sp macro="[0]!Redondearrectángulodeesquinasencilla3_Haga_clic_en" textlink="">
      <xdr:nvSpPr>
        <xdr:cNvPr id="4" name="Redondear rectángulo de esquina sencill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914524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1- OBJETIVOS Y ACTUACIONES</a:t>
          </a:r>
          <a:endParaRPr lang="es-ES" sz="1100"/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11</xdr:col>
      <xdr:colOff>761999</xdr:colOff>
      <xdr:row>19</xdr:row>
      <xdr:rowOff>152401</xdr:rowOff>
    </xdr:to>
    <xdr:sp macro="[0]!Redondearrectángulodeesquinasencilla3_Haga_clic_en" textlink="">
      <xdr:nvSpPr>
        <xdr:cNvPr id="5" name="Redondear rectángulo de esquina sencilla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2562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6 -  CAPÍTULO IV-VII</a:t>
          </a:r>
          <a:endParaRPr lang="es-ES" sz="1100"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11</xdr:col>
      <xdr:colOff>761999</xdr:colOff>
      <xdr:row>23</xdr:row>
      <xdr:rowOff>152401</xdr:rowOff>
    </xdr:to>
    <xdr:sp macro="[0]!Redondearrectángulodeesquinasencilla3_Haga_clic_en" textlink="">
      <xdr:nvSpPr>
        <xdr:cNvPr id="6" name="Redondear rectángulo de esquina sencilla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31337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8 - PLANIFICACIÓN PLURIANUAL</a:t>
          </a:r>
          <a:endParaRPr lang="es-ES" sz="1100"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11</xdr:col>
      <xdr:colOff>761999</xdr:colOff>
      <xdr:row>17</xdr:row>
      <xdr:rowOff>152401</xdr:rowOff>
    </xdr:to>
    <xdr:sp macro="[0]!Redondearrectángulodeesquinasencilla3_Haga_clic_en" textlink="">
      <xdr:nvSpPr>
        <xdr:cNvPr id="7" name="Redondear rectángulo de esquina sencilla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3705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5 - BECAS</a:t>
          </a:r>
          <a:endParaRPr lang="es-ES" sz="1100"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11</xdr:col>
      <xdr:colOff>761999</xdr:colOff>
      <xdr:row>11</xdr:row>
      <xdr:rowOff>152401</xdr:rowOff>
    </xdr:to>
    <xdr:sp macro="[0]!Redondearrectángulodeesquinasencilla3_Haga_clic_en" textlink="">
      <xdr:nvSpPr>
        <xdr:cNvPr id="8" name="Redondear rectángulo de esquina sencilla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42767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2 - NORMATIVA</a:t>
          </a:r>
          <a:endParaRPr lang="es-ES" sz="1100"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11</xdr:col>
      <xdr:colOff>761999</xdr:colOff>
      <xdr:row>13</xdr:row>
      <xdr:rowOff>152401</xdr:rowOff>
    </xdr:to>
    <xdr:sp macro="[0]!Redondearrectángulodeesquinasencilla3_Haga_clic_en" textlink="">
      <xdr:nvSpPr>
        <xdr:cNvPr id="9" name="Redondear rectángulo de esquina sencilla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4848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3 - PRECIOS Y TARIFAS</a:t>
          </a:r>
        </a:p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11</xdr:col>
      <xdr:colOff>761999</xdr:colOff>
      <xdr:row>15</xdr:row>
      <xdr:rowOff>152401</xdr:rowOff>
    </xdr:to>
    <xdr:sp macro="[0]!Redondearrectángulodeesquinasencilla3_Haga_clic_en" textlink="">
      <xdr:nvSpPr>
        <xdr:cNvPr id="10" name="Redondear rectángulo de esquina sencilla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4848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4 - INGRESOS  </a:t>
          </a:r>
        </a:p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761999</xdr:colOff>
      <xdr:row>21</xdr:row>
      <xdr:rowOff>152401</xdr:rowOff>
    </xdr:to>
    <xdr:sp macro="[0]!Redondearrectángulodeesquinasencilla3_Haga_clic_en" textlink="">
      <xdr:nvSpPr>
        <xdr:cNvPr id="11" name="Redondear rectángulo de esquina sencilla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4848225"/>
          <a:ext cx="9534524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7 - ACTIVIDAD AUTOFINANCIADA</a:t>
          </a:r>
        </a:p>
        <a:p>
          <a:pPr algn="l"/>
          <a:endParaRPr lang="es-ES" sz="1100" baseline="0"/>
        </a:p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11</xdr:col>
      <xdr:colOff>761999</xdr:colOff>
      <xdr:row>24</xdr:row>
      <xdr:rowOff>0</xdr:rowOff>
    </xdr:to>
    <xdr:sp macro="[0]!Redondearrectángulodeesquinasencilla3_Haga_clic_en" textlink="">
      <xdr:nvSpPr>
        <xdr:cNvPr id="12" name="Redondear rectángulo de esquina sencilla 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5381625"/>
          <a:ext cx="8782049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9 - PLANIFICACIÓN COMPRAS EFICIENTES</a:t>
          </a:r>
          <a:endParaRPr lang="es-ES" sz="1100"/>
        </a:p>
      </xdr:txBody>
    </xdr:sp>
    <xdr:clientData/>
  </xdr:twoCellAnchor>
  <xdr:twoCellAnchor>
    <xdr:from>
      <xdr:col>0</xdr:col>
      <xdr:colOff>0</xdr:colOff>
      <xdr:row>24</xdr:row>
      <xdr:rowOff>19050</xdr:rowOff>
    </xdr:from>
    <xdr:to>
      <xdr:col>11</xdr:col>
      <xdr:colOff>761999</xdr:colOff>
      <xdr:row>25</xdr:row>
      <xdr:rowOff>171451</xdr:rowOff>
    </xdr:to>
    <xdr:sp macro="[0]!Redondearrectángulodeesquinasencilla3_Haga_clic_en" textlink="">
      <xdr:nvSpPr>
        <xdr:cNvPr id="13" name="Redondear rectángulo de esquina sencilla 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5400675"/>
          <a:ext cx="8782049" cy="342901"/>
        </a:xfrm>
        <a:prstGeom prst="round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FICHA</a:t>
          </a:r>
          <a:r>
            <a:rPr lang="es-ES" sz="1100" baseline="0"/>
            <a:t> 9 - PLAN ANUAL DE CONTRATACIÓN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59984</xdr:colOff>
      <xdr:row>0</xdr:row>
      <xdr:rowOff>62365</xdr:rowOff>
    </xdr:from>
    <xdr:to>
      <xdr:col>3</xdr:col>
      <xdr:colOff>892798</xdr:colOff>
      <xdr:row>4</xdr:row>
      <xdr:rowOff>173517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448" y="62365"/>
          <a:ext cx="832814" cy="982009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1546266</xdr:colOff>
      <xdr:row>12</xdr:row>
      <xdr:rowOff>342654</xdr:rowOff>
    </xdr:from>
    <xdr:to>
      <xdr:col>10</xdr:col>
      <xdr:colOff>1818409</xdr:colOff>
      <xdr:row>12</xdr:row>
      <xdr:rowOff>640771</xdr:rowOff>
    </xdr:to>
    <xdr:pic>
      <xdr:nvPicPr>
        <xdr:cNvPr id="2" name="Imag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95311" y="4499018"/>
          <a:ext cx="272143" cy="298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119559</xdr:colOff>
      <xdr:row>0</xdr:row>
      <xdr:rowOff>0</xdr:rowOff>
    </xdr:from>
    <xdr:to>
      <xdr:col>0</xdr:col>
      <xdr:colOff>975815</xdr:colOff>
      <xdr:row>4</xdr:row>
      <xdr:rowOff>9525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559" y="0"/>
          <a:ext cx="856256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75172</xdr:colOff>
      <xdr:row>0</xdr:row>
      <xdr:rowOff>76200</xdr:rowOff>
    </xdr:from>
    <xdr:to>
      <xdr:col>3</xdr:col>
      <xdr:colOff>83098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72" y="76200"/>
          <a:ext cx="912801" cy="1076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255494</xdr:colOff>
      <xdr:row>0</xdr:row>
      <xdr:rowOff>106914</xdr:rowOff>
    </xdr:from>
    <xdr:ext cx="763681" cy="900491"/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7894" y="106914"/>
          <a:ext cx="763681" cy="900491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120588</xdr:colOff>
      <xdr:row>1</xdr:row>
      <xdr:rowOff>77562</xdr:rowOff>
    </xdr:from>
    <xdr:ext cx="892029" cy="1051832"/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2988" y="268062"/>
          <a:ext cx="892029" cy="1051832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75172</xdr:colOff>
      <xdr:row>0</xdr:row>
      <xdr:rowOff>95250</xdr:rowOff>
    </xdr:from>
    <xdr:to>
      <xdr:col>1</xdr:col>
      <xdr:colOff>987973</xdr:colOff>
      <xdr:row>5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72" y="95250"/>
          <a:ext cx="912801" cy="1076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75412</xdr:colOff>
      <xdr:row>0</xdr:row>
      <xdr:rowOff>47625</xdr:rowOff>
    </xdr:from>
    <xdr:to>
      <xdr:col>2</xdr:col>
      <xdr:colOff>985384</xdr:colOff>
      <xdr:row>5</xdr:row>
      <xdr:rowOff>91914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2" y="47625"/>
          <a:ext cx="909972" cy="107298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1300-000000000000}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Columna1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_2" displayName="Tabla1_2" ref="A1:A4" tableType="queryTable" totalsRowShown="0">
  <autoFilter ref="A1:A4" xr:uid="{00000000-0009-0000-0100-000002000000}"/>
  <tableColumns count="1">
    <tableColumn id="3" xr3:uid="{00000000-0010-0000-0100-000003000000}" uniqueName="3" name="Columna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un.org/sustainabledevelopment/es/objetivos-de-desarrollo-sostenible/" TargetMode="External"/><Relationship Id="rId1" Type="http://schemas.openxmlformats.org/officeDocument/2006/relationships/hyperlink" Target="https://presupuestoypatrimonio.umh.es/files/2020/09/ODS-en-la-UMH-resumen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1"/>
  <sheetViews>
    <sheetView tabSelected="1" workbookViewId="0">
      <selection activeCell="M6" sqref="M6"/>
    </sheetView>
  </sheetViews>
  <sheetFormatPr baseColWidth="10" defaultRowHeight="15" x14ac:dyDescent="0.25"/>
  <cols>
    <col min="1" max="1" width="5" style="165" customWidth="1"/>
    <col min="2" max="5" width="11.42578125" customWidth="1"/>
    <col min="9" max="9" width="11.42578125" customWidth="1"/>
    <col min="11" max="11" width="5.5703125" customWidth="1"/>
  </cols>
  <sheetData>
    <row r="1" spans="1:1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ht="36" x14ac:dyDescent="0.55000000000000004">
      <c r="A2" s="112"/>
      <c r="B2" s="112"/>
      <c r="C2" s="302" t="s">
        <v>399</v>
      </c>
      <c r="D2" s="302"/>
      <c r="E2" s="302"/>
      <c r="F2" s="302"/>
      <c r="G2" s="302"/>
      <c r="H2" s="302"/>
      <c r="I2" s="302"/>
      <c r="J2" s="302"/>
      <c r="K2" s="112"/>
    </row>
    <row r="3" spans="1:11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 x14ac:dyDescent="0.25">
      <c r="A4" s="112"/>
      <c r="B4" s="112"/>
      <c r="C4" s="112"/>
      <c r="D4" s="246" t="s">
        <v>95</v>
      </c>
      <c r="E4" s="139" t="s">
        <v>97</v>
      </c>
      <c r="F4" s="112"/>
      <c r="G4" s="112"/>
      <c r="H4" s="112"/>
      <c r="I4" s="112"/>
      <c r="J4" s="112"/>
      <c r="K4" s="112"/>
    </row>
    <row r="5" spans="1:11" x14ac:dyDescent="0.25">
      <c r="A5" s="112"/>
      <c r="B5" s="112"/>
      <c r="C5" s="139"/>
      <c r="D5" s="145" t="s">
        <v>96</v>
      </c>
      <c r="E5" s="112"/>
      <c r="F5" s="112"/>
      <c r="G5" s="112"/>
      <c r="H5" s="112"/>
      <c r="I5" s="112"/>
      <c r="J5" s="112"/>
      <c r="K5" s="112"/>
    </row>
    <row r="6" spans="1:11" ht="45" x14ac:dyDescent="0.25">
      <c r="A6" s="112"/>
      <c r="B6" s="112"/>
      <c r="C6" s="171" t="s">
        <v>94</v>
      </c>
      <c r="D6" s="170"/>
      <c r="E6" s="303" t="e">
        <f>LOOKUP(D6,Hoja2!B1:B74,Hoja2!C1:C74)</f>
        <v>#N/A</v>
      </c>
      <c r="F6" s="304"/>
      <c r="G6" s="304"/>
      <c r="H6" s="304"/>
      <c r="I6" s="304"/>
      <c r="J6" s="305"/>
      <c r="K6" s="112"/>
    </row>
    <row r="7" spans="1:11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x14ac:dyDescent="0.25">
      <c r="A8" s="112"/>
      <c r="B8" s="112"/>
      <c r="C8" s="112"/>
      <c r="D8" s="306" t="s">
        <v>98</v>
      </c>
      <c r="E8" s="307"/>
      <c r="F8" s="308"/>
      <c r="G8" s="309"/>
      <c r="H8" s="309"/>
      <c r="I8" s="309"/>
      <c r="J8" s="310"/>
      <c r="K8" s="112"/>
    </row>
    <row r="9" spans="1:11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11" ht="31.5" x14ac:dyDescent="0.5">
      <c r="A10" s="112"/>
      <c r="B10" s="275" t="s">
        <v>342</v>
      </c>
      <c r="C10" s="112"/>
      <c r="D10" s="112"/>
      <c r="E10" s="112"/>
      <c r="F10" s="112"/>
      <c r="G10" s="275" t="s">
        <v>347</v>
      </c>
      <c r="H10" s="112"/>
      <c r="I10" s="112"/>
      <c r="J10" s="112"/>
      <c r="K10" s="112"/>
    </row>
    <row r="11" spans="1:11" x14ac:dyDescent="0.25">
      <c r="A11" s="112"/>
      <c r="B11" s="154" t="s">
        <v>343</v>
      </c>
      <c r="C11" s="154" t="s">
        <v>344</v>
      </c>
      <c r="D11" s="154" t="s">
        <v>345</v>
      </c>
      <c r="E11" s="154" t="s">
        <v>346</v>
      </c>
      <c r="F11" s="112"/>
      <c r="G11" s="154" t="s">
        <v>343</v>
      </c>
      <c r="H11" s="154" t="s">
        <v>345</v>
      </c>
      <c r="I11" s="154" t="s">
        <v>346</v>
      </c>
      <c r="J11" s="112"/>
      <c r="K11" s="112"/>
    </row>
    <row r="12" spans="1:11" x14ac:dyDescent="0.25">
      <c r="A12" s="112"/>
      <c r="B12" s="154"/>
      <c r="C12" s="154"/>
      <c r="D12" s="154"/>
      <c r="E12" s="154"/>
      <c r="F12" s="112"/>
      <c r="G12" s="154"/>
      <c r="H12" s="154"/>
      <c r="I12" s="154"/>
      <c r="J12" s="112"/>
      <c r="K12" s="112"/>
    </row>
    <row r="13" spans="1:11" x14ac:dyDescent="0.25">
      <c r="A13" s="112"/>
      <c r="B13" s="154"/>
      <c r="C13" s="154"/>
      <c r="D13" s="154"/>
      <c r="E13" s="154"/>
      <c r="F13" s="112"/>
      <c r="G13" s="154"/>
      <c r="H13" s="154"/>
      <c r="I13" s="154"/>
      <c r="J13" s="112"/>
      <c r="K13" s="112"/>
    </row>
    <row r="14" spans="1:11" x14ac:dyDescent="0.25">
      <c r="A14" s="112"/>
      <c r="B14" s="154"/>
      <c r="C14" s="154"/>
      <c r="D14" s="154"/>
      <c r="E14" s="154"/>
      <c r="F14" s="112"/>
      <c r="G14" s="154"/>
      <c r="H14" s="154"/>
      <c r="I14" s="154"/>
      <c r="J14" s="112"/>
      <c r="K14" s="112"/>
    </row>
    <row r="15" spans="1:11" x14ac:dyDescent="0.25">
      <c r="A15" s="112"/>
      <c r="B15" s="154"/>
      <c r="C15" s="154"/>
      <c r="D15" s="154"/>
      <c r="E15" s="154"/>
      <c r="F15" s="112"/>
      <c r="G15" s="154"/>
      <c r="H15" s="154"/>
      <c r="I15" s="154"/>
      <c r="J15" s="112"/>
      <c r="K15" s="112"/>
    </row>
    <row r="16" spans="1:11" x14ac:dyDescent="0.25">
      <c r="A16" s="112"/>
      <c r="B16" s="154"/>
      <c r="C16" s="154"/>
      <c r="D16" s="154"/>
      <c r="E16" s="154"/>
      <c r="F16" s="112"/>
      <c r="G16" s="154"/>
      <c r="H16" s="154"/>
      <c r="I16" s="154"/>
      <c r="J16" s="112"/>
      <c r="K16" s="112"/>
    </row>
    <row r="17" spans="1:11" x14ac:dyDescent="0.25">
      <c r="A17" s="112"/>
      <c r="B17" s="154"/>
      <c r="C17" s="154"/>
      <c r="D17" s="154"/>
      <c r="E17" s="154"/>
      <c r="F17" s="112"/>
      <c r="G17" s="154"/>
      <c r="H17" s="154"/>
      <c r="I17" s="154"/>
      <c r="J17" s="112"/>
      <c r="K17" s="112"/>
    </row>
    <row r="18" spans="1:11" x14ac:dyDescent="0.25">
      <c r="A18" s="112"/>
      <c r="B18" s="154"/>
      <c r="C18" s="154"/>
      <c r="D18" s="154"/>
      <c r="E18" s="154"/>
      <c r="F18" s="112"/>
      <c r="G18" s="154"/>
      <c r="H18" s="154"/>
      <c r="I18" s="154"/>
      <c r="J18" s="112"/>
      <c r="K18" s="112"/>
    </row>
    <row r="19" spans="1:11" x14ac:dyDescent="0.25">
      <c r="A19" s="112"/>
      <c r="B19" s="154"/>
      <c r="C19" s="154"/>
      <c r="D19" s="154"/>
      <c r="E19" s="154"/>
      <c r="F19" s="112"/>
      <c r="G19" s="154"/>
      <c r="H19" s="154"/>
      <c r="I19" s="154"/>
      <c r="J19" s="112"/>
      <c r="K19" s="112"/>
    </row>
    <row r="20" spans="1:11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1" ht="23.25" x14ac:dyDescent="0.35">
      <c r="A21" s="112"/>
      <c r="B21" s="112"/>
      <c r="C21" s="112"/>
      <c r="D21" s="276" t="s">
        <v>12</v>
      </c>
      <c r="E21" s="277">
        <f>SUM(E12:E19)</f>
        <v>0</v>
      </c>
      <c r="F21" s="112"/>
      <c r="G21" s="112"/>
      <c r="H21" s="276" t="s">
        <v>12</v>
      </c>
      <c r="I21" s="277">
        <f>SUM(I12:I19)</f>
        <v>0</v>
      </c>
      <c r="J21" s="112"/>
      <c r="K21" s="112"/>
    </row>
    <row r="22" spans="1:11" x14ac:dyDescent="0.2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1" x14ac:dyDescent="0.25">
      <c r="A23" s="112"/>
      <c r="B23" s="112"/>
      <c r="C23" s="112"/>
      <c r="D23" s="112"/>
      <c r="E23" s="112"/>
      <c r="F23" s="112"/>
      <c r="H23" s="112"/>
      <c r="I23" s="112"/>
      <c r="J23" s="112"/>
      <c r="K23" s="112"/>
    </row>
    <row r="24" spans="1:11" x14ac:dyDescent="0.25">
      <c r="A24" s="112"/>
      <c r="B24" s="112"/>
      <c r="C24" s="112"/>
      <c r="D24" s="112"/>
      <c r="E24" s="281" t="s">
        <v>348</v>
      </c>
      <c r="F24" s="282"/>
      <c r="G24" s="278"/>
      <c r="H24" s="112"/>
      <c r="I24" s="112"/>
      <c r="J24" s="112"/>
      <c r="K24" s="112"/>
    </row>
    <row r="25" spans="1:11" x14ac:dyDescent="0.25">
      <c r="A25" s="112"/>
      <c r="B25" s="112"/>
      <c r="C25" s="112"/>
      <c r="D25" s="112"/>
      <c r="E25" s="279"/>
      <c r="F25" s="135"/>
      <c r="G25" s="280"/>
      <c r="H25" s="112"/>
      <c r="I25" s="112"/>
      <c r="J25" s="112"/>
      <c r="K25" s="112"/>
    </row>
    <row r="26" spans="1:11" x14ac:dyDescent="0.25">
      <c r="A26" s="112"/>
      <c r="B26" s="112"/>
      <c r="C26" s="112"/>
      <c r="D26" s="112"/>
      <c r="E26" s="279"/>
      <c r="F26" s="135"/>
      <c r="G26" s="280"/>
      <c r="H26" s="112"/>
      <c r="I26" s="112"/>
      <c r="J26" s="112"/>
      <c r="K26" s="112"/>
    </row>
    <row r="27" spans="1:11" x14ac:dyDescent="0.25">
      <c r="A27" s="112"/>
      <c r="B27" s="112"/>
      <c r="C27" s="112"/>
      <c r="D27" s="112"/>
      <c r="E27" s="279"/>
      <c r="F27" s="135"/>
      <c r="G27" s="280"/>
      <c r="H27" s="112"/>
      <c r="I27" s="112"/>
      <c r="J27" s="112"/>
      <c r="K27" s="112"/>
    </row>
    <row r="28" spans="1:11" x14ac:dyDescent="0.25">
      <c r="A28" s="112"/>
      <c r="B28" s="112"/>
      <c r="C28" s="112"/>
      <c r="D28" s="112"/>
      <c r="E28" s="279"/>
      <c r="F28" s="135"/>
      <c r="G28" s="280"/>
      <c r="H28" s="112"/>
      <c r="I28" s="112"/>
      <c r="J28" s="112"/>
      <c r="K28" s="112"/>
    </row>
    <row r="29" spans="1:11" x14ac:dyDescent="0.25">
      <c r="A29" s="112"/>
      <c r="B29" s="112"/>
      <c r="C29" s="112"/>
      <c r="D29" s="112"/>
      <c r="E29" s="279"/>
      <c r="F29" s="135"/>
      <c r="G29" s="280"/>
      <c r="H29" s="112"/>
      <c r="I29" s="112"/>
      <c r="J29" s="112"/>
      <c r="K29" s="112"/>
    </row>
    <row r="30" spans="1:11" x14ac:dyDescent="0.25">
      <c r="A30" s="112"/>
      <c r="B30" s="112"/>
      <c r="C30" s="112"/>
      <c r="D30" s="112"/>
      <c r="E30" s="283"/>
      <c r="F30" s="284"/>
      <c r="G30" s="285"/>
      <c r="H30" s="112"/>
      <c r="I30" s="112"/>
      <c r="J30" s="112"/>
      <c r="K30" s="112"/>
    </row>
    <row r="31" spans="1:11" s="165" customFormat="1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</row>
    <row r="32" spans="1:11" s="165" customFormat="1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</row>
    <row r="33" spans="1:11" s="165" customFormat="1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</row>
    <row r="34" spans="1:11" s="165" customFormat="1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</row>
    <row r="35" spans="1:11" s="165" customFormat="1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</row>
    <row r="36" spans="1:11" s="165" customFormat="1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  <row r="37" spans="1:11" s="165" customFormat="1" x14ac:dyDescent="0.2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</row>
    <row r="38" spans="1:11" s="165" customFormat="1" x14ac:dyDescent="0.2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spans="1:11" s="165" customFormat="1" x14ac:dyDescent="0.2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1" s="165" customFormat="1" x14ac:dyDescent="0.2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</row>
    <row r="41" spans="1:11" s="165" customFormat="1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</row>
    <row r="42" spans="1:11" s="165" customFormat="1" x14ac:dyDescent="0.25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</row>
    <row r="43" spans="1:11" s="165" customFormat="1" x14ac:dyDescent="0.2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</row>
    <row r="44" spans="1:11" s="165" customFormat="1" x14ac:dyDescent="0.2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</row>
    <row r="45" spans="1:11" s="165" customFormat="1" x14ac:dyDescent="0.2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</row>
    <row r="46" spans="1:11" s="165" customFormat="1" x14ac:dyDescent="0.25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</row>
    <row r="47" spans="1:11" s="165" customFormat="1" x14ac:dyDescent="0.25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</row>
    <row r="48" spans="1:11" s="165" customFormat="1" x14ac:dyDescent="0.2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</row>
    <row r="49" spans="1:11" s="165" customFormat="1" x14ac:dyDescent="0.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</row>
    <row r="50" spans="1:11" s="165" customFormat="1" x14ac:dyDescent="0.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</row>
    <row r="51" spans="1:11" s="165" customFormat="1" x14ac:dyDescent="0.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</row>
    <row r="52" spans="1:11" s="165" customFormat="1" x14ac:dyDescent="0.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</row>
    <row r="53" spans="1:11" s="165" customFormat="1" x14ac:dyDescent="0.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</row>
    <row r="54" spans="1:11" s="165" customFormat="1" x14ac:dyDescent="0.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</row>
    <row r="55" spans="1:11" s="165" customFormat="1" x14ac:dyDescent="0.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</row>
    <row r="56" spans="1:11" s="165" customFormat="1" x14ac:dyDescent="0.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</row>
    <row r="57" spans="1:11" s="165" customFormat="1" x14ac:dyDescent="0.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</row>
    <row r="58" spans="1:11" s="165" customFormat="1" x14ac:dyDescent="0.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</row>
    <row r="59" spans="1:11" s="165" customFormat="1" x14ac:dyDescent="0.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</row>
    <row r="60" spans="1:11" s="165" customFormat="1" x14ac:dyDescent="0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</row>
    <row r="61" spans="1:11" s="165" customFormat="1" x14ac:dyDescent="0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s="165" customFormat="1" x14ac:dyDescent="0.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s="165" customFormat="1" x14ac:dyDescent="0.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s="165" customFormat="1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</row>
    <row r="65" spans="1:11" s="165" customFormat="1" x14ac:dyDescent="0.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</row>
    <row r="66" spans="1:11" s="165" customFormat="1" x14ac:dyDescent="0.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</row>
    <row r="67" spans="1:11" s="165" customFormat="1" x14ac:dyDescent="0.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</row>
    <row r="68" spans="1:11" s="165" customFormat="1" x14ac:dyDescent="0.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</row>
    <row r="69" spans="1:11" s="165" customFormat="1" x14ac:dyDescent="0.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</row>
    <row r="70" spans="1:11" s="165" customFormat="1" x14ac:dyDescent="0.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</row>
    <row r="71" spans="1:11" s="165" customFormat="1" x14ac:dyDescent="0.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</row>
    <row r="72" spans="1:11" s="165" customFormat="1" x14ac:dyDescent="0.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</row>
    <row r="73" spans="1:11" s="165" customFormat="1" x14ac:dyDescent="0.2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</row>
    <row r="74" spans="1:11" s="165" customFormat="1" x14ac:dyDescent="0.2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</row>
    <row r="75" spans="1:11" s="165" customFormat="1" x14ac:dyDescent="0.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</row>
    <row r="76" spans="1:11" s="165" customFormat="1" x14ac:dyDescent="0.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</row>
    <row r="77" spans="1:11" s="165" customFormat="1" x14ac:dyDescent="0.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</row>
    <row r="78" spans="1:11" s="165" customFormat="1" x14ac:dyDescent="0.2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</row>
    <row r="79" spans="1:11" s="165" customFormat="1" x14ac:dyDescent="0.2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</row>
    <row r="80" spans="1:11" s="165" customFormat="1" x14ac:dyDescent="0.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</row>
    <row r="81" spans="1:11" s="165" customFormat="1" x14ac:dyDescent="0.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</row>
    <row r="82" spans="1:11" s="165" customFormat="1" x14ac:dyDescent="0.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</row>
    <row r="83" spans="1:11" s="165" customFormat="1" x14ac:dyDescent="0.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</row>
    <row r="84" spans="1:11" s="165" customFormat="1" x14ac:dyDescent="0.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</row>
    <row r="85" spans="1:11" s="165" customFormat="1" x14ac:dyDescent="0.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</row>
    <row r="86" spans="1:11" s="165" customFormat="1" x14ac:dyDescent="0.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</row>
    <row r="87" spans="1:11" s="165" customFormat="1" x14ac:dyDescent="0.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</row>
    <row r="88" spans="1:11" s="165" customFormat="1" x14ac:dyDescent="0.2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</row>
    <row r="89" spans="1:11" s="165" customFormat="1" x14ac:dyDescent="0.2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</row>
    <row r="90" spans="1:11" s="165" customFormat="1" x14ac:dyDescent="0.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</row>
    <row r="91" spans="1:11" s="165" customFormat="1" x14ac:dyDescent="0.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</row>
    <row r="92" spans="1:11" s="165" customFormat="1" x14ac:dyDescent="0.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</row>
    <row r="93" spans="1:11" s="165" customFormat="1" x14ac:dyDescent="0.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</row>
    <row r="94" spans="1:11" s="165" customFormat="1" x14ac:dyDescent="0.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</row>
    <row r="95" spans="1:11" s="165" customFormat="1" x14ac:dyDescent="0.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</row>
    <row r="96" spans="1:11" s="165" customFormat="1" x14ac:dyDescent="0.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</row>
    <row r="97" spans="1:11" s="165" customFormat="1" x14ac:dyDescent="0.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</row>
    <row r="98" spans="1:11" s="165" customFormat="1" x14ac:dyDescent="0.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</row>
    <row r="99" spans="1:11" s="165" customFormat="1" x14ac:dyDescent="0.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</row>
    <row r="100" spans="1:11" s="165" customFormat="1" x14ac:dyDescent="0.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</row>
    <row r="101" spans="1:11" s="165" customFormat="1" x14ac:dyDescent="0.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</row>
    <row r="102" spans="1:11" s="165" customFormat="1" x14ac:dyDescent="0.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</row>
    <row r="103" spans="1:11" s="165" customFormat="1" x14ac:dyDescent="0.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</row>
    <row r="104" spans="1:11" s="165" customFormat="1" x14ac:dyDescent="0.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</row>
    <row r="105" spans="1:11" s="165" customFormat="1" x14ac:dyDescent="0.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</row>
    <row r="106" spans="1:11" s="165" customFormat="1" x14ac:dyDescent="0.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</row>
    <row r="107" spans="1:11" s="165" customFormat="1" x14ac:dyDescent="0.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</row>
    <row r="108" spans="1:11" s="165" customFormat="1" x14ac:dyDescent="0.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</row>
    <row r="109" spans="1:11" s="165" customFormat="1" x14ac:dyDescent="0.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</row>
    <row r="110" spans="1:11" s="165" customFormat="1" x14ac:dyDescent="0.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</row>
    <row r="111" spans="1:11" s="165" customFormat="1" x14ac:dyDescent="0.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</row>
    <row r="112" spans="1:11" s="165" customFormat="1" x14ac:dyDescent="0.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</row>
    <row r="113" spans="1:11" s="165" customFormat="1" x14ac:dyDescent="0.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</row>
    <row r="114" spans="1:11" s="165" customFormat="1" x14ac:dyDescent="0.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</row>
    <row r="115" spans="1:11" s="165" customFormat="1" x14ac:dyDescent="0.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</row>
    <row r="116" spans="1:11" s="165" customFormat="1" x14ac:dyDescent="0.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</row>
    <row r="117" spans="1:11" s="165" customFormat="1" x14ac:dyDescent="0.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</row>
    <row r="118" spans="1:11" s="165" customFormat="1" x14ac:dyDescent="0.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</row>
    <row r="119" spans="1:11" s="165" customFormat="1" x14ac:dyDescent="0.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</row>
    <row r="120" spans="1:11" s="165" customFormat="1" x14ac:dyDescent="0.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</row>
    <row r="121" spans="1:11" s="165" customFormat="1" x14ac:dyDescent="0.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</row>
    <row r="122" spans="1:11" s="165" customFormat="1" x14ac:dyDescent="0.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</row>
    <row r="123" spans="1:11" s="165" customFormat="1" x14ac:dyDescent="0.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</row>
    <row r="124" spans="1:11" s="165" customFormat="1" x14ac:dyDescent="0.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</row>
    <row r="125" spans="1:11" s="165" customFormat="1" x14ac:dyDescent="0.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</row>
    <row r="126" spans="1:11" s="165" customFormat="1" x14ac:dyDescent="0.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</row>
    <row r="127" spans="1:11" s="165" customFormat="1" x14ac:dyDescent="0.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</row>
    <row r="128" spans="1:11" s="165" customFormat="1" x14ac:dyDescent="0.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</row>
    <row r="129" spans="1:11" s="165" customFormat="1" x14ac:dyDescent="0.2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</row>
    <row r="130" spans="1:11" s="165" customFormat="1" x14ac:dyDescent="0.2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</row>
    <row r="131" spans="1:11" s="165" customFormat="1" x14ac:dyDescent="0.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</row>
  </sheetData>
  <mergeCells count="4">
    <mergeCell ref="C2:J2"/>
    <mergeCell ref="E6:J6"/>
    <mergeCell ref="D8:E8"/>
    <mergeCell ref="F8:J8"/>
  </mergeCells>
  <pageMargins left="0.25" right="0.25" top="0.75" bottom="0.75" header="0.3" footer="0.3"/>
  <pageSetup paperSize="9" scale="8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30"/>
  <sheetViews>
    <sheetView topLeftCell="C1" zoomScale="55" zoomScaleNormal="55" workbookViewId="0">
      <selection activeCell="U8" sqref="U8"/>
    </sheetView>
  </sheetViews>
  <sheetFormatPr baseColWidth="10" defaultRowHeight="15" x14ac:dyDescent="0.25"/>
  <cols>
    <col min="1" max="1" width="12.42578125" style="42" hidden="1" customWidth="1"/>
    <col min="2" max="2" width="11.42578125" hidden="1" customWidth="1"/>
    <col min="3" max="3" width="20.7109375" style="165" customWidth="1"/>
    <col min="4" max="4" width="30.140625" style="165" customWidth="1"/>
    <col min="5" max="5" width="15.140625" style="165" customWidth="1"/>
    <col min="6" max="6" width="16.5703125" customWidth="1"/>
    <col min="7" max="9" width="16.5703125" style="165" customWidth="1"/>
    <col min="10" max="11" width="15.7109375" style="165" customWidth="1"/>
    <col min="12" max="12" width="16.140625" style="165" customWidth="1"/>
    <col min="13" max="13" width="16.5703125" style="165" customWidth="1"/>
    <col min="14" max="14" width="14.42578125" style="165" customWidth="1"/>
    <col min="15" max="15" width="29.28515625" style="165" customWidth="1"/>
    <col min="16" max="16" width="31.7109375" style="165" customWidth="1"/>
    <col min="17" max="17" width="20.140625" style="165" customWidth="1"/>
    <col min="18" max="18" width="18" style="165" customWidth="1"/>
    <col min="19" max="19" width="16.42578125" style="165" customWidth="1"/>
    <col min="20" max="20" width="16.5703125" style="165" customWidth="1"/>
    <col min="21" max="21" width="11.42578125" style="165"/>
    <col min="22" max="22" width="21.140625" style="165" customWidth="1"/>
    <col min="23" max="23" width="19.140625" customWidth="1"/>
    <col min="24" max="24" width="13.140625" customWidth="1"/>
  </cols>
  <sheetData>
    <row r="1" spans="1:29" s="112" customFormat="1" x14ac:dyDescent="0.25"/>
    <row r="2" spans="1:29" s="112" customFormat="1" ht="15.75" x14ac:dyDescent="0.25">
      <c r="C2" s="228" t="s">
        <v>270</v>
      </c>
      <c r="D2" s="228"/>
      <c r="E2" s="228"/>
      <c r="J2" s="228"/>
      <c r="K2" s="228"/>
      <c r="L2" s="228"/>
      <c r="M2" s="229"/>
      <c r="N2" s="229"/>
      <c r="O2" s="299"/>
      <c r="P2" s="229"/>
      <c r="Q2" s="229"/>
      <c r="R2" s="229"/>
      <c r="S2" s="229"/>
      <c r="T2" s="121"/>
    </row>
    <row r="3" spans="1:29" s="112" customFormat="1" ht="15.75" x14ac:dyDescent="0.25">
      <c r="C3" s="121"/>
      <c r="D3" s="121"/>
      <c r="E3" s="121"/>
      <c r="J3" s="121"/>
      <c r="K3" s="121"/>
      <c r="L3" s="121"/>
      <c r="M3" s="121"/>
      <c r="Y3" s="378"/>
      <c r="Z3" s="378"/>
      <c r="AA3" s="378"/>
      <c r="AB3" s="378"/>
      <c r="AC3" s="378"/>
    </row>
    <row r="4" spans="1:29" s="112" customFormat="1" ht="18.75" customHeight="1" x14ac:dyDescent="0.25">
      <c r="C4" s="118"/>
      <c r="D4" s="118"/>
      <c r="E4" s="354" t="e">
        <f>'OFICIO REMISIÓN'!$E$6</f>
        <v>#N/A</v>
      </c>
      <c r="F4" s="355"/>
      <c r="G4" s="355"/>
      <c r="H4" s="355"/>
      <c r="I4" s="355"/>
      <c r="J4" s="355"/>
      <c r="K4" s="355"/>
      <c r="L4" s="355"/>
      <c r="M4" s="355"/>
      <c r="N4" s="355"/>
      <c r="O4" s="298"/>
      <c r="X4" s="378" t="s">
        <v>416</v>
      </c>
      <c r="Y4" s="378"/>
      <c r="Z4" s="378"/>
      <c r="AA4" s="378"/>
    </row>
    <row r="5" spans="1:29" s="112" customFormat="1" x14ac:dyDescent="0.25">
      <c r="B5" s="119"/>
    </row>
    <row r="6" spans="1:29" s="112" customFormat="1" x14ac:dyDescent="0.25">
      <c r="B6" s="119"/>
    </row>
    <row r="7" spans="1:29" s="112" customFormat="1" ht="15.75" thickBot="1" x14ac:dyDescent="0.3">
      <c r="B7" s="119"/>
    </row>
    <row r="8" spans="1:29" s="165" customFormat="1" ht="120" customHeight="1" thickTop="1" thickBot="1" x14ac:dyDescent="0.3">
      <c r="A8" s="46" t="s">
        <v>68</v>
      </c>
      <c r="B8" s="46" t="s">
        <v>69</v>
      </c>
      <c r="C8" s="46" t="s">
        <v>3</v>
      </c>
      <c r="D8" s="46" t="s">
        <v>40</v>
      </c>
      <c r="E8" s="46" t="s">
        <v>72</v>
      </c>
      <c r="F8" s="46" t="s">
        <v>46</v>
      </c>
      <c r="G8" s="46" t="s">
        <v>356</v>
      </c>
      <c r="H8" s="46" t="s">
        <v>384</v>
      </c>
      <c r="I8" s="46" t="s">
        <v>417</v>
      </c>
      <c r="J8" s="46" t="s">
        <v>312</v>
      </c>
      <c r="K8" s="46" t="s">
        <v>265</v>
      </c>
      <c r="L8" s="46" t="s">
        <v>313</v>
      </c>
      <c r="M8" s="46" t="s">
        <v>42</v>
      </c>
      <c r="N8" s="46" t="s">
        <v>314</v>
      </c>
      <c r="O8" s="46" t="s">
        <v>381</v>
      </c>
      <c r="P8" s="46" t="s">
        <v>382</v>
      </c>
      <c r="Q8" s="133" t="s">
        <v>315</v>
      </c>
      <c r="R8" s="66" t="s">
        <v>4</v>
      </c>
      <c r="S8" s="46" t="s">
        <v>422</v>
      </c>
      <c r="T8" s="46" t="s">
        <v>385</v>
      </c>
      <c r="U8" s="46" t="s">
        <v>423</v>
      </c>
      <c r="V8" s="46" t="s">
        <v>380</v>
      </c>
      <c r="W8" s="46" t="s">
        <v>354</v>
      </c>
      <c r="X8" s="46" t="s">
        <v>335</v>
      </c>
      <c r="Y8" s="46" t="s">
        <v>267</v>
      </c>
      <c r="Z8" s="46" t="s">
        <v>268</v>
      </c>
      <c r="AA8" s="46" t="s">
        <v>266</v>
      </c>
      <c r="AB8" s="46" t="s">
        <v>269</v>
      </c>
      <c r="AC8" s="46" t="s">
        <v>316</v>
      </c>
    </row>
    <row r="9" spans="1:29" ht="53.25" customHeight="1" thickTop="1" x14ac:dyDescent="0.25">
      <c r="A9" s="172" t="e">
        <f>'OFICIO REMISIÓN'!$E$6</f>
        <v>#N/A</v>
      </c>
      <c r="B9" s="234"/>
      <c r="C9" s="240"/>
      <c r="D9" s="75"/>
      <c r="E9" s="75"/>
      <c r="F9" s="75"/>
      <c r="G9" s="238"/>
      <c r="H9" s="238"/>
      <c r="I9" s="238"/>
      <c r="J9" s="238"/>
      <c r="K9" s="75"/>
      <c r="L9" s="75"/>
      <c r="M9" s="75"/>
      <c r="N9" s="75"/>
      <c r="O9" s="75"/>
      <c r="P9" s="75"/>
      <c r="Q9" s="75"/>
      <c r="R9" s="75"/>
      <c r="S9" s="75"/>
      <c r="T9" s="75"/>
      <c r="U9" s="234"/>
      <c r="V9" s="75"/>
      <c r="W9" s="234"/>
      <c r="X9" s="234"/>
      <c r="Y9" s="234"/>
      <c r="Z9" s="234"/>
      <c r="AA9" s="234"/>
      <c r="AB9" s="234"/>
      <c r="AC9" s="76"/>
    </row>
    <row r="10" spans="1:29" ht="53.25" customHeight="1" x14ac:dyDescent="0.25">
      <c r="A10" s="172" t="e">
        <f>'OFICIO REMISIÓN'!$E$6</f>
        <v>#N/A</v>
      </c>
      <c r="B10" s="235"/>
      <c r="C10" s="241"/>
      <c r="D10" s="45"/>
      <c r="E10" s="45"/>
      <c r="F10" s="45"/>
      <c r="G10" s="237"/>
      <c r="H10" s="237"/>
      <c r="I10" s="237"/>
      <c r="J10" s="237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235"/>
      <c r="V10" s="45"/>
      <c r="W10" s="235"/>
      <c r="X10" s="235"/>
      <c r="Y10" s="235"/>
      <c r="Z10" s="235"/>
      <c r="AA10" s="235"/>
      <c r="AB10" s="235"/>
      <c r="AC10" s="77"/>
    </row>
    <row r="11" spans="1:29" ht="53.25" customHeight="1" x14ac:dyDescent="0.25">
      <c r="A11" s="172" t="e">
        <f>'OFICIO REMISIÓN'!$E$6</f>
        <v>#N/A</v>
      </c>
      <c r="B11" s="235"/>
      <c r="C11" s="241"/>
      <c r="D11" s="45"/>
      <c r="E11" s="45"/>
      <c r="F11" s="45"/>
      <c r="G11" s="237"/>
      <c r="H11" s="237"/>
      <c r="I11" s="237"/>
      <c r="J11" s="237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235"/>
      <c r="V11" s="45"/>
      <c r="W11" s="235"/>
      <c r="X11" s="235"/>
      <c r="Y11" s="235"/>
      <c r="Z11" s="235"/>
      <c r="AA11" s="235"/>
      <c r="AB11" s="235"/>
      <c r="AC11" s="77"/>
    </row>
    <row r="12" spans="1:29" ht="53.25" customHeight="1" x14ac:dyDescent="0.25">
      <c r="A12" s="172" t="e">
        <f>'OFICIO REMISIÓN'!$E$6</f>
        <v>#N/A</v>
      </c>
      <c r="B12" s="235"/>
      <c r="C12" s="241"/>
      <c r="D12" s="45"/>
      <c r="E12" s="45"/>
      <c r="F12" s="45"/>
      <c r="G12" s="237"/>
      <c r="H12" s="237"/>
      <c r="I12" s="237"/>
      <c r="J12" s="237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235"/>
      <c r="V12" s="45"/>
      <c r="W12" s="235"/>
      <c r="X12" s="235"/>
      <c r="Y12" s="235"/>
      <c r="Z12" s="235"/>
      <c r="AA12" s="235"/>
      <c r="AB12" s="235"/>
      <c r="AC12" s="77"/>
    </row>
    <row r="13" spans="1:29" ht="53.25" customHeight="1" x14ac:dyDescent="0.25">
      <c r="A13" s="172" t="e">
        <f>'OFICIO REMISIÓN'!$E$6</f>
        <v>#N/A</v>
      </c>
      <c r="B13" s="235"/>
      <c r="C13" s="241"/>
      <c r="D13" s="45"/>
      <c r="E13" s="45"/>
      <c r="F13" s="45"/>
      <c r="G13" s="237"/>
      <c r="H13" s="237"/>
      <c r="I13" s="237"/>
      <c r="J13" s="237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235"/>
      <c r="V13" s="45"/>
      <c r="W13" s="235"/>
      <c r="X13" s="235"/>
      <c r="Y13" s="235"/>
      <c r="Z13" s="235"/>
      <c r="AA13" s="235"/>
      <c r="AB13" s="235"/>
      <c r="AC13" s="77"/>
    </row>
    <row r="14" spans="1:29" ht="53.25" customHeight="1" x14ac:dyDescent="0.25">
      <c r="A14" s="172" t="e">
        <f>'OFICIO REMISIÓN'!$E$6</f>
        <v>#N/A</v>
      </c>
      <c r="B14" s="235"/>
      <c r="C14" s="241"/>
      <c r="D14" s="45"/>
      <c r="E14" s="45"/>
      <c r="F14" s="45"/>
      <c r="G14" s="237"/>
      <c r="H14" s="237"/>
      <c r="I14" s="237"/>
      <c r="J14" s="237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235"/>
      <c r="V14" s="45"/>
      <c r="W14" s="235"/>
      <c r="X14" s="235"/>
      <c r="Y14" s="235"/>
      <c r="Z14" s="235"/>
      <c r="AA14" s="235"/>
      <c r="AB14" s="235"/>
      <c r="AC14" s="77"/>
    </row>
    <row r="15" spans="1:29" ht="53.25" customHeight="1" x14ac:dyDescent="0.25">
      <c r="A15" s="172" t="e">
        <f>'OFICIO REMISIÓN'!$E$6</f>
        <v>#N/A</v>
      </c>
      <c r="B15" s="235"/>
      <c r="C15" s="241"/>
      <c r="D15" s="45"/>
      <c r="E15" s="45"/>
      <c r="F15" s="45"/>
      <c r="G15" s="237"/>
      <c r="H15" s="237"/>
      <c r="I15" s="237"/>
      <c r="J15" s="237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235"/>
      <c r="V15" s="45"/>
      <c r="W15" s="235"/>
      <c r="X15" s="235"/>
      <c r="Y15" s="235"/>
      <c r="Z15" s="235"/>
      <c r="AA15" s="235"/>
      <c r="AB15" s="235"/>
      <c r="AC15" s="77"/>
    </row>
    <row r="16" spans="1:29" ht="53.25" customHeight="1" x14ac:dyDescent="0.25">
      <c r="A16" s="172" t="e">
        <f>'OFICIO REMISIÓN'!$E$6</f>
        <v>#N/A</v>
      </c>
      <c r="B16" s="235"/>
      <c r="C16" s="241"/>
      <c r="D16" s="45"/>
      <c r="E16" s="45"/>
      <c r="F16" s="45"/>
      <c r="G16" s="237"/>
      <c r="H16" s="237"/>
      <c r="I16" s="237"/>
      <c r="J16" s="237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235"/>
      <c r="V16" s="45"/>
      <c r="W16" s="235"/>
      <c r="X16" s="235"/>
      <c r="Y16" s="235"/>
      <c r="Z16" s="235"/>
      <c r="AA16" s="235"/>
      <c r="AB16" s="235"/>
      <c r="AC16" s="77"/>
    </row>
    <row r="17" spans="1:29" ht="53.25" customHeight="1" thickBot="1" x14ac:dyDescent="0.3">
      <c r="A17" s="172" t="e">
        <f>'OFICIO REMISIÓN'!$E$6</f>
        <v>#N/A</v>
      </c>
      <c r="B17" s="236"/>
      <c r="C17" s="242"/>
      <c r="D17" s="78"/>
      <c r="E17" s="78"/>
      <c r="F17" s="78"/>
      <c r="G17" s="239"/>
      <c r="H17" s="239"/>
      <c r="I17" s="239"/>
      <c r="J17" s="239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236"/>
      <c r="V17" s="78"/>
      <c r="W17" s="236"/>
      <c r="X17" s="236"/>
      <c r="Y17" s="236"/>
      <c r="Z17" s="236"/>
      <c r="AA17" s="236"/>
      <c r="AB17" s="236"/>
      <c r="AC17" s="79"/>
    </row>
    <row r="18" spans="1:29" s="112" customFormat="1" ht="15.75" thickTop="1" x14ac:dyDescent="0.25">
      <c r="A18" s="134" t="s">
        <v>47</v>
      </c>
    </row>
    <row r="19" spans="1:29" x14ac:dyDescent="0.25">
      <c r="A19" s="135"/>
      <c r="B19" s="135"/>
      <c r="C19" s="135"/>
      <c r="D19" s="135"/>
      <c r="E19" s="136" t="s">
        <v>12</v>
      </c>
      <c r="F19" s="37">
        <f>SUM(T9:T17)</f>
        <v>0</v>
      </c>
      <c r="G19" s="244"/>
      <c r="H19" s="244"/>
      <c r="I19" s="244"/>
      <c r="J19" s="112"/>
      <c r="K19" s="135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</row>
    <row r="20" spans="1:29" ht="30" customHeight="1" x14ac:dyDescent="0.45">
      <c r="A20" s="231"/>
      <c r="B20" s="231"/>
      <c r="C20" s="297" t="s">
        <v>383</v>
      </c>
      <c r="D20" s="230"/>
      <c r="E20" s="230"/>
      <c r="J20" s="112"/>
      <c r="K20" s="230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</row>
    <row r="21" spans="1:29" ht="19.5" thickBot="1" x14ac:dyDescent="0.35">
      <c r="A21" s="137"/>
      <c r="B21" s="137"/>
      <c r="C21" s="222" t="s">
        <v>263</v>
      </c>
      <c r="D21" s="222"/>
      <c r="E21" s="222"/>
      <c r="F21" s="222"/>
      <c r="G21" s="222"/>
      <c r="H21" s="222"/>
      <c r="I21" s="222"/>
      <c r="J21" s="222"/>
      <c r="K21" s="22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</row>
    <row r="22" spans="1:29" ht="15.75" thickTop="1" x14ac:dyDescent="0.25">
      <c r="A22" s="137"/>
      <c r="B22" s="137"/>
      <c r="C22" s="137"/>
      <c r="D22" s="137"/>
      <c r="E22" s="137"/>
      <c r="J22" s="137"/>
      <c r="K22" s="137"/>
      <c r="L22" s="137"/>
      <c r="M22" s="137"/>
      <c r="N22" s="138"/>
      <c r="O22" s="138"/>
      <c r="P22" s="138"/>
      <c r="Q22" s="138"/>
      <c r="R22" s="138"/>
      <c r="S22" s="45"/>
      <c r="T22" s="45"/>
    </row>
    <row r="23" spans="1:29" s="165" customFormat="1" x14ac:dyDescent="0.25">
      <c r="A23" s="137"/>
      <c r="B23" s="137"/>
      <c r="C23" s="137"/>
      <c r="D23" s="137"/>
      <c r="E23" s="137"/>
      <c r="J23" s="137"/>
      <c r="K23" s="137"/>
      <c r="L23" s="137"/>
      <c r="M23" s="137"/>
      <c r="N23" s="138"/>
      <c r="O23" s="138"/>
      <c r="P23" s="138"/>
      <c r="Q23" s="138"/>
      <c r="R23" s="138"/>
      <c r="S23" s="45"/>
      <c r="T23" s="58"/>
    </row>
    <row r="24" spans="1:29" hidden="1" x14ac:dyDescent="0.25">
      <c r="A24" s="137"/>
      <c r="B24" s="137"/>
      <c r="C24" s="232" t="s">
        <v>330</v>
      </c>
      <c r="D24" s="232" t="s">
        <v>317</v>
      </c>
      <c r="E24" s="232" t="s">
        <v>324</v>
      </c>
      <c r="F24" s="232" t="s">
        <v>331</v>
      </c>
      <c r="G24" s="232"/>
      <c r="H24" s="232"/>
      <c r="I24" s="232"/>
      <c r="J24" s="232" t="s">
        <v>336</v>
      </c>
      <c r="K24" s="137"/>
      <c r="L24" s="137"/>
      <c r="M24" s="137"/>
      <c r="N24" s="137"/>
      <c r="O24" s="137"/>
      <c r="P24" s="138"/>
      <c r="Q24" s="138" t="s">
        <v>75</v>
      </c>
      <c r="R24" s="138" t="s">
        <v>80</v>
      </c>
      <c r="S24" s="138"/>
      <c r="T24" s="45"/>
      <c r="U24" s="109"/>
      <c r="W24" s="165"/>
    </row>
    <row r="25" spans="1:29" hidden="1" x14ac:dyDescent="0.25">
      <c r="A25" s="109"/>
      <c r="B25" s="109"/>
      <c r="C25" s="233" t="s">
        <v>73</v>
      </c>
      <c r="D25" s="233" t="s">
        <v>318</v>
      </c>
      <c r="E25" s="233" t="s">
        <v>325</v>
      </c>
      <c r="F25" s="233" t="s">
        <v>332</v>
      </c>
      <c r="G25" s="233"/>
      <c r="H25" s="233"/>
      <c r="I25" s="233"/>
      <c r="J25" s="233" t="s">
        <v>337</v>
      </c>
      <c r="K25" s="109"/>
      <c r="L25" s="109"/>
      <c r="M25" s="109"/>
      <c r="N25" s="109"/>
      <c r="O25" s="109"/>
      <c r="P25" s="64"/>
      <c r="Q25" s="64" t="s">
        <v>76</v>
      </c>
      <c r="R25" s="64" t="s">
        <v>81</v>
      </c>
      <c r="S25" s="64"/>
      <c r="T25" s="64" t="s">
        <v>82</v>
      </c>
      <c r="U25" s="109"/>
      <c r="W25" s="165"/>
    </row>
    <row r="26" spans="1:29" hidden="1" x14ac:dyDescent="0.25">
      <c r="A26" s="109"/>
      <c r="B26" s="109"/>
      <c r="C26" s="233" t="s">
        <v>74</v>
      </c>
      <c r="D26" s="233" t="s">
        <v>319</v>
      </c>
      <c r="E26" s="233" t="s">
        <v>326</v>
      </c>
      <c r="F26" s="233" t="s">
        <v>333</v>
      </c>
      <c r="G26" s="233"/>
      <c r="H26" s="233"/>
      <c r="I26" s="233"/>
      <c r="J26" s="233" t="s">
        <v>338</v>
      </c>
      <c r="K26" s="109"/>
      <c r="L26" s="109"/>
      <c r="M26" s="109"/>
      <c r="N26" s="109"/>
      <c r="O26" s="109"/>
      <c r="P26" s="64"/>
      <c r="Q26" s="64" t="s">
        <v>77</v>
      </c>
      <c r="R26" s="64"/>
      <c r="S26" s="64"/>
      <c r="T26" s="64"/>
      <c r="U26" s="109"/>
      <c r="W26" s="165"/>
    </row>
    <row r="27" spans="1:29" hidden="1" x14ac:dyDescent="0.25">
      <c r="A27" s="109"/>
      <c r="B27" s="109"/>
      <c r="C27" s="109"/>
      <c r="D27" s="233" t="s">
        <v>320</v>
      </c>
      <c r="E27" s="233" t="s">
        <v>327</v>
      </c>
      <c r="F27" s="233" t="s">
        <v>334</v>
      </c>
      <c r="G27" s="233"/>
      <c r="H27" s="233"/>
      <c r="I27" s="233"/>
      <c r="J27"/>
      <c r="K27" s="109"/>
      <c r="L27" s="109"/>
      <c r="M27" s="109"/>
      <c r="N27" s="109"/>
      <c r="O27" s="109"/>
      <c r="P27" s="64"/>
      <c r="Q27" s="64" t="s">
        <v>78</v>
      </c>
      <c r="R27" s="64"/>
      <c r="S27" s="64"/>
      <c r="T27" s="64"/>
      <c r="U27" s="109"/>
      <c r="W27" s="165"/>
    </row>
    <row r="28" spans="1:29" hidden="1" x14ac:dyDescent="0.25">
      <c r="D28" s="233" t="s">
        <v>321</v>
      </c>
      <c r="E28" s="233" t="s">
        <v>328</v>
      </c>
      <c r="F28" s="165"/>
      <c r="J28"/>
      <c r="P28" s="65"/>
      <c r="Q28" s="65" t="s">
        <v>185</v>
      </c>
      <c r="R28" s="65"/>
      <c r="S28" s="65"/>
      <c r="W28" s="165"/>
    </row>
    <row r="29" spans="1:29" hidden="1" x14ac:dyDescent="0.25">
      <c r="D29" s="233" t="s">
        <v>322</v>
      </c>
      <c r="E29" s="233" t="s">
        <v>329</v>
      </c>
      <c r="F29" s="165"/>
      <c r="J29"/>
      <c r="P29" s="65"/>
      <c r="Q29" s="65"/>
      <c r="R29" s="65"/>
      <c r="S29" s="65"/>
      <c r="W29" s="165"/>
    </row>
    <row r="30" spans="1:29" hidden="1" x14ac:dyDescent="0.25">
      <c r="D30" s="233" t="s">
        <v>323</v>
      </c>
      <c r="F30" s="165"/>
      <c r="J30"/>
      <c r="P30" s="65"/>
      <c r="Q30" s="65"/>
      <c r="R30" s="65"/>
      <c r="S30" s="65"/>
      <c r="W30" s="165"/>
    </row>
  </sheetData>
  <mergeCells count="3">
    <mergeCell ref="Y3:AC3"/>
    <mergeCell ref="E4:N4"/>
    <mergeCell ref="X4:AA4"/>
  </mergeCells>
  <phoneticPr fontId="42" type="noConversion"/>
  <dataValidations count="4">
    <dataValidation type="list" allowBlank="1" showInputMessage="1" showErrorMessage="1" sqref="V9:V17" xr:uid="{00000000-0002-0000-0900-000001000000}">
      <formula1>$E$25:$E$29</formula1>
    </dataValidation>
    <dataValidation type="list" allowBlank="1" showInputMessage="1" showErrorMessage="1" sqref="J9:J17" xr:uid="{00000000-0002-0000-0900-000002000000}">
      <formula1>$C$25:$C$26</formula1>
    </dataValidation>
    <dataValidation type="list" allowBlank="1" showInputMessage="1" showErrorMessage="1" sqref="W9:W17" xr:uid="{00000000-0002-0000-0900-000003000000}">
      <formula1>$F$25:$F$27</formula1>
    </dataValidation>
    <dataValidation type="list" allowBlank="1" showInputMessage="1" showErrorMessage="1" sqref="X9:X17" xr:uid="{00000000-0002-0000-0900-000004000000}">
      <formula1>$J$25:$J$26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8"/>
  <sheetViews>
    <sheetView zoomScale="85" zoomScaleNormal="85" workbookViewId="0">
      <selection activeCell="E4" sqref="E4:S4"/>
    </sheetView>
  </sheetViews>
  <sheetFormatPr baseColWidth="10" defaultRowHeight="15" x14ac:dyDescent="0.25"/>
  <cols>
    <col min="1" max="1" width="2.28515625" style="42" customWidth="1"/>
    <col min="2" max="2" width="11.42578125" hidden="1" customWidth="1"/>
    <col min="3" max="3" width="15.42578125" style="42" hidden="1" customWidth="1"/>
    <col min="4" max="4" width="15.42578125" style="42" customWidth="1"/>
    <col min="5" max="9" width="15.42578125" customWidth="1"/>
    <col min="10" max="10" width="2.28515625" customWidth="1"/>
    <col min="11" max="12" width="12.42578125" style="42" hidden="1" customWidth="1"/>
    <col min="13" max="13" width="13" style="42" customWidth="1"/>
    <col min="14" max="14" width="14.28515625" style="42" customWidth="1"/>
    <col min="15" max="15" width="13.7109375" customWidth="1"/>
    <col min="16" max="16" width="13.85546875" customWidth="1"/>
    <col min="17" max="17" width="14" customWidth="1"/>
    <col min="18" max="18" width="13.28515625" customWidth="1"/>
    <col min="19" max="19" width="14.85546875" customWidth="1"/>
  </cols>
  <sheetData>
    <row r="1" spans="2:19" s="112" customFormat="1" ht="15.75" customHeight="1" x14ac:dyDescent="0.25"/>
    <row r="2" spans="2:19" s="112" customFormat="1" ht="15.75" x14ac:dyDescent="0.25">
      <c r="P2" s="378" t="s">
        <v>416</v>
      </c>
      <c r="Q2" s="378"/>
      <c r="R2" s="378"/>
      <c r="S2" s="378"/>
    </row>
    <row r="3" spans="2:19" s="112" customFormat="1" x14ac:dyDescent="0.25">
      <c r="E3" s="394" t="s">
        <v>48</v>
      </c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</row>
    <row r="4" spans="2:19" s="112" customFormat="1" x14ac:dyDescent="0.25">
      <c r="E4" s="395" t="s">
        <v>49</v>
      </c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</row>
    <row r="5" spans="2:19" s="112" customFormat="1" ht="18.75" customHeight="1" x14ac:dyDescent="0.25">
      <c r="F5" s="354" t="e">
        <f>'OFICIO REMISIÓN'!$E$6</f>
        <v>#N/A</v>
      </c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</row>
    <row r="6" spans="2:19" s="112" customFormat="1" x14ac:dyDescent="0.25">
      <c r="E6" s="139"/>
    </row>
    <row r="7" spans="2:19" s="112" customFormat="1" x14ac:dyDescent="0.25">
      <c r="E7" s="139"/>
    </row>
    <row r="8" spans="2:19" s="112" customFormat="1" x14ac:dyDescent="0.25"/>
    <row r="9" spans="2:19" x14ac:dyDescent="0.25">
      <c r="B9" s="396" t="s">
        <v>50</v>
      </c>
      <c r="C9" s="396"/>
      <c r="D9" s="396"/>
      <c r="E9" s="396"/>
      <c r="F9" s="396"/>
      <c r="G9" s="396"/>
      <c r="H9" s="396"/>
      <c r="I9" s="397"/>
      <c r="J9" s="38"/>
      <c r="K9" s="398" t="s">
        <v>51</v>
      </c>
      <c r="L9" s="398"/>
      <c r="M9" s="398"/>
      <c r="N9" s="398"/>
      <c r="O9" s="398"/>
      <c r="P9" s="398"/>
      <c r="Q9" s="398"/>
      <c r="R9" s="398"/>
      <c r="S9" s="399"/>
    </row>
    <row r="10" spans="2:19" ht="46.5" customHeight="1" x14ac:dyDescent="0.25">
      <c r="B10" s="62" t="s">
        <v>70</v>
      </c>
      <c r="C10" s="62" t="s">
        <v>69</v>
      </c>
      <c r="D10" s="62" t="s">
        <v>71</v>
      </c>
      <c r="E10" s="62" t="s">
        <v>52</v>
      </c>
      <c r="F10" s="62" t="s">
        <v>53</v>
      </c>
      <c r="G10" s="62" t="s">
        <v>54</v>
      </c>
      <c r="H10" s="63" t="s">
        <v>55</v>
      </c>
      <c r="I10" s="62" t="s">
        <v>56</v>
      </c>
      <c r="J10" s="39"/>
      <c r="K10" s="60" t="s">
        <v>70</v>
      </c>
      <c r="L10" s="60" t="s">
        <v>69</v>
      </c>
      <c r="M10" s="60" t="s">
        <v>71</v>
      </c>
      <c r="N10" s="60" t="s">
        <v>85</v>
      </c>
      <c r="O10" s="60" t="s">
        <v>57</v>
      </c>
      <c r="P10" s="60" t="s">
        <v>58</v>
      </c>
      <c r="Q10" s="61" t="s">
        <v>59</v>
      </c>
      <c r="R10" s="60" t="s">
        <v>60</v>
      </c>
      <c r="S10" s="60" t="s">
        <v>61</v>
      </c>
    </row>
    <row r="11" spans="2:19" ht="18.75" x14ac:dyDescent="0.25">
      <c r="B11" s="172" t="e">
        <f>'FICHA ACUMULADA'!#REF!</f>
        <v>#REF!</v>
      </c>
      <c r="C11" s="40"/>
      <c r="D11" s="40"/>
      <c r="E11" s="40"/>
      <c r="F11" s="40"/>
      <c r="G11" s="40"/>
      <c r="H11" s="41"/>
      <c r="I11" s="40"/>
      <c r="J11" s="38"/>
      <c r="K11" s="172" t="e">
        <f>'FICHA ACUMULADA'!#REF!</f>
        <v>#REF!</v>
      </c>
      <c r="L11" s="40"/>
      <c r="M11" s="40"/>
      <c r="N11" s="40"/>
      <c r="O11" s="40"/>
      <c r="P11" s="40"/>
      <c r="Q11" s="41"/>
      <c r="R11" s="40"/>
      <c r="S11" s="40"/>
    </row>
    <row r="12" spans="2:19" ht="18.75" x14ac:dyDescent="0.25">
      <c r="B12" s="172" t="e">
        <f>'FICHA ACUMULADA'!#REF!</f>
        <v>#REF!</v>
      </c>
      <c r="C12" s="40"/>
      <c r="D12" s="40"/>
      <c r="E12" s="40"/>
      <c r="F12" s="40"/>
      <c r="G12" s="40"/>
      <c r="H12" s="41"/>
      <c r="I12" s="40"/>
      <c r="J12" s="38"/>
      <c r="K12" s="172" t="e">
        <f>'FICHA ACUMULADA'!#REF!</f>
        <v>#REF!</v>
      </c>
      <c r="L12" s="40"/>
      <c r="M12" s="40"/>
      <c r="N12" s="40"/>
      <c r="O12" s="40"/>
      <c r="P12" s="40"/>
      <c r="Q12" s="41"/>
      <c r="R12" s="40"/>
      <c r="S12" s="40"/>
    </row>
    <row r="13" spans="2:19" ht="18.75" x14ac:dyDescent="0.25">
      <c r="B13" s="172" t="e">
        <f>'FICHA ACUMULADA'!#REF!</f>
        <v>#REF!</v>
      </c>
      <c r="C13" s="40"/>
      <c r="D13" s="40"/>
      <c r="E13" s="40"/>
      <c r="F13" s="40"/>
      <c r="G13" s="40"/>
      <c r="H13" s="41"/>
      <c r="I13" s="40"/>
      <c r="J13" s="38"/>
      <c r="K13" s="172" t="e">
        <f>'FICHA ACUMULADA'!#REF!</f>
        <v>#REF!</v>
      </c>
      <c r="L13" s="40"/>
      <c r="M13" s="40"/>
      <c r="N13" s="40"/>
      <c r="O13" s="40"/>
      <c r="P13" s="40"/>
      <c r="Q13" s="41"/>
      <c r="R13" s="40"/>
      <c r="S13" s="40"/>
    </row>
    <row r="14" spans="2:19" ht="18.75" x14ac:dyDescent="0.25">
      <c r="B14" s="172" t="e">
        <f>'FICHA ACUMULADA'!#REF!</f>
        <v>#REF!</v>
      </c>
      <c r="C14" s="40"/>
      <c r="D14" s="40"/>
      <c r="E14" s="40"/>
      <c r="F14" s="40"/>
      <c r="G14" s="40"/>
      <c r="H14" s="41"/>
      <c r="I14" s="40"/>
      <c r="J14" s="38"/>
      <c r="K14" s="172" t="e">
        <f>'FICHA ACUMULADA'!#REF!</f>
        <v>#REF!</v>
      </c>
      <c r="L14" s="40"/>
      <c r="M14" s="40"/>
      <c r="N14" s="40"/>
      <c r="O14" s="40"/>
      <c r="P14" s="40"/>
      <c r="Q14" s="41"/>
      <c r="R14" s="40"/>
      <c r="S14" s="40"/>
    </row>
    <row r="15" spans="2:19" ht="18.75" x14ac:dyDescent="0.25">
      <c r="B15" s="172" t="e">
        <f>'FICHA ACUMULADA'!#REF!</f>
        <v>#REF!</v>
      </c>
      <c r="C15" s="40"/>
      <c r="D15" s="40"/>
      <c r="E15" s="40"/>
      <c r="F15" s="40"/>
      <c r="G15" s="40"/>
      <c r="H15" s="41"/>
      <c r="I15" s="40"/>
      <c r="J15" s="38"/>
      <c r="K15" s="172" t="e">
        <f>'FICHA ACUMULADA'!#REF!</f>
        <v>#REF!</v>
      </c>
      <c r="L15" s="40"/>
      <c r="M15" s="40"/>
      <c r="N15" s="40"/>
      <c r="O15" s="40"/>
      <c r="P15" s="40"/>
      <c r="Q15" s="41"/>
      <c r="R15" s="40"/>
      <c r="S15" s="40"/>
    </row>
    <row r="16" spans="2:19" ht="18.75" x14ac:dyDescent="0.25">
      <c r="B16" s="172" t="e">
        <f>'FICHA ACUMULADA'!#REF!</f>
        <v>#REF!</v>
      </c>
      <c r="C16" s="40"/>
      <c r="D16" s="40"/>
      <c r="E16" s="40"/>
      <c r="F16" s="40"/>
      <c r="G16" s="40"/>
      <c r="H16" s="41"/>
      <c r="I16" s="40"/>
      <c r="J16" s="38"/>
      <c r="K16" s="172" t="e">
        <f>'FICHA ACUMULADA'!#REF!</f>
        <v>#REF!</v>
      </c>
      <c r="L16" s="40"/>
      <c r="M16" s="40"/>
      <c r="N16" s="40"/>
      <c r="O16" s="40"/>
      <c r="P16" s="40"/>
      <c r="Q16" s="41"/>
      <c r="R16" s="40"/>
      <c r="S16" s="40"/>
    </row>
    <row r="17" spans="2:19" ht="18.75" x14ac:dyDescent="0.25">
      <c r="B17" s="172" t="e">
        <f>'FICHA ACUMULADA'!#REF!</f>
        <v>#REF!</v>
      </c>
      <c r="C17" s="40"/>
      <c r="D17" s="40"/>
      <c r="E17" s="40"/>
      <c r="F17" s="40"/>
      <c r="G17" s="40"/>
      <c r="H17" s="41"/>
      <c r="I17" s="40"/>
      <c r="J17" s="38"/>
      <c r="K17" s="172" t="e">
        <f>'FICHA ACUMULADA'!#REF!</f>
        <v>#REF!</v>
      </c>
      <c r="L17" s="40"/>
      <c r="M17" s="40"/>
      <c r="N17" s="40"/>
      <c r="O17" s="40"/>
      <c r="P17" s="40"/>
      <c r="Q17" s="41"/>
      <c r="R17" s="40"/>
      <c r="S17" s="40"/>
    </row>
    <row r="18" spans="2:19" ht="18.75" x14ac:dyDescent="0.25">
      <c r="B18" s="172" t="e">
        <f>'FICHA ACUMULADA'!#REF!</f>
        <v>#REF!</v>
      </c>
      <c r="C18" s="40"/>
      <c r="D18" s="40"/>
      <c r="E18" s="40"/>
      <c r="F18" s="40"/>
      <c r="G18" s="40"/>
      <c r="H18" s="41"/>
      <c r="I18" s="40"/>
      <c r="J18" s="38"/>
      <c r="K18" s="172" t="e">
        <f>'FICHA ACUMULADA'!#REF!</f>
        <v>#REF!</v>
      </c>
      <c r="L18" s="40"/>
      <c r="M18" s="40"/>
      <c r="N18" s="40"/>
      <c r="O18" s="40"/>
      <c r="P18" s="40"/>
      <c r="Q18" s="41"/>
      <c r="R18" s="40"/>
      <c r="S18" s="40"/>
    </row>
    <row r="19" spans="2:19" ht="18.75" x14ac:dyDescent="0.25">
      <c r="B19" s="172" t="e">
        <f>'FICHA ACUMULADA'!#REF!</f>
        <v>#REF!</v>
      </c>
      <c r="C19" s="40"/>
      <c r="D19" s="40"/>
      <c r="E19" s="40"/>
      <c r="F19" s="40"/>
      <c r="G19" s="40"/>
      <c r="H19" s="41"/>
      <c r="I19" s="40"/>
      <c r="J19" s="38"/>
      <c r="K19" s="172" t="e">
        <f>'FICHA ACUMULADA'!#REF!</f>
        <v>#REF!</v>
      </c>
      <c r="L19" s="40"/>
      <c r="M19" s="40"/>
      <c r="N19" s="40"/>
      <c r="O19" s="40"/>
      <c r="P19" s="40"/>
      <c r="Q19" s="41"/>
      <c r="R19" s="40"/>
      <c r="S19" s="40"/>
    </row>
    <row r="20" spans="2:19" ht="18.75" x14ac:dyDescent="0.25">
      <c r="B20" s="172" t="e">
        <f>'FICHA ACUMULADA'!#REF!</f>
        <v>#REF!</v>
      </c>
      <c r="C20" s="40"/>
      <c r="D20" s="40"/>
      <c r="E20" s="40"/>
      <c r="F20" s="40"/>
      <c r="G20" s="40"/>
      <c r="H20" s="41"/>
      <c r="I20" s="40"/>
      <c r="J20" s="38"/>
      <c r="K20" s="172" t="e">
        <f>'FICHA ACUMULADA'!#REF!</f>
        <v>#REF!</v>
      </c>
      <c r="L20" s="40"/>
      <c r="M20" s="40"/>
      <c r="N20" s="40"/>
      <c r="O20" s="40"/>
      <c r="P20" s="40"/>
      <c r="Q20" s="41"/>
      <c r="R20" s="40"/>
      <c r="S20" s="40"/>
    </row>
    <row r="21" spans="2:19" ht="18.75" x14ac:dyDescent="0.25">
      <c r="B21" s="172" t="e">
        <f>'FICHA ACUMULADA'!#REF!</f>
        <v>#REF!</v>
      </c>
      <c r="C21" s="40"/>
      <c r="D21" s="40"/>
      <c r="E21" s="40"/>
      <c r="F21" s="40"/>
      <c r="G21" s="40"/>
      <c r="H21" s="41"/>
      <c r="I21" s="40"/>
      <c r="J21" s="38"/>
      <c r="K21" s="172" t="e">
        <f>'FICHA ACUMULADA'!#REF!</f>
        <v>#REF!</v>
      </c>
      <c r="L21" s="40"/>
      <c r="M21" s="40"/>
      <c r="N21" s="40"/>
      <c r="O21" s="40"/>
      <c r="P21" s="40"/>
      <c r="Q21" s="41"/>
      <c r="R21" s="40"/>
      <c r="S21" s="40"/>
    </row>
    <row r="22" spans="2:19" s="112" customFormat="1" x14ac:dyDescent="0.25"/>
    <row r="23" spans="2:19" s="112" customFormat="1" x14ac:dyDescent="0.25">
      <c r="B23" s="140" t="s">
        <v>62</v>
      </c>
      <c r="C23" s="140"/>
      <c r="H23" s="141">
        <v>0</v>
      </c>
      <c r="K23" s="140" t="s">
        <v>63</v>
      </c>
      <c r="L23" s="140"/>
      <c r="Q23" s="141">
        <v>0</v>
      </c>
    </row>
    <row r="24" spans="2:19" s="112" customFormat="1" x14ac:dyDescent="0.25"/>
    <row r="25" spans="2:19" s="112" customFormat="1" ht="19.5" thickBot="1" x14ac:dyDescent="0.35">
      <c r="D25" s="222" t="s">
        <v>263</v>
      </c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</row>
    <row r="26" spans="2:19" s="112" customFormat="1" ht="15.75" thickTop="1" x14ac:dyDescent="0.25">
      <c r="B26" s="142" t="s">
        <v>64</v>
      </c>
      <c r="C26" s="142"/>
      <c r="F26" s="143"/>
    </row>
    <row r="27" spans="2:19" s="112" customFormat="1" x14ac:dyDescent="0.25"/>
    <row r="28" spans="2:19" x14ac:dyDescent="0.25">
      <c r="D28"/>
    </row>
  </sheetData>
  <mergeCells count="6">
    <mergeCell ref="P2:S2"/>
    <mergeCell ref="E3:S3"/>
    <mergeCell ref="E4:S4"/>
    <mergeCell ref="B9:I9"/>
    <mergeCell ref="K9:S9"/>
    <mergeCell ref="F5:Q5"/>
  </mergeCells>
  <pageMargins left="0" right="0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6"/>
  <sheetViews>
    <sheetView topLeftCell="D1" workbookViewId="0">
      <selection activeCell="D2" sqref="D2:J2"/>
    </sheetView>
  </sheetViews>
  <sheetFormatPr baseColWidth="10" defaultRowHeight="15" x14ac:dyDescent="0.25"/>
  <cols>
    <col min="1" max="1" width="11.42578125" hidden="1" customWidth="1"/>
    <col min="2" max="3" width="17.5703125" style="42" hidden="1" customWidth="1"/>
    <col min="4" max="12" width="17.5703125" customWidth="1"/>
  </cols>
  <sheetData>
    <row r="1" spans="1:12" s="112" customFormat="1" x14ac:dyDescent="0.25"/>
    <row r="2" spans="1:12" s="112" customFormat="1" ht="15.75" x14ac:dyDescent="0.25">
      <c r="D2" s="370" t="s">
        <v>67</v>
      </c>
      <c r="E2" s="370"/>
      <c r="F2" s="370"/>
      <c r="G2" s="371"/>
      <c r="H2" s="371"/>
      <c r="I2" s="371"/>
      <c r="J2" s="371"/>
      <c r="K2" s="123"/>
      <c r="L2" s="121"/>
    </row>
    <row r="3" spans="1:12" s="112" customFormat="1" ht="15.75" x14ac:dyDescent="0.25">
      <c r="D3" s="121"/>
      <c r="E3" s="121"/>
      <c r="F3" s="121"/>
      <c r="G3" s="121"/>
      <c r="H3" s="378" t="s">
        <v>418</v>
      </c>
      <c r="I3" s="378"/>
      <c r="J3" s="378"/>
      <c r="K3" s="378"/>
      <c r="L3" s="378"/>
    </row>
    <row r="4" spans="1:12" s="112" customFormat="1" ht="18.75" customHeight="1" x14ac:dyDescent="0.25">
      <c r="D4" s="118"/>
      <c r="E4" s="354" t="e">
        <f>'OFICIO REMISIÓN'!$E$6</f>
        <v>#N/A</v>
      </c>
      <c r="F4" s="355"/>
      <c r="G4" s="355"/>
      <c r="H4" s="355"/>
      <c r="I4" s="355"/>
      <c r="J4" s="355"/>
      <c r="K4" s="355"/>
      <c r="L4" s="118"/>
    </row>
    <row r="5" spans="1:12" s="112" customFormat="1" x14ac:dyDescent="0.25">
      <c r="A5" s="119"/>
      <c r="B5" s="119"/>
      <c r="C5" s="119"/>
    </row>
    <row r="6" spans="1:12" s="112" customFormat="1" x14ac:dyDescent="0.25">
      <c r="A6" s="119"/>
      <c r="B6" s="119"/>
      <c r="C6" s="119"/>
    </row>
    <row r="7" spans="1:12" s="112" customFormat="1" x14ac:dyDescent="0.25">
      <c r="A7" s="119"/>
      <c r="B7" s="119"/>
      <c r="C7" s="119"/>
    </row>
    <row r="8" spans="1:12" s="112" customFormat="1" ht="15.75" thickBot="1" x14ac:dyDescent="0.3">
      <c r="A8" s="119"/>
      <c r="B8" s="119"/>
      <c r="C8" s="119"/>
    </row>
    <row r="9" spans="1:12" ht="25.5" thickTop="1" thickBot="1" x14ac:dyDescent="0.3">
      <c r="A9" s="42"/>
      <c r="B9" s="46" t="s">
        <v>68</v>
      </c>
      <c r="C9" s="46" t="s">
        <v>69</v>
      </c>
      <c r="D9" s="46" t="s">
        <v>3</v>
      </c>
      <c r="E9" s="46" t="s">
        <v>65</v>
      </c>
      <c r="F9" s="46" t="s">
        <v>89</v>
      </c>
      <c r="G9" s="46" t="s">
        <v>43</v>
      </c>
      <c r="H9" s="46" t="s">
        <v>66</v>
      </c>
      <c r="I9" s="46" t="s">
        <v>419</v>
      </c>
      <c r="J9" s="46" t="s">
        <v>357</v>
      </c>
      <c r="K9" s="46" t="s">
        <v>386</v>
      </c>
      <c r="L9" s="46" t="s">
        <v>420</v>
      </c>
    </row>
    <row r="10" spans="1:12" ht="19.5" thickTop="1" x14ac:dyDescent="0.25">
      <c r="A10" s="42"/>
      <c r="B10" s="172" t="e">
        <f>'FICHA ACUMULADA'!#REF!</f>
        <v>#REF!</v>
      </c>
      <c r="C10" s="50"/>
      <c r="D10" s="50"/>
      <c r="E10" s="50"/>
      <c r="F10" s="50"/>
      <c r="G10" s="45"/>
      <c r="H10" s="54"/>
      <c r="I10" s="94"/>
      <c r="J10" s="94"/>
      <c r="K10" s="95"/>
      <c r="L10" s="96"/>
    </row>
    <row r="11" spans="1:12" ht="18.75" x14ac:dyDescent="0.25">
      <c r="A11" s="42"/>
      <c r="B11" s="172" t="e">
        <f>'FICHA ACUMULADA'!#REF!</f>
        <v>#REF!</v>
      </c>
      <c r="C11" s="50"/>
      <c r="D11" s="50"/>
      <c r="E11" s="50"/>
      <c r="F11" s="50"/>
      <c r="G11" s="45"/>
      <c r="H11" s="55"/>
      <c r="I11" s="94"/>
      <c r="J11" s="94"/>
      <c r="K11" s="95"/>
      <c r="L11" s="96"/>
    </row>
    <row r="12" spans="1:12" ht="18.75" x14ac:dyDescent="0.25">
      <c r="A12" s="42"/>
      <c r="B12" s="172" t="e">
        <f>'FICHA ACUMULADA'!#REF!</f>
        <v>#REF!</v>
      </c>
      <c r="C12" s="50"/>
      <c r="D12" s="50"/>
      <c r="E12" s="50"/>
      <c r="F12" s="50"/>
      <c r="G12" s="45"/>
      <c r="H12" s="55"/>
      <c r="I12" s="94"/>
      <c r="J12" s="94"/>
      <c r="K12" s="95"/>
      <c r="L12" s="96"/>
    </row>
    <row r="13" spans="1:12" ht="18.75" x14ac:dyDescent="0.25">
      <c r="A13" s="42"/>
      <c r="B13" s="172" t="e">
        <f>'FICHA ACUMULADA'!#REF!</f>
        <v>#REF!</v>
      </c>
      <c r="C13" s="50"/>
      <c r="D13" s="50"/>
      <c r="E13" s="50"/>
      <c r="F13" s="50"/>
      <c r="G13" s="45"/>
      <c r="H13" s="55"/>
      <c r="I13" s="94"/>
      <c r="J13" s="94"/>
      <c r="K13" s="95"/>
      <c r="L13" s="96"/>
    </row>
    <row r="14" spans="1:12" ht="18.75" x14ac:dyDescent="0.25">
      <c r="A14" s="42"/>
      <c r="B14" s="172" t="e">
        <f>'FICHA ACUMULADA'!#REF!</f>
        <v>#REF!</v>
      </c>
      <c r="C14" s="50"/>
      <c r="D14" s="50"/>
      <c r="E14" s="50"/>
      <c r="F14" s="50"/>
      <c r="G14" s="45"/>
      <c r="H14" s="55"/>
      <c r="I14" s="94"/>
      <c r="J14" s="94"/>
      <c r="K14" s="95"/>
      <c r="L14" s="96"/>
    </row>
    <row r="15" spans="1:12" ht="18.75" x14ac:dyDescent="0.25">
      <c r="A15" s="42"/>
      <c r="B15" s="172" t="e">
        <f>'FICHA ACUMULADA'!#REF!</f>
        <v>#REF!</v>
      </c>
      <c r="C15" s="50"/>
      <c r="D15" s="50"/>
      <c r="E15" s="50"/>
      <c r="F15" s="50"/>
      <c r="G15" s="45"/>
      <c r="H15" s="55"/>
      <c r="I15" s="94"/>
      <c r="J15" s="94"/>
      <c r="K15" s="95"/>
      <c r="L15" s="96"/>
    </row>
    <row r="16" spans="1:12" ht="18.75" x14ac:dyDescent="0.25">
      <c r="A16" s="42"/>
      <c r="B16" s="172" t="e">
        <f>'FICHA ACUMULADA'!#REF!</f>
        <v>#REF!</v>
      </c>
      <c r="C16" s="50"/>
      <c r="D16" s="50"/>
      <c r="E16" s="50"/>
      <c r="F16" s="50"/>
      <c r="G16" s="45"/>
      <c r="H16" s="55"/>
      <c r="I16" s="94"/>
      <c r="J16" s="94"/>
      <c r="K16" s="95"/>
      <c r="L16" s="96"/>
    </row>
    <row r="17" spans="1:16" ht="18.75" x14ac:dyDescent="0.25">
      <c r="A17" s="42"/>
      <c r="B17" s="172" t="e">
        <f>'FICHA ACUMULADA'!#REF!</f>
        <v>#REF!</v>
      </c>
      <c r="C17" s="50"/>
      <c r="D17" s="50"/>
      <c r="E17" s="50"/>
      <c r="F17" s="50"/>
      <c r="G17" s="45"/>
      <c r="H17" s="55"/>
      <c r="I17" s="94"/>
      <c r="J17" s="94"/>
      <c r="K17" s="95"/>
      <c r="L17" s="96"/>
    </row>
    <row r="18" spans="1:16" ht="18.75" x14ac:dyDescent="0.25">
      <c r="A18" s="42"/>
      <c r="B18" s="172" t="e">
        <f>'FICHA ACUMULADA'!#REF!</f>
        <v>#REF!</v>
      </c>
      <c r="C18" s="51"/>
      <c r="D18" s="51"/>
      <c r="E18" s="51"/>
      <c r="F18" s="51"/>
      <c r="G18" s="43"/>
      <c r="H18" s="55"/>
      <c r="I18" s="97"/>
      <c r="J18" s="97"/>
      <c r="K18" s="98"/>
      <c r="L18" s="99"/>
    </row>
    <row r="19" spans="1:16" ht="18.75" x14ac:dyDescent="0.25">
      <c r="A19" s="42"/>
      <c r="B19" s="172" t="e">
        <f>'FICHA ACUMULADA'!#REF!</f>
        <v>#REF!</v>
      </c>
      <c r="C19" s="52"/>
      <c r="D19" s="52"/>
      <c r="E19" s="52"/>
      <c r="F19" s="52"/>
      <c r="G19" s="49"/>
      <c r="H19" s="55"/>
      <c r="I19" s="100"/>
      <c r="J19" s="100"/>
      <c r="K19" s="101"/>
      <c r="L19" s="102"/>
    </row>
    <row r="20" spans="1:16" ht="19.5" thickBot="1" x14ac:dyDescent="0.3">
      <c r="A20" s="53"/>
      <c r="B20" s="172" t="e">
        <f>'FICHA ACUMULADA'!#REF!</f>
        <v>#REF!</v>
      </c>
      <c r="C20" s="53"/>
      <c r="D20" s="53"/>
      <c r="E20" s="53"/>
      <c r="F20" s="53"/>
      <c r="G20" s="44"/>
      <c r="H20" s="56"/>
      <c r="I20" s="103"/>
      <c r="J20" s="103"/>
      <c r="K20" s="104"/>
      <c r="L20" s="105"/>
    </row>
    <row r="21" spans="1:16" s="112" customFormat="1" ht="15.75" thickTop="1" x14ac:dyDescent="0.25"/>
    <row r="22" spans="1:16" x14ac:dyDescent="0.25">
      <c r="B22" s="112"/>
      <c r="C22" s="112"/>
      <c r="D22" s="112"/>
      <c r="E22" s="112"/>
      <c r="F22" s="112"/>
      <c r="G22" s="127" t="s">
        <v>12</v>
      </c>
      <c r="H22" s="106">
        <f>SUM(H10:H20)</f>
        <v>0</v>
      </c>
      <c r="I22" s="106">
        <f>SUM(I10:I20)</f>
        <v>0</v>
      </c>
      <c r="J22" s="106">
        <f>SUM(J10:J20)</f>
        <v>0</v>
      </c>
      <c r="K22" s="106">
        <f t="shared" ref="K22:L22" si="0">SUM(K10:K20)</f>
        <v>0</v>
      </c>
      <c r="L22" s="106">
        <f t="shared" si="0"/>
        <v>0</v>
      </c>
    </row>
    <row r="24" spans="1:16" x14ac:dyDescent="0.25">
      <c r="M24" s="165"/>
      <c r="N24" s="165"/>
      <c r="O24" s="165"/>
      <c r="P24" s="165"/>
    </row>
    <row r="25" spans="1:16" ht="19.5" thickBot="1" x14ac:dyDescent="0.35">
      <c r="D25" s="222" t="s">
        <v>263</v>
      </c>
      <c r="E25" s="222"/>
      <c r="F25" s="222"/>
      <c r="G25" s="222"/>
      <c r="H25" s="222"/>
      <c r="I25" s="222"/>
      <c r="J25" s="222"/>
      <c r="K25" s="222"/>
      <c r="L25" s="222"/>
      <c r="M25" s="165"/>
      <c r="N25" s="165"/>
      <c r="O25" s="165"/>
      <c r="P25" s="165"/>
    </row>
    <row r="26" spans="1:16" ht="15.75" thickTop="1" x14ac:dyDescent="0.25">
      <c r="M26" s="165"/>
      <c r="N26" s="165"/>
      <c r="O26" s="165"/>
      <c r="P26" s="165"/>
    </row>
  </sheetData>
  <mergeCells count="3">
    <mergeCell ref="D2:J2"/>
    <mergeCell ref="H3:L3"/>
    <mergeCell ref="E4:K4"/>
  </mergeCells>
  <phoneticPr fontId="42" type="noConversion"/>
  <pageMargins left="0" right="0" top="0.74803149606299213" bottom="0.74803149606299213" header="0.31496062992125984" footer="0.31496062992125984"/>
  <pageSetup paperSize="9" scale="91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6"/>
  <sheetViews>
    <sheetView view="pageLayout" zoomScaleNormal="100" workbookViewId="0">
      <selection activeCell="E3" sqref="E3:H3"/>
    </sheetView>
  </sheetViews>
  <sheetFormatPr baseColWidth="10" defaultRowHeight="15" x14ac:dyDescent="0.25"/>
  <cols>
    <col min="1" max="1" width="4.85546875" style="165" customWidth="1"/>
    <col min="2" max="3" width="25.28515625" style="165" customWidth="1"/>
    <col min="4" max="4" width="19.85546875" style="165" customWidth="1"/>
    <col min="5" max="5" width="19.7109375" style="165" customWidth="1"/>
    <col min="6" max="6" width="23.7109375" style="165" customWidth="1"/>
    <col min="7" max="7" width="17.7109375" style="165" customWidth="1"/>
    <col min="8" max="8" width="41.42578125" style="165" customWidth="1"/>
    <col min="9" max="16384" width="11.42578125" style="165"/>
  </cols>
  <sheetData>
    <row r="1" spans="1:11" x14ac:dyDescent="0.25">
      <c r="B1" s="243"/>
      <c r="C1" s="243"/>
      <c r="D1" s="243"/>
      <c r="E1" s="243"/>
      <c r="F1" s="243"/>
      <c r="G1" s="243"/>
      <c r="H1" s="243"/>
    </row>
    <row r="2" spans="1:11" x14ac:dyDescent="0.25">
      <c r="A2" s="289"/>
      <c r="E2" s="400" t="s">
        <v>421</v>
      </c>
      <c r="F2" s="401"/>
      <c r="G2" s="401"/>
      <c r="H2" s="401"/>
    </row>
    <row r="3" spans="1:11" ht="18.75" x14ac:dyDescent="0.25">
      <c r="A3" s="289"/>
      <c r="E3" s="402" t="e">
        <f>'OFICIO REMISIÓN'!$E$6</f>
        <v>#N/A</v>
      </c>
      <c r="F3" s="403"/>
      <c r="G3" s="403"/>
      <c r="H3" s="403"/>
      <c r="J3" s="290"/>
      <c r="K3" s="290"/>
    </row>
    <row r="4" spans="1:11" x14ac:dyDescent="0.25">
      <c r="A4" s="289"/>
    </row>
    <row r="5" spans="1:11" x14ac:dyDescent="0.25">
      <c r="A5" s="289"/>
    </row>
    <row r="6" spans="1:11" ht="15.75" thickBot="1" x14ac:dyDescent="0.3">
      <c r="A6" s="289"/>
    </row>
    <row r="7" spans="1:11" ht="37.5" thickTop="1" thickBot="1" x14ac:dyDescent="0.3">
      <c r="A7" s="289"/>
      <c r="B7" s="66" t="s">
        <v>339</v>
      </c>
      <c r="C7" s="66" t="s">
        <v>340</v>
      </c>
      <c r="D7" s="66" t="s">
        <v>352</v>
      </c>
      <c r="E7" s="66" t="s">
        <v>351</v>
      </c>
      <c r="F7" s="66" t="s">
        <v>350</v>
      </c>
      <c r="G7" s="66" t="s">
        <v>349</v>
      </c>
      <c r="H7" s="66" t="s">
        <v>341</v>
      </c>
    </row>
    <row r="8" spans="1:11" ht="15.75" thickTop="1" x14ac:dyDescent="0.25">
      <c r="A8" s="289"/>
    </row>
    <row r="9" spans="1:11" x14ac:dyDescent="0.25">
      <c r="A9" s="289"/>
    </row>
    <row r="10" spans="1:11" x14ac:dyDescent="0.25">
      <c r="A10" s="289"/>
    </row>
    <row r="11" spans="1:11" x14ac:dyDescent="0.25">
      <c r="A11" s="289"/>
    </row>
    <row r="12" spans="1:11" x14ac:dyDescent="0.25">
      <c r="A12" s="289"/>
    </row>
    <row r="13" spans="1:11" x14ac:dyDescent="0.25">
      <c r="A13" s="289"/>
    </row>
    <row r="14" spans="1:11" x14ac:dyDescent="0.25">
      <c r="A14" s="289"/>
    </row>
    <row r="15" spans="1:11" x14ac:dyDescent="0.25">
      <c r="A15" s="289"/>
    </row>
    <row r="16" spans="1:11" x14ac:dyDescent="0.25">
      <c r="A16" s="289"/>
    </row>
    <row r="17" spans="1:1" x14ac:dyDescent="0.25">
      <c r="A17" s="289"/>
    </row>
    <row r="18" spans="1:1" x14ac:dyDescent="0.25">
      <c r="A18" s="289"/>
    </row>
    <row r="19" spans="1:1" x14ac:dyDescent="0.25">
      <c r="A19" s="289"/>
    </row>
    <row r="20" spans="1:1" x14ac:dyDescent="0.25">
      <c r="A20" s="289"/>
    </row>
    <row r="21" spans="1:1" x14ac:dyDescent="0.25">
      <c r="A21" s="289"/>
    </row>
    <row r="22" spans="1:1" x14ac:dyDescent="0.25">
      <c r="A22" s="289"/>
    </row>
    <row r="23" spans="1:1" x14ac:dyDescent="0.25">
      <c r="A23" s="289"/>
    </row>
    <row r="24" spans="1:1" x14ac:dyDescent="0.25">
      <c r="A24" s="289"/>
    </row>
    <row r="25" spans="1:1" x14ac:dyDescent="0.25">
      <c r="A25" s="289"/>
    </row>
    <row r="26" spans="1:1" x14ac:dyDescent="0.25">
      <c r="A26" s="289"/>
    </row>
    <row r="27" spans="1:1" x14ac:dyDescent="0.25">
      <c r="A27" s="289"/>
    </row>
    <row r="28" spans="1:1" x14ac:dyDescent="0.25">
      <c r="A28" s="289"/>
    </row>
    <row r="29" spans="1:1" x14ac:dyDescent="0.25">
      <c r="A29" s="289"/>
    </row>
    <row r="30" spans="1:1" x14ac:dyDescent="0.25">
      <c r="A30" s="289"/>
    </row>
    <row r="31" spans="1:1" x14ac:dyDescent="0.25">
      <c r="A31" s="289"/>
    </row>
    <row r="32" spans="1:1" x14ac:dyDescent="0.25">
      <c r="A32" s="289"/>
    </row>
    <row r="33" spans="1:8" x14ac:dyDescent="0.25">
      <c r="A33" s="289"/>
    </row>
    <row r="34" spans="1:8" x14ac:dyDescent="0.25">
      <c r="A34" s="289"/>
    </row>
    <row r="35" spans="1:8" x14ac:dyDescent="0.25">
      <c r="A35" s="289"/>
    </row>
    <row r="36" spans="1:8" x14ac:dyDescent="0.25">
      <c r="A36" s="289"/>
      <c r="B36" s="288"/>
      <c r="C36" s="243"/>
      <c r="D36" s="243"/>
      <c r="E36" s="243"/>
      <c r="F36" s="243"/>
      <c r="G36" s="243"/>
      <c r="H36" s="243"/>
    </row>
  </sheetData>
  <mergeCells count="2">
    <mergeCell ref="E2:H2"/>
    <mergeCell ref="E3:H3"/>
  </mergeCells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F86"/>
  <sheetViews>
    <sheetView workbookViewId="0">
      <selection activeCell="B3" sqref="B3"/>
    </sheetView>
  </sheetViews>
  <sheetFormatPr baseColWidth="10" defaultRowHeight="15" x14ac:dyDescent="0.25"/>
  <cols>
    <col min="5" max="5" width="14.7109375" customWidth="1"/>
  </cols>
  <sheetData>
    <row r="2" spans="2:6" x14ac:dyDescent="0.25">
      <c r="B2" s="153" t="s">
        <v>415</v>
      </c>
      <c r="C2" s="153"/>
      <c r="D2" s="153"/>
      <c r="E2" s="153"/>
      <c r="F2" s="153"/>
    </row>
    <row r="3" spans="2:6" x14ac:dyDescent="0.25">
      <c r="B3" s="153"/>
      <c r="C3" s="153"/>
      <c r="D3" s="153"/>
      <c r="E3" s="153"/>
      <c r="F3" s="153"/>
    </row>
    <row r="4" spans="2:6" x14ac:dyDescent="0.25">
      <c r="B4" s="404" t="s">
        <v>102</v>
      </c>
      <c r="C4" s="404" t="s">
        <v>103</v>
      </c>
      <c r="D4" s="404"/>
      <c r="E4" s="404"/>
      <c r="F4" s="404"/>
    </row>
    <row r="5" spans="2:6" ht="30" x14ac:dyDescent="0.25">
      <c r="B5" s="404"/>
      <c r="C5" s="156" t="s">
        <v>104</v>
      </c>
      <c r="D5" s="163" t="s">
        <v>105</v>
      </c>
      <c r="E5" s="157" t="s">
        <v>12</v>
      </c>
      <c r="F5" s="158" t="s">
        <v>106</v>
      </c>
    </row>
    <row r="6" spans="2:6" x14ac:dyDescent="0.25">
      <c r="B6" s="159">
        <v>1</v>
      </c>
      <c r="C6" s="155">
        <v>500</v>
      </c>
      <c r="D6" s="155">
        <v>2000</v>
      </c>
      <c r="E6" s="162">
        <v>2500</v>
      </c>
      <c r="F6" s="301">
        <v>0</v>
      </c>
    </row>
    <row r="7" spans="2:6" x14ac:dyDescent="0.25">
      <c r="B7" s="160">
        <v>2</v>
      </c>
      <c r="C7" s="155">
        <v>500</v>
      </c>
      <c r="D7" s="155">
        <v>2000</v>
      </c>
      <c r="E7" s="162">
        <v>3000</v>
      </c>
      <c r="F7" s="301">
        <v>0</v>
      </c>
    </row>
    <row r="8" spans="2:6" x14ac:dyDescent="0.25">
      <c r="B8" s="160">
        <v>3</v>
      </c>
      <c r="C8" s="155">
        <v>500</v>
      </c>
      <c r="D8" s="155">
        <v>2000</v>
      </c>
      <c r="E8" s="162">
        <v>3500</v>
      </c>
      <c r="F8" s="301">
        <v>0</v>
      </c>
    </row>
    <row r="9" spans="2:6" x14ac:dyDescent="0.25">
      <c r="B9" s="160">
        <v>4</v>
      </c>
      <c r="C9" s="155">
        <v>500</v>
      </c>
      <c r="D9" s="155">
        <v>2000</v>
      </c>
      <c r="E9" s="162">
        <v>4000</v>
      </c>
      <c r="F9" s="301">
        <v>0</v>
      </c>
    </row>
    <row r="10" spans="2:6" x14ac:dyDescent="0.25">
      <c r="B10" s="160">
        <v>5</v>
      </c>
      <c r="C10" s="155">
        <v>500</v>
      </c>
      <c r="D10" s="155">
        <v>2000</v>
      </c>
      <c r="E10" s="162">
        <v>4500</v>
      </c>
      <c r="F10" s="301">
        <v>0</v>
      </c>
    </row>
    <row r="11" spans="2:6" x14ac:dyDescent="0.25">
      <c r="B11" s="160">
        <v>6</v>
      </c>
      <c r="C11" s="155">
        <v>500</v>
      </c>
      <c r="D11" s="155">
        <v>2000</v>
      </c>
      <c r="E11" s="162">
        <v>5000</v>
      </c>
      <c r="F11" s="301">
        <v>0</v>
      </c>
    </row>
    <row r="12" spans="2:6" x14ac:dyDescent="0.25">
      <c r="B12" s="160">
        <v>7</v>
      </c>
      <c r="C12" s="155">
        <v>500</v>
      </c>
      <c r="D12" s="155">
        <v>2000</v>
      </c>
      <c r="E12" s="162">
        <v>5500</v>
      </c>
      <c r="F12" s="301">
        <v>0</v>
      </c>
    </row>
    <row r="13" spans="2:6" x14ac:dyDescent="0.25">
      <c r="B13" s="160">
        <v>8</v>
      </c>
      <c r="C13" s="155">
        <v>440</v>
      </c>
      <c r="D13" s="155">
        <v>2000</v>
      </c>
      <c r="E13" s="162">
        <v>5520</v>
      </c>
      <c r="F13" s="301">
        <v>-480</v>
      </c>
    </row>
    <row r="14" spans="2:6" x14ac:dyDescent="0.25">
      <c r="B14" s="160">
        <v>9</v>
      </c>
      <c r="C14" s="155">
        <v>440</v>
      </c>
      <c r="D14" s="155">
        <v>2000</v>
      </c>
      <c r="E14" s="162">
        <v>5960</v>
      </c>
      <c r="F14" s="301">
        <v>-540</v>
      </c>
    </row>
    <row r="15" spans="2:6" x14ac:dyDescent="0.25">
      <c r="B15" s="160">
        <v>10</v>
      </c>
      <c r="C15" s="155">
        <v>440</v>
      </c>
      <c r="D15" s="155">
        <v>2000</v>
      </c>
      <c r="E15" s="162">
        <v>6400</v>
      </c>
      <c r="F15" s="301">
        <v>-600</v>
      </c>
    </row>
    <row r="16" spans="2:6" x14ac:dyDescent="0.25">
      <c r="B16" s="160">
        <v>11</v>
      </c>
      <c r="C16" s="155">
        <v>440</v>
      </c>
      <c r="D16" s="155">
        <v>2000</v>
      </c>
      <c r="E16" s="162">
        <v>6840</v>
      </c>
      <c r="F16" s="301">
        <v>-560</v>
      </c>
    </row>
    <row r="17" spans="2:6" x14ac:dyDescent="0.25">
      <c r="B17" s="160">
        <v>12</v>
      </c>
      <c r="C17" s="155">
        <v>420</v>
      </c>
      <c r="D17" s="155">
        <v>2000</v>
      </c>
      <c r="E17" s="162">
        <v>7040</v>
      </c>
      <c r="F17" s="301">
        <v>-760</v>
      </c>
    </row>
    <row r="18" spans="2:6" x14ac:dyDescent="0.25">
      <c r="B18" s="160">
        <v>13</v>
      </c>
      <c r="C18" s="155">
        <v>420</v>
      </c>
      <c r="D18" s="155">
        <v>2000</v>
      </c>
      <c r="E18" s="162">
        <v>7460</v>
      </c>
      <c r="F18" s="301">
        <v>-740</v>
      </c>
    </row>
    <row r="19" spans="2:6" x14ac:dyDescent="0.25">
      <c r="B19" s="160">
        <v>14</v>
      </c>
      <c r="C19" s="155">
        <v>400</v>
      </c>
      <c r="D19" s="155">
        <v>2000</v>
      </c>
      <c r="E19" s="162">
        <v>7600</v>
      </c>
      <c r="F19" s="301">
        <v>-1000</v>
      </c>
    </row>
    <row r="20" spans="2:6" x14ac:dyDescent="0.25">
      <c r="B20" s="160">
        <v>15</v>
      </c>
      <c r="C20" s="155">
        <v>380</v>
      </c>
      <c r="D20" s="155">
        <v>2000</v>
      </c>
      <c r="E20" s="162">
        <v>7700</v>
      </c>
      <c r="F20" s="301">
        <v>-1300</v>
      </c>
    </row>
    <row r="21" spans="2:6" x14ac:dyDescent="0.25">
      <c r="B21" s="160">
        <v>16</v>
      </c>
      <c r="C21" s="155">
        <v>360</v>
      </c>
      <c r="D21" s="155">
        <v>2000</v>
      </c>
      <c r="E21" s="162">
        <v>7760</v>
      </c>
      <c r="F21" s="301">
        <v>-1590</v>
      </c>
    </row>
    <row r="22" spans="2:6" x14ac:dyDescent="0.25">
      <c r="B22" s="160">
        <v>17</v>
      </c>
      <c r="C22" s="155">
        <v>360</v>
      </c>
      <c r="D22" s="155">
        <v>2000</v>
      </c>
      <c r="E22" s="162">
        <v>8120</v>
      </c>
      <c r="F22" s="301">
        <v>-1580</v>
      </c>
    </row>
    <row r="23" spans="2:6" x14ac:dyDescent="0.25">
      <c r="B23" s="160">
        <v>18</v>
      </c>
      <c r="C23" s="155">
        <v>355</v>
      </c>
      <c r="D23" s="155">
        <v>2000</v>
      </c>
      <c r="E23" s="162">
        <v>8390</v>
      </c>
      <c r="F23" s="301">
        <v>-1660</v>
      </c>
    </row>
    <row r="24" spans="2:6" x14ac:dyDescent="0.25">
      <c r="B24" s="160">
        <v>19</v>
      </c>
      <c r="C24" s="155">
        <v>350</v>
      </c>
      <c r="D24" s="155">
        <v>2000</v>
      </c>
      <c r="E24" s="162">
        <v>8650</v>
      </c>
      <c r="F24" s="301">
        <v>-1750</v>
      </c>
    </row>
    <row r="25" spans="2:6" x14ac:dyDescent="0.25">
      <c r="B25" s="160">
        <v>20</v>
      </c>
      <c r="C25" s="155">
        <v>340</v>
      </c>
      <c r="D25" s="155">
        <v>2000</v>
      </c>
      <c r="E25" s="162">
        <v>8800</v>
      </c>
      <c r="F25" s="301">
        <v>-1950</v>
      </c>
    </row>
    <row r="26" spans="2:6" x14ac:dyDescent="0.25">
      <c r="B26" s="160">
        <v>21</v>
      </c>
      <c r="C26" s="155">
        <v>330</v>
      </c>
      <c r="D26" s="155">
        <v>2000</v>
      </c>
      <c r="E26" s="162">
        <v>8930</v>
      </c>
      <c r="F26" s="301">
        <v>-2170</v>
      </c>
    </row>
    <row r="27" spans="2:6" x14ac:dyDescent="0.25">
      <c r="B27" s="160">
        <v>22</v>
      </c>
      <c r="C27" s="155">
        <v>320</v>
      </c>
      <c r="D27" s="155">
        <v>2000</v>
      </c>
      <c r="E27" s="162">
        <v>9040</v>
      </c>
      <c r="F27" s="301">
        <v>-2410</v>
      </c>
    </row>
    <row r="28" spans="2:6" x14ac:dyDescent="0.25">
      <c r="B28" s="160">
        <v>23</v>
      </c>
      <c r="C28" s="155">
        <v>310</v>
      </c>
      <c r="D28" s="155">
        <v>2000</v>
      </c>
      <c r="E28" s="162">
        <v>9130</v>
      </c>
      <c r="F28" s="301">
        <v>-2670</v>
      </c>
    </row>
    <row r="29" spans="2:6" x14ac:dyDescent="0.25">
      <c r="B29" s="160">
        <v>24</v>
      </c>
      <c r="C29" s="155">
        <v>300</v>
      </c>
      <c r="D29" s="155">
        <v>2000</v>
      </c>
      <c r="E29" s="162">
        <v>9200</v>
      </c>
      <c r="F29" s="301">
        <v>-2950</v>
      </c>
    </row>
    <row r="30" spans="2:6" x14ac:dyDescent="0.25">
      <c r="B30" s="160">
        <v>25</v>
      </c>
      <c r="C30" s="155">
        <v>290</v>
      </c>
      <c r="D30" s="155">
        <v>2000</v>
      </c>
      <c r="E30" s="162">
        <v>9250</v>
      </c>
      <c r="F30" s="301">
        <v>-3250</v>
      </c>
    </row>
    <row r="31" spans="2:6" x14ac:dyDescent="0.25">
      <c r="B31" s="160">
        <v>26</v>
      </c>
      <c r="C31" s="155">
        <v>280</v>
      </c>
      <c r="D31" s="155">
        <v>2000</v>
      </c>
      <c r="E31" s="162">
        <v>9280</v>
      </c>
      <c r="F31" s="301">
        <v>-3520</v>
      </c>
    </row>
    <row r="32" spans="2:6" x14ac:dyDescent="0.25">
      <c r="B32" s="160">
        <v>27</v>
      </c>
      <c r="C32" s="155">
        <v>270</v>
      </c>
      <c r="D32" s="155">
        <v>2000</v>
      </c>
      <c r="E32" s="162">
        <v>9290</v>
      </c>
      <c r="F32" s="301">
        <v>-3810</v>
      </c>
    </row>
    <row r="33" spans="2:6" x14ac:dyDescent="0.25">
      <c r="B33" s="160">
        <v>28</v>
      </c>
      <c r="C33" s="155">
        <v>265</v>
      </c>
      <c r="D33" s="155">
        <v>2000</v>
      </c>
      <c r="E33" s="162">
        <v>9420</v>
      </c>
      <c r="F33" s="301">
        <v>-3980</v>
      </c>
    </row>
    <row r="34" spans="2:6" x14ac:dyDescent="0.25">
      <c r="B34" s="160">
        <v>29</v>
      </c>
      <c r="C34" s="155">
        <v>265</v>
      </c>
      <c r="D34" s="155">
        <v>2000</v>
      </c>
      <c r="E34" s="162">
        <v>9685</v>
      </c>
      <c r="F34" s="301">
        <v>-4015</v>
      </c>
    </row>
    <row r="35" spans="2:6" x14ac:dyDescent="0.25">
      <c r="B35" s="160">
        <v>30</v>
      </c>
      <c r="C35" s="155">
        <v>265</v>
      </c>
      <c r="D35" s="155">
        <v>2000</v>
      </c>
      <c r="E35" s="162">
        <v>9950</v>
      </c>
      <c r="F35" s="301">
        <v>-4050</v>
      </c>
    </row>
    <row r="36" spans="2:6" x14ac:dyDescent="0.25">
      <c r="B36" s="160">
        <v>31</v>
      </c>
      <c r="C36" s="155"/>
      <c r="D36" s="155"/>
      <c r="E36" s="162">
        <v>10000</v>
      </c>
      <c r="F36" s="301">
        <v>-4300</v>
      </c>
    </row>
    <row r="37" spans="2:6" x14ac:dyDescent="0.25">
      <c r="B37" s="160">
        <v>32</v>
      </c>
      <c r="C37" s="155"/>
      <c r="D37" s="155"/>
      <c r="E37" s="162">
        <v>10000</v>
      </c>
      <c r="F37" s="301">
        <v>-4600</v>
      </c>
    </row>
    <row r="38" spans="2:6" x14ac:dyDescent="0.25">
      <c r="B38" s="160">
        <v>33</v>
      </c>
      <c r="C38" s="155"/>
      <c r="D38" s="155"/>
      <c r="E38" s="162">
        <v>10000</v>
      </c>
      <c r="F38" s="301">
        <v>-4900</v>
      </c>
    </row>
    <row r="39" spans="2:6" x14ac:dyDescent="0.25">
      <c r="B39" s="160">
        <v>34</v>
      </c>
      <c r="C39" s="155"/>
      <c r="D39" s="155"/>
      <c r="E39" s="162">
        <v>10000</v>
      </c>
      <c r="F39" s="301">
        <v>-5200</v>
      </c>
    </row>
    <row r="40" spans="2:6" x14ac:dyDescent="0.25">
      <c r="B40" s="160">
        <v>35</v>
      </c>
      <c r="C40" s="155"/>
      <c r="D40" s="155"/>
      <c r="E40" s="162">
        <v>10000</v>
      </c>
      <c r="F40" s="301">
        <v>-5500</v>
      </c>
    </row>
    <row r="41" spans="2:6" x14ac:dyDescent="0.25">
      <c r="B41" s="160">
        <v>36</v>
      </c>
      <c r="C41" s="155"/>
      <c r="D41" s="155"/>
      <c r="E41" s="162">
        <v>10000</v>
      </c>
      <c r="F41" s="301">
        <v>-5800</v>
      </c>
    </row>
    <row r="42" spans="2:6" x14ac:dyDescent="0.25">
      <c r="B42" s="160">
        <v>37</v>
      </c>
      <c r="C42" s="155"/>
      <c r="D42" s="155"/>
      <c r="E42" s="162">
        <v>10000</v>
      </c>
      <c r="F42" s="301">
        <v>-6100</v>
      </c>
    </row>
    <row r="43" spans="2:6" x14ac:dyDescent="0.25">
      <c r="B43" s="160">
        <v>38</v>
      </c>
      <c r="C43" s="155"/>
      <c r="D43" s="155"/>
      <c r="E43" s="162">
        <v>10000</v>
      </c>
      <c r="F43" s="301">
        <v>-6400</v>
      </c>
    </row>
    <row r="44" spans="2:6" x14ac:dyDescent="0.25">
      <c r="B44" s="160">
        <v>39</v>
      </c>
      <c r="C44" s="155"/>
      <c r="D44" s="155"/>
      <c r="E44" s="162">
        <v>10000</v>
      </c>
      <c r="F44" s="301">
        <v>-6700</v>
      </c>
    </row>
    <row r="45" spans="2:6" x14ac:dyDescent="0.25">
      <c r="B45" s="160">
        <v>40</v>
      </c>
      <c r="C45" s="155"/>
      <c r="D45" s="155"/>
      <c r="E45" s="162">
        <v>10000</v>
      </c>
      <c r="F45" s="301">
        <v>-7000</v>
      </c>
    </row>
    <row r="46" spans="2:6" x14ac:dyDescent="0.25">
      <c r="B46" s="160">
        <v>41</v>
      </c>
      <c r="C46" s="155"/>
      <c r="D46" s="155"/>
      <c r="E46" s="162">
        <v>11000</v>
      </c>
      <c r="F46" s="301">
        <v>-6200</v>
      </c>
    </row>
    <row r="47" spans="2:6" x14ac:dyDescent="0.25">
      <c r="B47" s="160">
        <v>42</v>
      </c>
      <c r="C47" s="155"/>
      <c r="D47" s="155"/>
      <c r="E47" s="162">
        <v>11000</v>
      </c>
      <c r="F47" s="301">
        <v>-6400</v>
      </c>
    </row>
    <row r="48" spans="2:6" x14ac:dyDescent="0.25">
      <c r="B48" s="160">
        <v>43</v>
      </c>
      <c r="C48" s="155"/>
      <c r="D48" s="155"/>
      <c r="E48" s="162">
        <v>11000</v>
      </c>
      <c r="F48" s="301">
        <v>-6600</v>
      </c>
    </row>
    <row r="49" spans="2:6" x14ac:dyDescent="0.25">
      <c r="B49" s="160">
        <v>44</v>
      </c>
      <c r="C49" s="155"/>
      <c r="D49" s="155"/>
      <c r="E49" s="162">
        <v>11000</v>
      </c>
      <c r="F49" s="301">
        <v>-6800</v>
      </c>
    </row>
    <row r="50" spans="2:6" x14ac:dyDescent="0.25">
      <c r="B50" s="160">
        <v>45</v>
      </c>
      <c r="C50" s="155"/>
      <c r="D50" s="155"/>
      <c r="E50" s="162">
        <v>11000</v>
      </c>
      <c r="F50" s="301">
        <v>-7000</v>
      </c>
    </row>
    <row r="51" spans="2:6" x14ac:dyDescent="0.25">
      <c r="B51" s="160">
        <v>46</v>
      </c>
      <c r="C51" s="155"/>
      <c r="D51" s="155"/>
      <c r="E51" s="162">
        <v>11000</v>
      </c>
      <c r="F51" s="301">
        <v>-7150</v>
      </c>
    </row>
    <row r="52" spans="2:6" x14ac:dyDescent="0.25">
      <c r="B52" s="160">
        <v>47</v>
      </c>
      <c r="C52" s="155"/>
      <c r="D52" s="155"/>
      <c r="E52" s="162">
        <v>11000</v>
      </c>
      <c r="F52" s="301">
        <v>-7300</v>
      </c>
    </row>
    <row r="53" spans="2:6" x14ac:dyDescent="0.25">
      <c r="B53" s="160">
        <v>48</v>
      </c>
      <c r="C53" s="155"/>
      <c r="D53" s="155"/>
      <c r="E53" s="162">
        <v>11000</v>
      </c>
      <c r="F53" s="301">
        <v>-7450</v>
      </c>
    </row>
    <row r="54" spans="2:6" x14ac:dyDescent="0.25">
      <c r="B54" s="160">
        <v>49</v>
      </c>
      <c r="C54" s="155"/>
      <c r="D54" s="155"/>
      <c r="E54" s="162">
        <v>11000</v>
      </c>
      <c r="F54" s="301">
        <v>-7600</v>
      </c>
    </row>
    <row r="55" spans="2:6" x14ac:dyDescent="0.25">
      <c r="B55" s="160">
        <v>50</v>
      </c>
      <c r="C55" s="155"/>
      <c r="D55" s="155"/>
      <c r="E55" s="162">
        <v>11000</v>
      </c>
      <c r="F55" s="301">
        <v>-7750</v>
      </c>
    </row>
    <row r="56" spans="2:6" x14ac:dyDescent="0.25">
      <c r="B56" s="160">
        <v>51</v>
      </c>
      <c r="C56" s="155"/>
      <c r="D56" s="155"/>
      <c r="E56" s="162">
        <v>12000</v>
      </c>
      <c r="F56" s="301">
        <v>-6900</v>
      </c>
    </row>
    <row r="57" spans="2:6" x14ac:dyDescent="0.25">
      <c r="B57" s="160">
        <v>52</v>
      </c>
      <c r="C57" s="155"/>
      <c r="D57" s="155"/>
      <c r="E57" s="162">
        <v>12000</v>
      </c>
      <c r="F57" s="301">
        <v>-7050</v>
      </c>
    </row>
    <row r="58" spans="2:6" x14ac:dyDescent="0.25">
      <c r="B58" s="160">
        <v>53</v>
      </c>
      <c r="C58" s="155"/>
      <c r="D58" s="155"/>
      <c r="E58" s="162">
        <v>12000</v>
      </c>
      <c r="F58" s="301">
        <v>-7200</v>
      </c>
    </row>
    <row r="59" spans="2:6" x14ac:dyDescent="0.25">
      <c r="B59" s="160">
        <v>54</v>
      </c>
      <c r="C59" s="155"/>
      <c r="D59" s="155"/>
      <c r="E59" s="162">
        <v>12000</v>
      </c>
      <c r="F59" s="301">
        <v>-7350</v>
      </c>
    </row>
    <row r="60" spans="2:6" x14ac:dyDescent="0.25">
      <c r="B60" s="160">
        <v>55</v>
      </c>
      <c r="C60" s="155"/>
      <c r="D60" s="155"/>
      <c r="E60" s="162">
        <v>12000</v>
      </c>
      <c r="F60" s="301">
        <v>-7500</v>
      </c>
    </row>
    <row r="61" spans="2:6" x14ac:dyDescent="0.25">
      <c r="B61" s="160">
        <v>56</v>
      </c>
      <c r="C61" s="155"/>
      <c r="D61" s="155"/>
      <c r="E61" s="162">
        <v>12000</v>
      </c>
      <c r="F61" s="301">
        <v>-7600</v>
      </c>
    </row>
    <row r="62" spans="2:6" x14ac:dyDescent="0.25">
      <c r="B62" s="160">
        <v>57</v>
      </c>
      <c r="C62" s="155"/>
      <c r="D62" s="155"/>
      <c r="E62" s="162">
        <v>12000</v>
      </c>
      <c r="F62" s="301">
        <v>-7700</v>
      </c>
    </row>
    <row r="63" spans="2:6" x14ac:dyDescent="0.25">
      <c r="B63" s="160">
        <v>58</v>
      </c>
      <c r="C63" s="155"/>
      <c r="D63" s="155"/>
      <c r="E63" s="162">
        <v>12000</v>
      </c>
      <c r="F63" s="301">
        <v>-7800</v>
      </c>
    </row>
    <row r="64" spans="2:6" x14ac:dyDescent="0.25">
      <c r="B64" s="160">
        <v>59</v>
      </c>
      <c r="C64" s="155"/>
      <c r="D64" s="155"/>
      <c r="E64" s="162">
        <v>12000</v>
      </c>
      <c r="F64" s="301">
        <v>-7900</v>
      </c>
    </row>
    <row r="65" spans="2:6" x14ac:dyDescent="0.25">
      <c r="B65" s="160">
        <v>60</v>
      </c>
      <c r="C65" s="155"/>
      <c r="D65" s="155"/>
      <c r="E65" s="162">
        <v>12000</v>
      </c>
      <c r="F65" s="301">
        <v>-8000</v>
      </c>
    </row>
    <row r="66" spans="2:6" x14ac:dyDescent="0.25">
      <c r="B66" s="160">
        <v>61</v>
      </c>
      <c r="C66" s="155"/>
      <c r="D66" s="155"/>
      <c r="E66" s="162">
        <v>13000</v>
      </c>
      <c r="F66" s="301">
        <v>-7100</v>
      </c>
    </row>
    <row r="67" spans="2:6" x14ac:dyDescent="0.25">
      <c r="B67" s="160">
        <v>62</v>
      </c>
      <c r="C67" s="155"/>
      <c r="D67" s="155"/>
      <c r="E67" s="162">
        <v>13000</v>
      </c>
      <c r="F67" s="301">
        <v>-7200</v>
      </c>
    </row>
    <row r="68" spans="2:6" x14ac:dyDescent="0.25">
      <c r="B68" s="160">
        <v>63</v>
      </c>
      <c r="C68" s="155"/>
      <c r="D68" s="155"/>
      <c r="E68" s="162">
        <v>13000</v>
      </c>
      <c r="F68" s="301">
        <v>-7300</v>
      </c>
    </row>
    <row r="69" spans="2:6" x14ac:dyDescent="0.25">
      <c r="B69" s="160">
        <v>64</v>
      </c>
      <c r="C69" s="155"/>
      <c r="D69" s="155"/>
      <c r="E69" s="162">
        <v>13000</v>
      </c>
      <c r="F69" s="301">
        <v>-7400</v>
      </c>
    </row>
    <row r="70" spans="2:6" x14ac:dyDescent="0.25">
      <c r="B70" s="160">
        <v>65</v>
      </c>
      <c r="C70" s="155"/>
      <c r="D70" s="155"/>
      <c r="E70" s="162">
        <v>13000</v>
      </c>
      <c r="F70" s="301">
        <v>-7500</v>
      </c>
    </row>
    <row r="71" spans="2:6" x14ac:dyDescent="0.25">
      <c r="B71" s="160">
        <v>66</v>
      </c>
      <c r="C71" s="155"/>
      <c r="D71" s="155"/>
      <c r="E71" s="162">
        <v>13000</v>
      </c>
      <c r="F71" s="301">
        <v>-7600</v>
      </c>
    </row>
    <row r="72" spans="2:6" x14ac:dyDescent="0.25">
      <c r="B72" s="160">
        <v>67</v>
      </c>
      <c r="C72" s="155"/>
      <c r="D72" s="155"/>
      <c r="E72" s="162">
        <v>13000</v>
      </c>
      <c r="F72" s="301">
        <v>-7700</v>
      </c>
    </row>
    <row r="73" spans="2:6" x14ac:dyDescent="0.25">
      <c r="B73" s="160">
        <v>68</v>
      </c>
      <c r="C73" s="155"/>
      <c r="D73" s="155"/>
      <c r="E73" s="162">
        <v>13000</v>
      </c>
      <c r="F73" s="301">
        <v>-7800</v>
      </c>
    </row>
    <row r="74" spans="2:6" x14ac:dyDescent="0.25">
      <c r="B74" s="160">
        <v>69</v>
      </c>
      <c r="C74" s="155"/>
      <c r="D74" s="155"/>
      <c r="E74" s="162">
        <v>13000</v>
      </c>
      <c r="F74" s="301">
        <v>-7900</v>
      </c>
    </row>
    <row r="75" spans="2:6" x14ac:dyDescent="0.25">
      <c r="B75" s="160">
        <v>70</v>
      </c>
      <c r="C75" s="155"/>
      <c r="D75" s="155"/>
      <c r="E75" s="162">
        <v>13000</v>
      </c>
      <c r="F75" s="301">
        <v>-8000</v>
      </c>
    </row>
    <row r="76" spans="2:6" x14ac:dyDescent="0.25">
      <c r="B76" s="160">
        <v>71</v>
      </c>
      <c r="C76" s="155"/>
      <c r="D76" s="155"/>
      <c r="E76" s="162">
        <v>14000</v>
      </c>
      <c r="F76" s="301">
        <v>-7100</v>
      </c>
    </row>
    <row r="77" spans="2:6" x14ac:dyDescent="0.25">
      <c r="B77" s="160">
        <v>72</v>
      </c>
      <c r="C77" s="155"/>
      <c r="D77" s="155"/>
      <c r="E77" s="162">
        <v>14000</v>
      </c>
      <c r="F77" s="301">
        <v>-7200</v>
      </c>
    </row>
    <row r="78" spans="2:6" x14ac:dyDescent="0.25">
      <c r="B78" s="160">
        <v>73</v>
      </c>
      <c r="C78" s="155"/>
      <c r="D78" s="155"/>
      <c r="E78" s="162">
        <v>14000</v>
      </c>
      <c r="F78" s="301">
        <v>-7300</v>
      </c>
    </row>
    <row r="79" spans="2:6" x14ac:dyDescent="0.25">
      <c r="B79" s="160">
        <v>74</v>
      </c>
      <c r="C79" s="155"/>
      <c r="D79" s="155"/>
      <c r="E79" s="162">
        <v>14000</v>
      </c>
      <c r="F79" s="301">
        <v>-7400</v>
      </c>
    </row>
    <row r="80" spans="2:6" x14ac:dyDescent="0.25">
      <c r="B80" s="160">
        <v>75</v>
      </c>
      <c r="C80" s="155"/>
      <c r="D80" s="155"/>
      <c r="E80" s="162">
        <v>14000</v>
      </c>
      <c r="F80" s="301">
        <v>-7500</v>
      </c>
    </row>
    <row r="81" spans="2:6" x14ac:dyDescent="0.25">
      <c r="B81" s="160">
        <v>76</v>
      </c>
      <c r="C81" s="155"/>
      <c r="D81" s="155"/>
      <c r="E81" s="162">
        <v>14000</v>
      </c>
      <c r="F81" s="301">
        <v>-7600</v>
      </c>
    </row>
    <row r="82" spans="2:6" x14ac:dyDescent="0.25">
      <c r="B82" s="160">
        <v>77</v>
      </c>
      <c r="C82" s="155"/>
      <c r="D82" s="155"/>
      <c r="E82" s="162">
        <v>14000</v>
      </c>
      <c r="F82" s="301">
        <v>-7700</v>
      </c>
    </row>
    <row r="83" spans="2:6" x14ac:dyDescent="0.25">
      <c r="B83" s="161">
        <v>78</v>
      </c>
      <c r="C83" s="155"/>
      <c r="D83" s="155"/>
      <c r="E83" s="162">
        <v>14000</v>
      </c>
      <c r="F83" s="301">
        <v>-7800</v>
      </c>
    </row>
    <row r="84" spans="2:6" x14ac:dyDescent="0.25">
      <c r="B84" s="160">
        <v>79</v>
      </c>
      <c r="C84" s="154"/>
      <c r="D84" s="155"/>
      <c r="E84" s="162">
        <v>14000</v>
      </c>
      <c r="F84" s="301">
        <v>-7900</v>
      </c>
    </row>
    <row r="85" spans="2:6" x14ac:dyDescent="0.25">
      <c r="B85" s="161">
        <v>80</v>
      </c>
      <c r="C85" s="154"/>
      <c r="D85" s="154"/>
      <c r="E85" s="162">
        <v>14000</v>
      </c>
      <c r="F85" s="301">
        <v>-8000</v>
      </c>
    </row>
    <row r="86" spans="2:6" x14ac:dyDescent="0.25">
      <c r="B86" s="160" t="s">
        <v>414</v>
      </c>
      <c r="C86" s="154"/>
      <c r="D86" s="154"/>
      <c r="E86" s="162">
        <v>15000</v>
      </c>
      <c r="F86" s="301">
        <v>-7100</v>
      </c>
    </row>
  </sheetData>
  <mergeCells count="2">
    <mergeCell ref="C4:F4"/>
    <mergeCell ref="B4: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C74"/>
  <sheetViews>
    <sheetView workbookViewId="0">
      <selection activeCell="C60" sqref="C60"/>
    </sheetView>
  </sheetViews>
  <sheetFormatPr baseColWidth="10" defaultColWidth="11.42578125" defaultRowHeight="15" x14ac:dyDescent="0.25"/>
  <cols>
    <col min="1" max="1" width="11.42578125" style="165"/>
    <col min="2" max="2" width="11.42578125" style="169"/>
    <col min="3" max="3" width="75.28515625" style="167" customWidth="1"/>
    <col min="4" max="16384" width="11.42578125" style="165"/>
  </cols>
  <sheetData>
    <row r="1" spans="2:3" ht="15.75" thickBot="1" x14ac:dyDescent="0.3">
      <c r="B1" s="168" t="s">
        <v>111</v>
      </c>
      <c r="C1" s="168" t="s">
        <v>358</v>
      </c>
    </row>
    <row r="2" spans="2:3" ht="15.75" thickBot="1" x14ac:dyDescent="0.3">
      <c r="B2" s="168" t="s">
        <v>112</v>
      </c>
      <c r="C2" s="168" t="s">
        <v>376</v>
      </c>
    </row>
    <row r="3" spans="2:3" ht="15.75" thickBot="1" x14ac:dyDescent="0.3">
      <c r="B3" s="168" t="s">
        <v>400</v>
      </c>
      <c r="C3" s="168" t="s">
        <v>401</v>
      </c>
    </row>
    <row r="4" spans="2:3" ht="15.75" thickBot="1" x14ac:dyDescent="0.3">
      <c r="B4" s="168" t="s">
        <v>113</v>
      </c>
      <c r="C4" s="168" t="s">
        <v>114</v>
      </c>
    </row>
    <row r="5" spans="2:3" ht="15.75" thickBot="1" x14ac:dyDescent="0.3">
      <c r="B5" s="168" t="s">
        <v>147</v>
      </c>
      <c r="C5" s="168" t="s">
        <v>188</v>
      </c>
    </row>
    <row r="6" spans="2:3" ht="15.75" thickBot="1" x14ac:dyDescent="0.3">
      <c r="B6" s="168" t="s">
        <v>359</v>
      </c>
      <c r="C6" s="168" t="s">
        <v>360</v>
      </c>
    </row>
    <row r="7" spans="2:3" ht="15.75" thickBot="1" x14ac:dyDescent="0.3">
      <c r="B7" s="168" t="s">
        <v>361</v>
      </c>
      <c r="C7" s="168" t="s">
        <v>362</v>
      </c>
    </row>
    <row r="8" spans="2:3" ht="15.75" thickBot="1" x14ac:dyDescent="0.3">
      <c r="B8" s="168" t="s">
        <v>115</v>
      </c>
      <c r="C8" s="168" t="s">
        <v>189</v>
      </c>
    </row>
    <row r="9" spans="2:3" ht="15.75" thickBot="1" x14ac:dyDescent="0.3">
      <c r="B9" s="168" t="s">
        <v>116</v>
      </c>
      <c r="C9" s="168" t="s">
        <v>117</v>
      </c>
    </row>
    <row r="10" spans="2:3" ht="15.75" thickBot="1" x14ac:dyDescent="0.3">
      <c r="B10" s="168" t="s">
        <v>363</v>
      </c>
      <c r="C10" s="168" t="s">
        <v>364</v>
      </c>
    </row>
    <row r="11" spans="2:3" ht="15.75" thickBot="1" x14ac:dyDescent="0.3">
      <c r="B11" s="168" t="s">
        <v>118</v>
      </c>
      <c r="C11" s="168" t="s">
        <v>365</v>
      </c>
    </row>
    <row r="12" spans="2:3" ht="15.75" thickBot="1" x14ac:dyDescent="0.3">
      <c r="B12" s="168" t="s">
        <v>119</v>
      </c>
      <c r="C12" s="168" t="s">
        <v>377</v>
      </c>
    </row>
    <row r="13" spans="2:3" ht="15.75" thickBot="1" x14ac:dyDescent="0.3">
      <c r="B13" s="168" t="s">
        <v>120</v>
      </c>
      <c r="C13" s="168" t="s">
        <v>228</v>
      </c>
    </row>
    <row r="14" spans="2:3" ht="15.75" thickBot="1" x14ac:dyDescent="0.3">
      <c r="B14" s="168" t="s">
        <v>273</v>
      </c>
      <c r="C14" s="168" t="s">
        <v>229</v>
      </c>
    </row>
    <row r="15" spans="2:3" ht="15.75" thickBot="1" x14ac:dyDescent="0.3">
      <c r="B15" s="168" t="s">
        <v>395</v>
      </c>
      <c r="C15" s="168" t="s">
        <v>396</v>
      </c>
    </row>
    <row r="16" spans="2:3" ht="15.75" thickBot="1" x14ac:dyDescent="0.3">
      <c r="B16" s="168" t="s">
        <v>397</v>
      </c>
      <c r="C16" s="168" t="s">
        <v>398</v>
      </c>
    </row>
    <row r="17" spans="2:3" ht="15.75" thickBot="1" x14ac:dyDescent="0.3">
      <c r="B17" s="168" t="s">
        <v>121</v>
      </c>
      <c r="C17" s="168" t="s">
        <v>366</v>
      </c>
    </row>
    <row r="18" spans="2:3" ht="15.75" thickBot="1" x14ac:dyDescent="0.3">
      <c r="B18" s="168" t="s">
        <v>122</v>
      </c>
      <c r="C18" s="168" t="s">
        <v>123</v>
      </c>
    </row>
    <row r="19" spans="2:3" ht="15.75" thickBot="1" x14ac:dyDescent="0.3">
      <c r="B19" s="168" t="s">
        <v>124</v>
      </c>
      <c r="C19" s="168" t="s">
        <v>125</v>
      </c>
    </row>
    <row r="20" spans="2:3" ht="15.75" thickBot="1" x14ac:dyDescent="0.3">
      <c r="B20" s="168" t="s">
        <v>387</v>
      </c>
      <c r="C20" s="168" t="s">
        <v>372</v>
      </c>
    </row>
    <row r="21" spans="2:3" ht="15.75" thickBot="1" x14ac:dyDescent="0.3">
      <c r="B21" s="168" t="s">
        <v>129</v>
      </c>
      <c r="C21" s="168" t="s">
        <v>130</v>
      </c>
    </row>
    <row r="22" spans="2:3" ht="15.75" thickBot="1" x14ac:dyDescent="0.3">
      <c r="B22" s="168" t="s">
        <v>131</v>
      </c>
      <c r="C22" s="168" t="s">
        <v>230</v>
      </c>
    </row>
    <row r="23" spans="2:3" ht="15.75" thickBot="1" x14ac:dyDescent="0.3">
      <c r="B23" s="168" t="s">
        <v>190</v>
      </c>
      <c r="C23" s="168" t="s">
        <v>367</v>
      </c>
    </row>
    <row r="24" spans="2:3" ht="15.75" thickBot="1" x14ac:dyDescent="0.3">
      <c r="B24" s="168" t="s">
        <v>191</v>
      </c>
      <c r="C24" s="168" t="s">
        <v>368</v>
      </c>
    </row>
    <row r="25" spans="2:3" ht="15.75" thickBot="1" x14ac:dyDescent="0.3">
      <c r="B25" s="168" t="s">
        <v>192</v>
      </c>
      <c r="C25" s="168" t="s">
        <v>271</v>
      </c>
    </row>
    <row r="26" spans="2:3" ht="15.75" thickBot="1" x14ac:dyDescent="0.3">
      <c r="B26" s="168" t="s">
        <v>193</v>
      </c>
      <c r="C26" s="168" t="s">
        <v>134</v>
      </c>
    </row>
    <row r="27" spans="2:3" ht="15.75" thickBot="1" x14ac:dyDescent="0.3">
      <c r="B27" s="168" t="s">
        <v>194</v>
      </c>
      <c r="C27" s="168" t="s">
        <v>135</v>
      </c>
    </row>
    <row r="28" spans="2:3" ht="15.75" thickBot="1" x14ac:dyDescent="0.3">
      <c r="B28" s="168" t="s">
        <v>388</v>
      </c>
      <c r="C28" s="168" t="s">
        <v>371</v>
      </c>
    </row>
    <row r="29" spans="2:3" ht="15.75" thickBot="1" x14ac:dyDescent="0.3">
      <c r="B29" s="168" t="s">
        <v>226</v>
      </c>
      <c r="C29" s="168" t="s">
        <v>227</v>
      </c>
    </row>
    <row r="30" spans="2:3" ht="15.75" thickBot="1" x14ac:dyDescent="0.3">
      <c r="B30" s="168" t="s">
        <v>389</v>
      </c>
      <c r="C30" s="168" t="s">
        <v>373</v>
      </c>
    </row>
    <row r="31" spans="2:3" ht="15.75" thickBot="1" x14ac:dyDescent="0.3">
      <c r="B31" s="168" t="s">
        <v>390</v>
      </c>
      <c r="C31" s="168" t="s">
        <v>391</v>
      </c>
    </row>
    <row r="32" spans="2:3" ht="15.75" thickBot="1" x14ac:dyDescent="0.3">
      <c r="B32" s="168" t="s">
        <v>195</v>
      </c>
      <c r="C32" s="168" t="s">
        <v>369</v>
      </c>
    </row>
    <row r="33" spans="2:3" ht="15.75" customHeight="1" thickBot="1" x14ac:dyDescent="0.3">
      <c r="B33" s="168" t="s">
        <v>196</v>
      </c>
      <c r="C33" s="168" t="s">
        <v>402</v>
      </c>
    </row>
    <row r="34" spans="2:3" ht="15.75" thickBot="1" x14ac:dyDescent="0.3">
      <c r="B34" s="168" t="s">
        <v>272</v>
      </c>
      <c r="C34" s="168" t="s">
        <v>370</v>
      </c>
    </row>
    <row r="35" spans="2:3" ht="15.75" thickBot="1" x14ac:dyDescent="0.3">
      <c r="B35" s="168" t="s">
        <v>231</v>
      </c>
      <c r="C35" s="168" t="s">
        <v>392</v>
      </c>
    </row>
    <row r="36" spans="2:3" ht="15.75" thickBot="1" x14ac:dyDescent="0.3">
      <c r="B36" s="168" t="s">
        <v>403</v>
      </c>
      <c r="C36" s="168" t="s">
        <v>229</v>
      </c>
    </row>
    <row r="37" spans="2:3" ht="15.75" thickBot="1" x14ac:dyDescent="0.3">
      <c r="B37" s="168" t="s">
        <v>197</v>
      </c>
      <c r="C37" s="168" t="s">
        <v>136</v>
      </c>
    </row>
    <row r="38" spans="2:3" ht="15.75" thickBot="1" x14ac:dyDescent="0.3">
      <c r="B38" s="168" t="s">
        <v>198</v>
      </c>
      <c r="C38" s="168" t="s">
        <v>232</v>
      </c>
    </row>
    <row r="39" spans="2:3" ht="15.75" thickBot="1" x14ac:dyDescent="0.3">
      <c r="B39" s="168" t="s">
        <v>199</v>
      </c>
      <c r="C39" s="168" t="s">
        <v>137</v>
      </c>
    </row>
    <row r="40" spans="2:3" ht="15.75" thickBot="1" x14ac:dyDescent="0.3">
      <c r="B40" s="168" t="s">
        <v>274</v>
      </c>
      <c r="C40" s="168" t="s">
        <v>275</v>
      </c>
    </row>
    <row r="41" spans="2:3" ht="15.75" thickBot="1" x14ac:dyDescent="0.3">
      <c r="B41" s="168" t="s">
        <v>276</v>
      </c>
      <c r="C41" s="168" t="s">
        <v>277</v>
      </c>
    </row>
    <row r="42" spans="2:3" ht="15.75" thickBot="1" x14ac:dyDescent="0.3">
      <c r="B42" s="168" t="s">
        <v>200</v>
      </c>
      <c r="C42" s="168" t="s">
        <v>138</v>
      </c>
    </row>
    <row r="43" spans="2:3" ht="15.75" thickBot="1" x14ac:dyDescent="0.3">
      <c r="B43" s="168" t="s">
        <v>404</v>
      </c>
      <c r="C43" s="168" t="s">
        <v>282</v>
      </c>
    </row>
    <row r="44" spans="2:3" ht="15.75" thickBot="1" x14ac:dyDescent="0.3">
      <c r="B44" s="168" t="s">
        <v>201</v>
      </c>
      <c r="C44" s="168" t="s">
        <v>139</v>
      </c>
    </row>
    <row r="45" spans="2:3" ht="15.75" thickBot="1" x14ac:dyDescent="0.3">
      <c r="B45" s="168" t="s">
        <v>405</v>
      </c>
      <c r="C45" s="168" t="s">
        <v>284</v>
      </c>
    </row>
    <row r="46" spans="2:3" ht="15.75" thickBot="1" x14ac:dyDescent="0.3">
      <c r="B46" s="168" t="s">
        <v>202</v>
      </c>
      <c r="C46" s="168" t="s">
        <v>310</v>
      </c>
    </row>
    <row r="47" spans="2:3" ht="15.75" thickBot="1" x14ac:dyDescent="0.3">
      <c r="B47" s="168" t="s">
        <v>203</v>
      </c>
      <c r="C47" s="168" t="s">
        <v>140</v>
      </c>
    </row>
    <row r="48" spans="2:3" ht="15.75" thickBot="1" x14ac:dyDescent="0.3">
      <c r="B48" s="168" t="s">
        <v>204</v>
      </c>
      <c r="C48" s="168" t="s">
        <v>406</v>
      </c>
    </row>
    <row r="49" spans="2:3" ht="15.75" thickBot="1" x14ac:dyDescent="0.3">
      <c r="B49" s="168" t="s">
        <v>205</v>
      </c>
      <c r="C49" s="168" t="s">
        <v>355</v>
      </c>
    </row>
    <row r="50" spans="2:3" ht="15.75" thickBot="1" x14ac:dyDescent="0.3">
      <c r="B50" s="168" t="s">
        <v>311</v>
      </c>
      <c r="C50" s="168" t="s">
        <v>393</v>
      </c>
    </row>
    <row r="51" spans="2:3" ht="15.75" thickBot="1" x14ac:dyDescent="0.3">
      <c r="B51" s="168" t="s">
        <v>407</v>
      </c>
      <c r="C51" s="168" t="s">
        <v>408</v>
      </c>
    </row>
    <row r="52" spans="2:3" ht="15.75" thickBot="1" x14ac:dyDescent="0.3">
      <c r="B52" s="168" t="s">
        <v>206</v>
      </c>
      <c r="C52" s="168" t="s">
        <v>126</v>
      </c>
    </row>
    <row r="53" spans="2:3" ht="15.75" thickBot="1" x14ac:dyDescent="0.3">
      <c r="B53" s="168" t="s">
        <v>207</v>
      </c>
      <c r="C53" s="168" t="s">
        <v>141</v>
      </c>
    </row>
    <row r="54" spans="2:3" ht="15.75" thickBot="1" x14ac:dyDescent="0.3">
      <c r="B54" s="168" t="s">
        <v>208</v>
      </c>
      <c r="C54" s="168" t="s">
        <v>127</v>
      </c>
    </row>
    <row r="55" spans="2:3" ht="15.75" thickBot="1" x14ac:dyDescent="0.3">
      <c r="B55" s="168" t="s">
        <v>209</v>
      </c>
      <c r="C55" s="168" t="s">
        <v>142</v>
      </c>
    </row>
    <row r="56" spans="2:3" ht="15.75" thickBot="1" x14ac:dyDescent="0.3">
      <c r="B56" s="168" t="s">
        <v>210</v>
      </c>
      <c r="C56" s="168" t="s">
        <v>128</v>
      </c>
    </row>
    <row r="57" spans="2:3" ht="15.75" thickBot="1" x14ac:dyDescent="0.3">
      <c r="B57" s="168" t="s">
        <v>211</v>
      </c>
      <c r="C57" s="168" t="s">
        <v>143</v>
      </c>
    </row>
    <row r="58" spans="2:3" ht="15.75" thickBot="1" x14ac:dyDescent="0.3">
      <c r="B58" s="168" t="s">
        <v>212</v>
      </c>
      <c r="C58" s="168" t="s">
        <v>146</v>
      </c>
    </row>
    <row r="59" spans="2:3" ht="15.75" thickBot="1" x14ac:dyDescent="0.3">
      <c r="B59" s="168" t="s">
        <v>213</v>
      </c>
      <c r="C59" s="168" t="s">
        <v>144</v>
      </c>
    </row>
    <row r="60" spans="2:3" ht="15.75" thickBot="1" x14ac:dyDescent="0.3">
      <c r="B60" s="168" t="s">
        <v>409</v>
      </c>
      <c r="C60" s="168"/>
    </row>
    <row r="61" spans="2:3" ht="15.75" thickBot="1" x14ac:dyDescent="0.3">
      <c r="B61" s="168" t="s">
        <v>214</v>
      </c>
      <c r="C61" s="168" t="s">
        <v>133</v>
      </c>
    </row>
    <row r="62" spans="2:3" ht="15.75" thickBot="1" x14ac:dyDescent="0.3">
      <c r="B62" s="168" t="s">
        <v>215</v>
      </c>
      <c r="C62" s="168" t="s">
        <v>394</v>
      </c>
    </row>
    <row r="63" spans="2:3" ht="15.75" thickBot="1" x14ac:dyDescent="0.3">
      <c r="B63" s="168" t="s">
        <v>216</v>
      </c>
      <c r="C63" s="168" t="s">
        <v>132</v>
      </c>
    </row>
    <row r="64" spans="2:3" ht="15.75" thickBot="1" x14ac:dyDescent="0.3">
      <c r="B64" s="168" t="s">
        <v>217</v>
      </c>
      <c r="C64" s="168" t="s">
        <v>234</v>
      </c>
    </row>
    <row r="65" spans="2:3" ht="15.75" thickBot="1" x14ac:dyDescent="0.3">
      <c r="B65" s="168" t="s">
        <v>233</v>
      </c>
      <c r="C65" s="168" t="s">
        <v>235</v>
      </c>
    </row>
    <row r="66" spans="2:3" ht="15.75" thickBot="1" x14ac:dyDescent="0.3">
      <c r="B66" s="168" t="s">
        <v>218</v>
      </c>
      <c r="C66" s="168" t="s">
        <v>278</v>
      </c>
    </row>
    <row r="67" spans="2:3" ht="15.75" thickBot="1" x14ac:dyDescent="0.3">
      <c r="B67" s="168" t="s">
        <v>219</v>
      </c>
      <c r="C67" s="168"/>
    </row>
    <row r="68" spans="2:3" ht="15.75" thickBot="1" x14ac:dyDescent="0.3">
      <c r="B68" s="168" t="s">
        <v>220</v>
      </c>
      <c r="C68" s="168" t="s">
        <v>374</v>
      </c>
    </row>
    <row r="69" spans="2:3" ht="15.75" thickBot="1" x14ac:dyDescent="0.3">
      <c r="B69" s="168" t="s">
        <v>279</v>
      </c>
      <c r="C69" s="168" t="s">
        <v>280</v>
      </c>
    </row>
    <row r="70" spans="2:3" ht="15.75" thickBot="1" x14ac:dyDescent="0.3">
      <c r="B70" s="168" t="s">
        <v>221</v>
      </c>
      <c r="C70" s="168" t="s">
        <v>145</v>
      </c>
    </row>
    <row r="71" spans="2:3" ht="15.75" thickBot="1" x14ac:dyDescent="0.3">
      <c r="B71" s="168" t="s">
        <v>375</v>
      </c>
      <c r="C71" s="168"/>
    </row>
    <row r="72" spans="2:3" ht="15.75" thickBot="1" x14ac:dyDescent="0.3">
      <c r="B72" s="168" t="s">
        <v>281</v>
      </c>
      <c r="C72" s="168"/>
    </row>
    <row r="73" spans="2:3" ht="15.75" thickBot="1" x14ac:dyDescent="0.3">
      <c r="B73" s="168" t="s">
        <v>283</v>
      </c>
      <c r="C73" s="168"/>
    </row>
    <row r="74" spans="2:3" ht="15.75" thickBot="1" x14ac:dyDescent="0.3">
      <c r="B74" s="168" t="s">
        <v>378</v>
      </c>
      <c r="C74" s="168" t="s">
        <v>379</v>
      </c>
    </row>
  </sheetData>
  <sortState xmlns:xlrd2="http://schemas.microsoft.com/office/spreadsheetml/2017/richdata2" ref="B1:C121">
    <sortCondition ref="B1:B121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C32"/>
  <sheetViews>
    <sheetView workbookViewId="0">
      <selection activeCell="C3" sqref="C3"/>
    </sheetView>
  </sheetViews>
  <sheetFormatPr baseColWidth="10" defaultRowHeight="15" x14ac:dyDescent="0.25"/>
  <sheetData>
    <row r="3" spans="2:3" x14ac:dyDescent="0.25">
      <c r="B3" s="166" t="e">
        <f>'FICHA ACUMULADA'!#REF!</f>
        <v>#REF!</v>
      </c>
      <c r="C3" s="166" t="s">
        <v>148</v>
      </c>
    </row>
    <row r="4" spans="2:3" x14ac:dyDescent="0.25">
      <c r="B4" s="166" t="e">
        <f>'FICHA ACUMULADA'!#REF!</f>
        <v>#REF!</v>
      </c>
      <c r="C4" s="166" t="s">
        <v>149</v>
      </c>
    </row>
    <row r="5" spans="2:3" x14ac:dyDescent="0.25">
      <c r="B5" s="166" t="e">
        <f>'FICHA ACUMULADA'!#REF!</f>
        <v>#REF!</v>
      </c>
      <c r="C5" s="166" t="s">
        <v>150</v>
      </c>
    </row>
    <row r="6" spans="2:3" x14ac:dyDescent="0.25">
      <c r="B6" s="166" t="e">
        <f>'FICHA ACUMULADA'!#REF!</f>
        <v>#REF!</v>
      </c>
      <c r="C6" s="166" t="s">
        <v>151</v>
      </c>
    </row>
    <row r="7" spans="2:3" x14ac:dyDescent="0.25">
      <c r="B7" s="166" t="e">
        <f>'FICHA ACUMULADA'!#REF!</f>
        <v>#REF!</v>
      </c>
      <c r="C7" s="166" t="s">
        <v>152</v>
      </c>
    </row>
    <row r="8" spans="2:3" x14ac:dyDescent="0.25">
      <c r="B8" s="166" t="e">
        <f>'FICHA ACUMULADA'!#REF!</f>
        <v>#REF!</v>
      </c>
      <c r="C8" s="166" t="s">
        <v>153</v>
      </c>
    </row>
    <row r="9" spans="2:3" x14ac:dyDescent="0.25">
      <c r="B9" s="166" t="e">
        <f>'FICHA ACUMULADA'!#REF!</f>
        <v>#REF!</v>
      </c>
      <c r="C9" s="166" t="s">
        <v>154</v>
      </c>
    </row>
    <row r="10" spans="2:3" x14ac:dyDescent="0.25">
      <c r="B10" s="166" t="e">
        <f>'FICHA ACUMULADA'!#REF!</f>
        <v>#REF!</v>
      </c>
      <c r="C10" s="166" t="s">
        <v>155</v>
      </c>
    </row>
    <row r="11" spans="2:3" x14ac:dyDescent="0.25">
      <c r="B11" s="166" t="e">
        <f>'FICHA ACUMULADA'!#REF!</f>
        <v>#REF!</v>
      </c>
      <c r="C11" s="166" t="s">
        <v>156</v>
      </c>
    </row>
    <row r="12" spans="2:3" x14ac:dyDescent="0.25">
      <c r="B12" s="166" t="e">
        <f>'FICHA ACUMULADA'!#REF!</f>
        <v>#REF!</v>
      </c>
      <c r="C12" s="166" t="s">
        <v>157</v>
      </c>
    </row>
    <row r="13" spans="2:3" x14ac:dyDescent="0.25">
      <c r="B13" s="166" t="e">
        <f>'FICHA ACUMULADA'!#REF!</f>
        <v>#REF!</v>
      </c>
      <c r="C13" s="166" t="s">
        <v>158</v>
      </c>
    </row>
    <row r="14" spans="2:3" x14ac:dyDescent="0.25">
      <c r="B14" s="166" t="e">
        <f>'FICHA ACUMULADA'!#REF!</f>
        <v>#REF!</v>
      </c>
      <c r="C14" s="166" t="s">
        <v>159</v>
      </c>
    </row>
    <row r="15" spans="2:3" x14ac:dyDescent="0.25">
      <c r="B15" s="166" t="e">
        <f>'FICHA ACUMULADA'!#REF!</f>
        <v>#REF!</v>
      </c>
      <c r="C15" s="166" t="s">
        <v>160</v>
      </c>
    </row>
    <row r="16" spans="2:3" x14ac:dyDescent="0.25">
      <c r="B16" s="166" t="e">
        <f>'FICHA ACUMULADA'!#REF!</f>
        <v>#REF!</v>
      </c>
      <c r="C16" s="166" t="s">
        <v>161</v>
      </c>
    </row>
    <row r="17" spans="2:3" x14ac:dyDescent="0.25">
      <c r="B17" s="166" t="e">
        <f>'FICHA ACUMULADA'!#REF!</f>
        <v>#REF!</v>
      </c>
      <c r="C17" s="166" t="s">
        <v>162</v>
      </c>
    </row>
    <row r="18" spans="2:3" x14ac:dyDescent="0.25">
      <c r="B18" s="166" t="e">
        <f>'FICHA ACUMULADA'!#REF!</f>
        <v>#REF!</v>
      </c>
      <c r="C18" s="166" t="s">
        <v>163</v>
      </c>
    </row>
    <row r="19" spans="2:3" x14ac:dyDescent="0.25">
      <c r="B19" s="166" t="e">
        <f>'FICHA ACUMULADA'!#REF!</f>
        <v>#REF!</v>
      </c>
      <c r="C19" s="166" t="s">
        <v>164</v>
      </c>
    </row>
    <row r="20" spans="2:3" x14ac:dyDescent="0.25">
      <c r="B20" s="166" t="e">
        <f>'FICHA ACUMULADA'!#REF!</f>
        <v>#REF!</v>
      </c>
      <c r="C20" s="166" t="s">
        <v>165</v>
      </c>
    </row>
    <row r="21" spans="2:3" x14ac:dyDescent="0.25">
      <c r="B21" s="166" t="e">
        <f>'FICHA ACUMULADA'!#REF!</f>
        <v>#REF!</v>
      </c>
      <c r="C21" s="166" t="s">
        <v>166</v>
      </c>
    </row>
    <row r="22" spans="2:3" x14ac:dyDescent="0.25">
      <c r="B22" s="166" t="e">
        <f>'FICHA ACUMULADA'!#REF!</f>
        <v>#REF!</v>
      </c>
      <c r="C22" s="166" t="s">
        <v>167</v>
      </c>
    </row>
    <row r="23" spans="2:3" x14ac:dyDescent="0.25">
      <c r="B23" s="166" t="e">
        <f>'FICHA ACUMULADA'!#REF!</f>
        <v>#REF!</v>
      </c>
      <c r="C23" s="166" t="s">
        <v>168</v>
      </c>
    </row>
    <row r="24" spans="2:3" x14ac:dyDescent="0.25">
      <c r="B24" s="166" t="e">
        <f>'FICHA ACUMULADA'!#REF!</f>
        <v>#REF!</v>
      </c>
      <c r="C24" s="166" t="s">
        <v>169</v>
      </c>
    </row>
    <row r="25" spans="2:3" x14ac:dyDescent="0.25">
      <c r="B25" s="166" t="e">
        <f>'FICHA ACUMULADA'!#REF!</f>
        <v>#REF!</v>
      </c>
      <c r="C25" s="166" t="s">
        <v>170</v>
      </c>
    </row>
    <row r="26" spans="2:3" x14ac:dyDescent="0.25">
      <c r="B26" s="166" t="e">
        <f>'FICHA ACUMULADA'!#REF!</f>
        <v>#REF!</v>
      </c>
      <c r="C26" s="166" t="s">
        <v>171</v>
      </c>
    </row>
    <row r="27" spans="2:3" x14ac:dyDescent="0.25">
      <c r="B27" s="166" t="e">
        <f>'FICHA ACUMULADA'!#REF!</f>
        <v>#REF!</v>
      </c>
      <c r="C27" s="166" t="s">
        <v>172</v>
      </c>
    </row>
    <row r="28" spans="2:3" x14ac:dyDescent="0.25">
      <c r="B28" s="166" t="e">
        <f>'FICHA ACUMULADA'!#REF!</f>
        <v>#REF!</v>
      </c>
      <c r="C28" s="166" t="s">
        <v>173</v>
      </c>
    </row>
    <row r="29" spans="2:3" x14ac:dyDescent="0.25">
      <c r="B29" s="166" t="e">
        <f>'FICHA ACUMULADA'!#REF!</f>
        <v>#REF!</v>
      </c>
      <c r="C29" s="166" t="s">
        <v>174</v>
      </c>
    </row>
    <row r="30" spans="2:3" x14ac:dyDescent="0.25">
      <c r="B30" s="166" t="e">
        <f>'FICHA ACUMULADA'!#REF!</f>
        <v>#REF!</v>
      </c>
      <c r="C30" s="166" t="s">
        <v>175</v>
      </c>
    </row>
    <row r="31" spans="2:3" x14ac:dyDescent="0.25">
      <c r="C31" s="166" t="s">
        <v>176</v>
      </c>
    </row>
    <row r="32" spans="2:3" x14ac:dyDescent="0.25">
      <c r="C32" s="166" t="s">
        <v>177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4"/>
  <sheetViews>
    <sheetView workbookViewId="0">
      <selection activeCell="L8" sqref="L8"/>
    </sheetView>
  </sheetViews>
  <sheetFormatPr baseColWidth="10" defaultRowHeight="15" x14ac:dyDescent="0.25"/>
  <cols>
    <col min="1" max="1" width="31" bestFit="1" customWidth="1"/>
  </cols>
  <sheetData>
    <row r="1" spans="1:1" x14ac:dyDescent="0.25">
      <c r="A1" s="195" t="s">
        <v>225</v>
      </c>
    </row>
    <row r="2" spans="1:1" x14ac:dyDescent="0.25">
      <c r="A2" s="195" t="s">
        <v>222</v>
      </c>
    </row>
    <row r="3" spans="1:1" x14ac:dyDescent="0.25">
      <c r="A3" s="195" t="s">
        <v>223</v>
      </c>
    </row>
    <row r="4" spans="1:1" x14ac:dyDescent="0.25">
      <c r="A4" s="195" t="s">
        <v>224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L24"/>
  <sheetViews>
    <sheetView zoomScaleNormal="100" workbookViewId="0">
      <selection activeCell="D4" sqref="D4:L4"/>
    </sheetView>
  </sheetViews>
  <sheetFormatPr baseColWidth="10" defaultRowHeight="15" x14ac:dyDescent="0.25"/>
  <cols>
    <col min="2" max="2" width="8.7109375" customWidth="1"/>
    <col min="3" max="3" width="2.42578125" customWidth="1"/>
    <col min="4" max="4" width="14.140625" customWidth="1"/>
    <col min="5" max="5" width="14.5703125" customWidth="1"/>
    <col min="6" max="6" width="11.85546875" bestFit="1" customWidth="1"/>
  </cols>
  <sheetData>
    <row r="1" spans="4:12" s="112" customFormat="1" x14ac:dyDescent="0.25"/>
    <row r="2" spans="4:12" s="112" customFormat="1" x14ac:dyDescent="0.25"/>
    <row r="3" spans="4:12" s="112" customFormat="1" ht="0.75" customHeight="1" x14ac:dyDescent="0.25"/>
    <row r="4" spans="4:12" s="112" customFormat="1" ht="36" x14ac:dyDescent="0.55000000000000004">
      <c r="D4" s="302" t="s">
        <v>399</v>
      </c>
      <c r="E4" s="302"/>
      <c r="F4" s="302"/>
      <c r="G4" s="302"/>
      <c r="H4" s="302"/>
      <c r="I4" s="302"/>
      <c r="J4" s="302"/>
      <c r="K4" s="302"/>
      <c r="L4" s="302"/>
    </row>
    <row r="5" spans="4:12" s="112" customFormat="1" x14ac:dyDescent="0.25">
      <c r="D5" s="274"/>
      <c r="E5" s="274"/>
      <c r="F5" s="274"/>
      <c r="G5" s="274"/>
      <c r="H5" s="274"/>
      <c r="I5" s="274"/>
      <c r="J5" s="274"/>
      <c r="K5" s="274"/>
      <c r="L5" s="274"/>
    </row>
    <row r="6" spans="4:12" s="112" customFormat="1" ht="45.75" customHeight="1" x14ac:dyDescent="0.25"/>
    <row r="7" spans="4:12" s="112" customFormat="1" x14ac:dyDescent="0.25">
      <c r="D7" s="274"/>
      <c r="E7" s="274"/>
      <c r="F7" s="274"/>
      <c r="G7" s="274"/>
      <c r="H7" s="274"/>
      <c r="I7" s="274"/>
      <c r="J7" s="274"/>
      <c r="K7" s="274"/>
      <c r="L7" s="274"/>
    </row>
    <row r="8" spans="4:12" s="112" customFormat="1" x14ac:dyDescent="0.25"/>
    <row r="9" spans="4:12" s="112" customFormat="1" x14ac:dyDescent="0.25"/>
    <row r="10" spans="4:12" s="112" customFormat="1" x14ac:dyDescent="0.25"/>
    <row r="11" spans="4:12" s="112" customFormat="1" x14ac:dyDescent="0.25"/>
    <row r="12" spans="4:12" s="112" customFormat="1" x14ac:dyDescent="0.25"/>
    <row r="13" spans="4:12" s="112" customFormat="1" x14ac:dyDescent="0.25"/>
    <row r="14" spans="4:12" s="112" customFormat="1" x14ac:dyDescent="0.25"/>
    <row r="15" spans="4:12" s="112" customFormat="1" x14ac:dyDescent="0.25"/>
    <row r="16" spans="4:12" s="112" customFormat="1" x14ac:dyDescent="0.25"/>
    <row r="17" spans="4:12" s="112" customFormat="1" x14ac:dyDescent="0.25"/>
    <row r="18" spans="4:12" s="112" customFormat="1" x14ac:dyDescent="0.25"/>
    <row r="19" spans="4:12" s="112" customFormat="1" x14ac:dyDescent="0.25"/>
    <row r="20" spans="4:12" s="112" customFormat="1" x14ac:dyDescent="0.25"/>
    <row r="21" spans="4:12" s="112" customFormat="1" x14ac:dyDescent="0.25"/>
    <row r="22" spans="4:12" s="112" customFormat="1" x14ac:dyDescent="0.25"/>
    <row r="23" spans="4:12" s="112" customFormat="1" x14ac:dyDescent="0.25">
      <c r="D23"/>
      <c r="E23"/>
      <c r="F23"/>
      <c r="G23"/>
      <c r="H23"/>
      <c r="I23"/>
      <c r="J23"/>
      <c r="K23"/>
      <c r="L23"/>
    </row>
    <row r="24" spans="4:12" s="112" customFormat="1" x14ac:dyDescent="0.25">
      <c r="D24"/>
      <c r="E24"/>
      <c r="F24"/>
      <c r="G24"/>
      <c r="H24"/>
      <c r="I24"/>
      <c r="J24"/>
      <c r="K24"/>
      <c r="L24"/>
    </row>
  </sheetData>
  <mergeCells count="1">
    <mergeCell ref="D4:L4"/>
  </mergeCells>
  <pageMargins left="0.25" right="0.25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6"/>
  <sheetViews>
    <sheetView zoomScale="70" zoomScaleNormal="70" workbookViewId="0">
      <selection activeCell="E17" sqref="E17"/>
    </sheetView>
  </sheetViews>
  <sheetFormatPr baseColWidth="10" defaultRowHeight="15" x14ac:dyDescent="0.25"/>
  <cols>
    <col min="1" max="1" width="1.85546875" style="2" customWidth="1"/>
    <col min="2" max="2" width="11.140625" style="2" hidden="1" customWidth="1"/>
    <col min="3" max="3" width="23.85546875" style="2" hidden="1" customWidth="1"/>
    <col min="4" max="4" width="14" style="6" customWidth="1"/>
    <col min="5" max="5" width="27.5703125" style="5" customWidth="1"/>
    <col min="6" max="6" width="27.5703125" customWidth="1"/>
    <col min="7" max="7" width="24.5703125" style="42" customWidth="1"/>
    <col min="8" max="8" width="32.140625" style="165" customWidth="1"/>
    <col min="9" max="9" width="26.7109375" style="165" customWidth="1"/>
    <col min="10" max="10" width="20.140625" style="165" customWidth="1"/>
    <col min="11" max="11" width="43.28515625" style="165" customWidth="1"/>
    <col min="12" max="12" width="26.7109375" style="165" customWidth="1"/>
    <col min="13" max="13" width="21.85546875" style="42" customWidth="1"/>
    <col min="14" max="14" width="16" customWidth="1"/>
    <col min="15" max="15" width="19" customWidth="1"/>
    <col min="16" max="16" width="17.7109375" customWidth="1"/>
    <col min="17" max="17" width="19.28515625" customWidth="1"/>
    <col min="18" max="18" width="24.5703125" customWidth="1"/>
    <col min="19" max="19" width="18.5703125" customWidth="1"/>
    <col min="20" max="20" width="21.42578125" customWidth="1"/>
    <col min="21" max="21" width="28.42578125" customWidth="1"/>
    <col min="22" max="22" width="19.42578125" customWidth="1"/>
  </cols>
  <sheetData>
    <row r="1" spans="1:22" s="112" customFormat="1" x14ac:dyDescent="0.25">
      <c r="A1" s="110"/>
      <c r="B1" s="110"/>
      <c r="C1" s="110"/>
      <c r="D1" s="148"/>
      <c r="E1" s="111"/>
    </row>
    <row r="2" spans="1:22" s="112" customFormat="1" ht="26.25" x14ac:dyDescent="0.35">
      <c r="A2" s="110"/>
      <c r="B2" s="110"/>
      <c r="C2" s="110"/>
      <c r="D2" s="148"/>
      <c r="E2" s="111"/>
      <c r="F2" s="113" t="s">
        <v>2</v>
      </c>
      <c r="G2" s="113"/>
      <c r="H2" s="113"/>
      <c r="I2" s="113"/>
      <c r="J2" s="113"/>
      <c r="K2" s="113"/>
      <c r="L2" s="113"/>
      <c r="M2" s="113"/>
      <c r="N2" s="114"/>
      <c r="O2" s="114"/>
      <c r="P2" s="114"/>
      <c r="Q2" s="114"/>
      <c r="R2" s="339" t="s">
        <v>416</v>
      </c>
      <c r="S2" s="339"/>
      <c r="T2" s="339"/>
      <c r="U2" s="339"/>
      <c r="V2" s="339"/>
    </row>
    <row r="3" spans="1:22" s="112" customFormat="1" ht="26.25" x14ac:dyDescent="0.35">
      <c r="A3" s="110"/>
      <c r="B3" s="110"/>
      <c r="C3" s="110"/>
      <c r="D3" s="148"/>
      <c r="E3" s="111"/>
      <c r="F3" s="303" t="e">
        <f>'OFICIO REMISIÓN'!$E$6</f>
        <v>#N/A</v>
      </c>
      <c r="G3" s="304"/>
      <c r="H3" s="304"/>
      <c r="I3" s="304"/>
      <c r="J3" s="304"/>
      <c r="K3" s="305"/>
      <c r="L3" s="113"/>
      <c r="M3" s="113"/>
      <c r="N3" s="114"/>
      <c r="O3" s="114"/>
      <c r="P3" s="114"/>
      <c r="Q3" s="114"/>
      <c r="R3" s="144"/>
      <c r="S3" s="144"/>
      <c r="T3" s="144"/>
      <c r="U3" s="144"/>
      <c r="V3" s="144"/>
    </row>
    <row r="4" spans="1:22" s="112" customFormat="1" ht="27.75" hidden="1" customHeight="1" x14ac:dyDescent="0.25">
      <c r="A4" s="110"/>
      <c r="B4" s="110"/>
      <c r="C4" s="110"/>
      <c r="E4" s="139"/>
      <c r="F4" s="342" t="e">
        <f>'FICHA ACUMULADA'!#REF!</f>
        <v>#REF!</v>
      </c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4"/>
    </row>
    <row r="5" spans="1:22" s="112" customFormat="1" ht="42.75" customHeight="1" thickBot="1" x14ac:dyDescent="0.45">
      <c r="A5" s="110"/>
      <c r="B5" s="320" t="s">
        <v>100</v>
      </c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</row>
    <row r="6" spans="1:22" s="81" customFormat="1" ht="25.5" customHeight="1" thickTop="1" x14ac:dyDescent="0.3">
      <c r="A6" s="80"/>
      <c r="B6" s="335" t="s">
        <v>68</v>
      </c>
      <c r="C6" s="337" t="s">
        <v>69</v>
      </c>
      <c r="D6" s="340" t="s">
        <v>101</v>
      </c>
      <c r="E6" s="312" t="s">
        <v>87</v>
      </c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4"/>
    </row>
    <row r="7" spans="1:22" s="81" customFormat="1" ht="44.25" customHeight="1" x14ac:dyDescent="0.3">
      <c r="A7" s="80"/>
      <c r="B7" s="336"/>
      <c r="C7" s="338"/>
      <c r="D7" s="341"/>
      <c r="E7" s="315" t="s">
        <v>107</v>
      </c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7"/>
    </row>
    <row r="8" spans="1:22" s="42" customFormat="1" ht="25.5" customHeight="1" x14ac:dyDescent="0.25">
      <c r="A8" s="2"/>
      <c r="B8" s="300">
        <f>'OFICIO REMISIÓN'!D6</f>
        <v>0</v>
      </c>
      <c r="C8" s="172" t="e">
        <f>'FICHA ACUMULADA'!#REF!</f>
        <v>#REF!</v>
      </c>
      <c r="D8" s="164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</row>
    <row r="9" spans="1:22" s="112" customFormat="1" ht="25.5" customHeight="1" x14ac:dyDescent="0.35">
      <c r="A9" s="110"/>
      <c r="B9" s="146" t="s">
        <v>99</v>
      </c>
      <c r="C9" s="146"/>
      <c r="D9" s="149"/>
      <c r="E9" s="147" t="s">
        <v>178</v>
      </c>
      <c r="F9" s="147"/>
      <c r="G9" s="147"/>
      <c r="H9" s="217"/>
      <c r="I9" s="245"/>
      <c r="J9" s="219"/>
      <c r="K9" s="224"/>
      <c r="L9" s="227"/>
      <c r="M9" s="152" t="s">
        <v>108</v>
      </c>
      <c r="N9" s="324" t="s">
        <v>109</v>
      </c>
      <c r="O9" s="324"/>
      <c r="P9" s="324"/>
      <c r="Q9" s="326" t="s">
        <v>110</v>
      </c>
      <c r="R9" s="326"/>
      <c r="S9" s="326"/>
      <c r="T9" s="147"/>
      <c r="U9" s="147"/>
      <c r="V9" s="147"/>
    </row>
    <row r="10" spans="1:22" s="112" customFormat="1" ht="25.5" customHeight="1" x14ac:dyDescent="0.35">
      <c r="A10" s="110"/>
      <c r="B10" s="146"/>
      <c r="C10" s="172" t="e">
        <f>'FICHA ACUMULADA'!#REF!</f>
        <v>#REF!</v>
      </c>
      <c r="D10" s="149"/>
      <c r="E10" s="147"/>
      <c r="F10" s="294" t="s">
        <v>187</v>
      </c>
      <c r="G10" s="295"/>
      <c r="H10" s="295"/>
      <c r="I10" s="291"/>
      <c r="J10" s="291"/>
      <c r="K10" s="291"/>
      <c r="L10" s="292"/>
      <c r="M10" s="293" t="e">
        <f>LOOKUP(D8,Hoja1!B6:B83,Hoja1!C6:C83)</f>
        <v>#N/A</v>
      </c>
      <c r="N10" s="325" t="e">
        <f>LOOKUP(D8,Hoja1!B6:B83,Hoja1!D6:D83)</f>
        <v>#N/A</v>
      </c>
      <c r="O10" s="325"/>
      <c r="P10" s="325"/>
      <c r="Q10" s="325" t="e">
        <f>LOOKUP(D8,Hoja1!B6:B83,Hoja1!E6:E83)</f>
        <v>#N/A</v>
      </c>
      <c r="R10" s="325"/>
      <c r="S10" s="325"/>
    </row>
    <row r="11" spans="1:22" s="112" customFormat="1" ht="25.5" customHeight="1" thickBot="1" x14ac:dyDescent="0.45">
      <c r="A11" s="110"/>
      <c r="B11" s="320" t="s">
        <v>285</v>
      </c>
      <c r="C11" s="320"/>
      <c r="D11" s="320"/>
      <c r="E11" s="320"/>
      <c r="F11" s="320"/>
      <c r="G11" s="320"/>
      <c r="H11" s="320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</row>
    <row r="12" spans="1:22" ht="45" customHeight="1" thickTop="1" x14ac:dyDescent="0.25">
      <c r="A12" s="3"/>
      <c r="B12" s="3"/>
      <c r="C12" s="3"/>
      <c r="D12" s="150"/>
      <c r="E12" s="185"/>
      <c r="F12" s="186"/>
      <c r="G12" s="186"/>
      <c r="H12" s="186"/>
      <c r="I12" s="186"/>
      <c r="J12" s="328" t="s">
        <v>308</v>
      </c>
      <c r="K12" s="329"/>
      <c r="L12" s="329"/>
      <c r="M12" s="327" t="s">
        <v>11</v>
      </c>
      <c r="N12" s="327"/>
      <c r="O12" s="327"/>
      <c r="P12" s="327"/>
      <c r="Q12" s="319" t="s">
        <v>184</v>
      </c>
      <c r="R12" s="319"/>
      <c r="S12" s="319"/>
      <c r="T12" s="319"/>
      <c r="U12" s="319"/>
    </row>
    <row r="13" spans="1:22" ht="54" customHeight="1" x14ac:dyDescent="0.25">
      <c r="A13" s="3"/>
      <c r="B13" s="3"/>
      <c r="C13" s="3"/>
      <c r="D13" s="150"/>
      <c r="E13" s="185"/>
      <c r="F13" s="186"/>
      <c r="G13" s="186"/>
      <c r="H13" s="186"/>
      <c r="I13" s="186"/>
      <c r="J13" s="330"/>
      <c r="K13" s="331"/>
      <c r="L13" s="331"/>
      <c r="M13" s="332" t="s">
        <v>4</v>
      </c>
      <c r="N13" s="322">
        <v>2025</v>
      </c>
      <c r="O13" s="322"/>
      <c r="P13" s="218">
        <v>2026</v>
      </c>
      <c r="Q13" s="323">
        <v>2025</v>
      </c>
      <c r="R13" s="323"/>
      <c r="S13" s="187">
        <v>2026</v>
      </c>
      <c r="T13" s="322" t="s">
        <v>411</v>
      </c>
      <c r="U13" s="322"/>
    </row>
    <row r="14" spans="1:22" ht="36.75" hidden="1" customHeight="1" x14ac:dyDescent="0.25">
      <c r="A14" s="3"/>
      <c r="B14" s="3"/>
      <c r="C14" s="3"/>
      <c r="D14" s="150"/>
      <c r="E14" s="185"/>
      <c r="F14" s="186"/>
      <c r="G14" s="186"/>
      <c r="H14" s="186"/>
      <c r="I14" s="186"/>
      <c r="J14" s="186"/>
      <c r="K14" s="186"/>
      <c r="L14" s="186"/>
      <c r="M14" s="333"/>
      <c r="N14" s="186"/>
      <c r="O14" s="186"/>
      <c r="P14" s="186"/>
      <c r="Q14" s="188"/>
      <c r="R14" s="188"/>
      <c r="S14" s="188"/>
      <c r="T14" s="188"/>
      <c r="U14" s="188"/>
    </row>
    <row r="15" spans="1:22" s="7" customFormat="1" ht="116.25" customHeight="1" x14ac:dyDescent="0.25">
      <c r="A15" s="6"/>
      <c r="B15" s="14" t="s">
        <v>68</v>
      </c>
      <c r="C15" s="14" t="s">
        <v>69</v>
      </c>
      <c r="D15" s="8" t="s">
        <v>8</v>
      </c>
      <c r="E15" s="189" t="s">
        <v>5</v>
      </c>
      <c r="F15" s="189" t="s">
        <v>0</v>
      </c>
      <c r="G15" s="189" t="s">
        <v>179</v>
      </c>
      <c r="H15" s="189" t="s">
        <v>3</v>
      </c>
      <c r="I15" s="189" t="s">
        <v>353</v>
      </c>
      <c r="J15" s="220" t="s">
        <v>264</v>
      </c>
      <c r="K15" s="220" t="s">
        <v>287</v>
      </c>
      <c r="L15" s="220" t="s">
        <v>309</v>
      </c>
      <c r="M15" s="334"/>
      <c r="N15" s="189" t="s">
        <v>9</v>
      </c>
      <c r="O15" s="189" t="s">
        <v>410</v>
      </c>
      <c r="P15" s="189" t="s">
        <v>9</v>
      </c>
      <c r="Q15" s="189" t="s">
        <v>413</v>
      </c>
      <c r="R15" s="189" t="s">
        <v>412</v>
      </c>
      <c r="S15" s="189" t="s">
        <v>19</v>
      </c>
      <c r="T15" s="190" t="s">
        <v>15</v>
      </c>
      <c r="U15" s="190" t="s">
        <v>20</v>
      </c>
    </row>
    <row r="16" spans="1:22" ht="6.75" customHeight="1" thickBot="1" x14ac:dyDescent="0.3"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2" s="9" customFormat="1" ht="50.25" customHeight="1" thickTop="1" thickBot="1" x14ac:dyDescent="0.45">
      <c r="A17" s="116"/>
      <c r="B17" s="115"/>
      <c r="C17" s="172" t="e">
        <f>'FICHA ACUMULADA'!#REF!</f>
        <v>#REF!</v>
      </c>
      <c r="D17" s="174" t="s">
        <v>6</v>
      </c>
      <c r="E17" s="175"/>
      <c r="F17" s="176"/>
      <c r="G17" s="296"/>
      <c r="H17" s="260"/>
      <c r="I17" s="257"/>
      <c r="J17" s="249"/>
      <c r="K17" s="250" t="s">
        <v>288</v>
      </c>
      <c r="L17" s="251"/>
      <c r="M17" s="257"/>
      <c r="N17" s="249"/>
      <c r="O17" s="251"/>
      <c r="P17" s="260"/>
      <c r="Q17" s="266"/>
      <c r="R17" s="267"/>
      <c r="S17" s="268"/>
      <c r="T17" s="263">
        <f>Q17-S17</f>
        <v>0</v>
      </c>
      <c r="U17" s="177"/>
    </row>
    <row r="18" spans="1:22" s="9" customFormat="1" ht="56.25" customHeight="1" thickBot="1" x14ac:dyDescent="0.45">
      <c r="A18" s="117"/>
      <c r="B18" s="108"/>
      <c r="C18" s="172" t="e">
        <f>'FICHA ACUMULADA'!#REF!</f>
        <v>#REF!</v>
      </c>
      <c r="D18" s="174" t="s">
        <v>7</v>
      </c>
      <c r="E18" s="178"/>
      <c r="F18" s="173"/>
      <c r="G18" s="247"/>
      <c r="H18" s="261"/>
      <c r="I18" s="258"/>
      <c r="J18" s="252"/>
      <c r="K18" s="173" t="s">
        <v>288</v>
      </c>
      <c r="L18" s="253"/>
      <c r="M18" s="258"/>
      <c r="N18" s="252"/>
      <c r="O18" s="253"/>
      <c r="P18" s="261"/>
      <c r="Q18" s="269"/>
      <c r="R18" s="179"/>
      <c r="S18" s="270"/>
      <c r="T18" s="264">
        <f t="shared" ref="T18:T21" si="0">Q18-S18</f>
        <v>0</v>
      </c>
      <c r="U18" s="180"/>
    </row>
    <row r="19" spans="1:22" s="9" customFormat="1" ht="56.25" customHeight="1" thickBot="1" x14ac:dyDescent="0.45">
      <c r="A19" s="117"/>
      <c r="B19" s="108"/>
      <c r="C19" s="172" t="e">
        <f>'FICHA ACUMULADA'!#REF!</f>
        <v>#REF!</v>
      </c>
      <c r="D19" s="174" t="s">
        <v>10</v>
      </c>
      <c r="E19" s="178"/>
      <c r="F19" s="173"/>
      <c r="G19" s="247"/>
      <c r="H19" s="261"/>
      <c r="I19" s="258"/>
      <c r="J19" s="252"/>
      <c r="K19" s="173" t="s">
        <v>288</v>
      </c>
      <c r="L19" s="253"/>
      <c r="M19" s="258"/>
      <c r="N19" s="252"/>
      <c r="O19" s="253"/>
      <c r="P19" s="261"/>
      <c r="Q19" s="269"/>
      <c r="R19" s="179"/>
      <c r="S19" s="270"/>
      <c r="T19" s="264">
        <f t="shared" si="0"/>
        <v>0</v>
      </c>
      <c r="U19" s="180"/>
    </row>
    <row r="20" spans="1:22" s="9" customFormat="1" ht="56.25" customHeight="1" thickBot="1" x14ac:dyDescent="0.45">
      <c r="A20" s="117"/>
      <c r="B20" s="108"/>
      <c r="C20" s="172" t="e">
        <f>'FICHA ACUMULADA'!#REF!</f>
        <v>#REF!</v>
      </c>
      <c r="D20" s="174" t="s">
        <v>13</v>
      </c>
      <c r="E20" s="178"/>
      <c r="F20" s="173"/>
      <c r="G20" s="247"/>
      <c r="H20" s="261"/>
      <c r="I20" s="258"/>
      <c r="J20" s="252"/>
      <c r="K20" s="173" t="s">
        <v>288</v>
      </c>
      <c r="L20" s="253"/>
      <c r="M20" s="258"/>
      <c r="N20" s="252"/>
      <c r="O20" s="253"/>
      <c r="P20" s="261"/>
      <c r="Q20" s="269"/>
      <c r="R20" s="179"/>
      <c r="S20" s="270"/>
      <c r="T20" s="264">
        <f t="shared" si="0"/>
        <v>0</v>
      </c>
      <c r="U20" s="180"/>
    </row>
    <row r="21" spans="1:22" s="9" customFormat="1" ht="56.25" customHeight="1" thickBot="1" x14ac:dyDescent="0.45">
      <c r="A21" s="117"/>
      <c r="B21" s="108"/>
      <c r="C21" s="172" t="e">
        <f>'FICHA ACUMULADA'!#REF!</f>
        <v>#REF!</v>
      </c>
      <c r="D21" s="174" t="s">
        <v>14</v>
      </c>
      <c r="E21" s="178"/>
      <c r="F21" s="173"/>
      <c r="G21" s="247"/>
      <c r="H21" s="261"/>
      <c r="I21" s="258"/>
      <c r="J21" s="252"/>
      <c r="K21" s="173" t="s">
        <v>288</v>
      </c>
      <c r="L21" s="253"/>
      <c r="M21" s="258"/>
      <c r="N21" s="252"/>
      <c r="O21" s="253"/>
      <c r="P21" s="261"/>
      <c r="Q21" s="269"/>
      <c r="R21" s="179"/>
      <c r="S21" s="270"/>
      <c r="T21" s="264">
        <f t="shared" si="0"/>
        <v>0</v>
      </c>
      <c r="U21" s="180"/>
    </row>
    <row r="22" spans="1:22" s="9" customFormat="1" ht="56.25" customHeight="1" thickBot="1" x14ac:dyDescent="0.45">
      <c r="A22" s="117"/>
      <c r="B22" s="108"/>
      <c r="C22" s="172" t="e">
        <f>'FICHA ACUMULADA'!#REF!</f>
        <v>#REF!</v>
      </c>
      <c r="D22" s="174" t="s">
        <v>16</v>
      </c>
      <c r="E22" s="178"/>
      <c r="F22" s="173"/>
      <c r="G22" s="247"/>
      <c r="H22" s="261"/>
      <c r="I22" s="258"/>
      <c r="J22" s="252"/>
      <c r="K22" s="173" t="s">
        <v>288</v>
      </c>
      <c r="L22" s="253"/>
      <c r="M22" s="258"/>
      <c r="N22" s="252"/>
      <c r="O22" s="253"/>
      <c r="P22" s="261"/>
      <c r="Q22" s="269"/>
      <c r="R22" s="179"/>
      <c r="S22" s="270"/>
      <c r="T22" s="264">
        <f t="shared" ref="T22:T24" si="1">Q22-S22</f>
        <v>0</v>
      </c>
      <c r="U22" s="180"/>
    </row>
    <row r="23" spans="1:22" s="9" customFormat="1" ht="56.25" customHeight="1" thickBot="1" x14ac:dyDescent="0.45">
      <c r="A23" s="117"/>
      <c r="B23" s="108"/>
      <c r="C23" s="172" t="e">
        <f>'FICHA ACUMULADA'!#REF!</f>
        <v>#REF!</v>
      </c>
      <c r="D23" s="174" t="s">
        <v>17</v>
      </c>
      <c r="E23" s="178"/>
      <c r="F23" s="173"/>
      <c r="G23" s="247"/>
      <c r="H23" s="261"/>
      <c r="I23" s="258"/>
      <c r="J23" s="252"/>
      <c r="K23" s="173" t="s">
        <v>288</v>
      </c>
      <c r="L23" s="253"/>
      <c r="M23" s="258"/>
      <c r="N23" s="252"/>
      <c r="O23" s="253"/>
      <c r="P23" s="261"/>
      <c r="Q23" s="269"/>
      <c r="R23" s="179"/>
      <c r="S23" s="270"/>
      <c r="T23" s="264">
        <f t="shared" si="1"/>
        <v>0</v>
      </c>
      <c r="U23" s="180"/>
    </row>
    <row r="24" spans="1:22" s="9" customFormat="1" ht="56.25" customHeight="1" thickBot="1" x14ac:dyDescent="0.45">
      <c r="A24" s="117"/>
      <c r="B24" s="11"/>
      <c r="C24" s="172" t="e">
        <f>'FICHA ACUMULADA'!#REF!</f>
        <v>#REF!</v>
      </c>
      <c r="D24" s="174" t="s">
        <v>18</v>
      </c>
      <c r="E24" s="181"/>
      <c r="F24" s="182"/>
      <c r="G24" s="248"/>
      <c r="H24" s="262"/>
      <c r="I24" s="259"/>
      <c r="J24" s="254"/>
      <c r="K24" s="255" t="s">
        <v>288</v>
      </c>
      <c r="L24" s="256"/>
      <c r="M24" s="259"/>
      <c r="N24" s="254"/>
      <c r="O24" s="256"/>
      <c r="P24" s="262"/>
      <c r="Q24" s="271"/>
      <c r="R24" s="272"/>
      <c r="S24" s="273"/>
      <c r="T24" s="265">
        <f t="shared" si="1"/>
        <v>0</v>
      </c>
      <c r="U24" s="183"/>
    </row>
    <row r="25" spans="1:22" s="9" customFormat="1" ht="11.25" x14ac:dyDescent="0.2">
      <c r="A25" s="11"/>
      <c r="B25" s="11"/>
      <c r="C25" s="10"/>
      <c r="D25" s="151"/>
      <c r="E25" s="12"/>
    </row>
    <row r="26" spans="1:22" s="9" customFormat="1" ht="28.5" customHeight="1" x14ac:dyDescent="0.5">
      <c r="A26" s="11"/>
      <c r="B26" s="11"/>
      <c r="C26" s="172" t="e">
        <f>'FICHA ACUMULADA'!#REF!</f>
        <v>#REF!</v>
      </c>
      <c r="D26" s="151"/>
      <c r="Q26" s="107" t="s">
        <v>12</v>
      </c>
      <c r="R26" s="184">
        <f>SUM(R17:R24)</f>
        <v>0</v>
      </c>
      <c r="S26" s="184">
        <f t="shared" ref="S26:U26" si="2">SUM(S17:S24)</f>
        <v>0</v>
      </c>
      <c r="T26" s="184">
        <f>SUM(T17:T24)</f>
        <v>0</v>
      </c>
      <c r="U26" s="184">
        <f t="shared" si="2"/>
        <v>0</v>
      </c>
      <c r="V26" s="13"/>
    </row>
    <row r="27" spans="1:22" s="9" customFormat="1" ht="11.25" x14ac:dyDescent="0.2">
      <c r="A27" s="11"/>
      <c r="B27" s="11"/>
      <c r="C27" s="10"/>
      <c r="D27" s="151"/>
    </row>
    <row r="28" spans="1:22" s="9" customFormat="1" ht="27" thickBot="1" x14ac:dyDescent="0.45">
      <c r="A28" s="11"/>
      <c r="B28" s="11"/>
      <c r="C28" s="11"/>
      <c r="D28" s="222" t="s">
        <v>263</v>
      </c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</row>
    <row r="29" spans="1:22" s="9" customFormat="1" ht="12" thickTop="1" x14ac:dyDescent="0.2">
      <c r="A29" s="11"/>
      <c r="B29" s="11"/>
      <c r="C29" s="11"/>
      <c r="D29" s="225"/>
      <c r="E29" s="12"/>
    </row>
    <row r="30" spans="1:22" s="9" customFormat="1" ht="11.25" x14ac:dyDescent="0.2">
      <c r="A30" s="11"/>
      <c r="B30" s="11"/>
      <c r="C30" s="11"/>
      <c r="D30" s="225"/>
      <c r="E30" s="12" t="s">
        <v>180</v>
      </c>
      <c r="F30" s="9" t="s">
        <v>181</v>
      </c>
    </row>
    <row r="31" spans="1:22" s="9" customFormat="1" ht="11.25" x14ac:dyDescent="0.2">
      <c r="A31" s="11"/>
      <c r="B31" s="11"/>
      <c r="C31" s="11"/>
      <c r="D31" s="225"/>
      <c r="E31" s="12" t="s">
        <v>182</v>
      </c>
      <c r="F31" s="9" t="s">
        <v>183</v>
      </c>
    </row>
    <row r="32" spans="1:22" s="9" customFormat="1" ht="11.25" x14ac:dyDescent="0.2">
      <c r="A32" s="11"/>
      <c r="B32" s="11"/>
      <c r="C32" s="11"/>
      <c r="D32" s="225"/>
      <c r="E32" s="12" t="s">
        <v>306</v>
      </c>
    </row>
    <row r="33" spans="1:5" s="9" customFormat="1" ht="11.25" x14ac:dyDescent="0.2">
      <c r="A33" s="11"/>
      <c r="B33" s="11"/>
      <c r="C33" s="11"/>
      <c r="D33" s="225"/>
      <c r="E33" s="12" t="s">
        <v>307</v>
      </c>
    </row>
    <row r="34" spans="1:5" s="9" customFormat="1" x14ac:dyDescent="0.25">
      <c r="A34" s="11"/>
      <c r="B34" s="11"/>
      <c r="C34" s="11"/>
      <c r="D34" s="225"/>
      <c r="E34" s="226" t="s">
        <v>289</v>
      </c>
    </row>
    <row r="35" spans="1:5" s="9" customFormat="1" x14ac:dyDescent="0.25">
      <c r="A35" s="11"/>
      <c r="B35" s="11"/>
      <c r="C35" s="11"/>
      <c r="E35" s="226" t="s">
        <v>290</v>
      </c>
    </row>
    <row r="36" spans="1:5" s="9" customFormat="1" x14ac:dyDescent="0.25">
      <c r="A36" s="11"/>
      <c r="B36" s="11"/>
      <c r="C36" s="11"/>
      <c r="E36" s="226" t="s">
        <v>291</v>
      </c>
    </row>
    <row r="37" spans="1:5" s="9" customFormat="1" x14ac:dyDescent="0.25">
      <c r="A37" s="11"/>
      <c r="B37" s="11"/>
      <c r="C37" s="11"/>
      <c r="E37" s="226" t="s">
        <v>292</v>
      </c>
    </row>
    <row r="38" spans="1:5" s="9" customFormat="1" x14ac:dyDescent="0.25">
      <c r="A38" s="11"/>
      <c r="B38" s="11"/>
      <c r="C38" s="11"/>
      <c r="E38" s="226" t="s">
        <v>293</v>
      </c>
    </row>
    <row r="39" spans="1:5" s="9" customFormat="1" x14ac:dyDescent="0.25">
      <c r="A39" s="11"/>
      <c r="B39" s="11"/>
      <c r="C39" s="11"/>
      <c r="E39" s="226" t="s">
        <v>294</v>
      </c>
    </row>
    <row r="40" spans="1:5" s="9" customFormat="1" x14ac:dyDescent="0.25">
      <c r="A40" s="11"/>
      <c r="B40" s="11"/>
      <c r="C40" s="11"/>
      <c r="E40" s="226" t="s">
        <v>295</v>
      </c>
    </row>
    <row r="41" spans="1:5" s="9" customFormat="1" x14ac:dyDescent="0.25">
      <c r="A41" s="11"/>
      <c r="B41" s="11"/>
      <c r="C41" s="11"/>
      <c r="E41" s="226" t="s">
        <v>296</v>
      </c>
    </row>
    <row r="42" spans="1:5" s="9" customFormat="1" x14ac:dyDescent="0.25">
      <c r="A42" s="11"/>
      <c r="B42" s="11"/>
      <c r="C42" s="11"/>
      <c r="E42" s="226" t="s">
        <v>297</v>
      </c>
    </row>
    <row r="43" spans="1:5" s="9" customFormat="1" x14ac:dyDescent="0.25">
      <c r="A43" s="11"/>
      <c r="B43" s="11"/>
      <c r="C43" s="11"/>
      <c r="E43" s="226" t="s">
        <v>298</v>
      </c>
    </row>
    <row r="44" spans="1:5" s="9" customFormat="1" x14ac:dyDescent="0.25">
      <c r="A44" s="11"/>
      <c r="B44" s="11"/>
      <c r="C44" s="11"/>
      <c r="E44" s="226" t="s">
        <v>299</v>
      </c>
    </row>
    <row r="45" spans="1:5" s="9" customFormat="1" x14ac:dyDescent="0.25">
      <c r="A45" s="11"/>
      <c r="B45" s="11"/>
      <c r="C45" s="11"/>
      <c r="E45" s="226" t="s">
        <v>300</v>
      </c>
    </row>
    <row r="46" spans="1:5" s="9" customFormat="1" x14ac:dyDescent="0.25">
      <c r="A46" s="11"/>
      <c r="B46" s="11"/>
      <c r="C46" s="11"/>
      <c r="E46" s="226" t="s">
        <v>301</v>
      </c>
    </row>
    <row r="47" spans="1:5" s="9" customFormat="1" x14ac:dyDescent="0.25">
      <c r="A47" s="11"/>
      <c r="B47" s="11"/>
      <c r="C47" s="11"/>
      <c r="E47" s="226" t="s">
        <v>302</v>
      </c>
    </row>
    <row r="48" spans="1:5" s="9" customFormat="1" x14ac:dyDescent="0.25">
      <c r="A48" s="11"/>
      <c r="B48" s="11"/>
      <c r="C48" s="11"/>
      <c r="E48" s="226" t="s">
        <v>303</v>
      </c>
    </row>
    <row r="49" spans="1:15" s="9" customFormat="1" x14ac:dyDescent="0.25">
      <c r="A49" s="11"/>
      <c r="B49" s="11"/>
      <c r="C49" s="11"/>
      <c r="E49" s="226" t="s">
        <v>304</v>
      </c>
    </row>
    <row r="50" spans="1:15" s="9" customFormat="1" x14ac:dyDescent="0.25">
      <c r="A50" s="11"/>
      <c r="B50" s="11"/>
      <c r="C50" s="11"/>
      <c r="E50" s="226" t="s">
        <v>305</v>
      </c>
    </row>
    <row r="51" spans="1:15" s="9" customFormat="1" ht="11.25" x14ac:dyDescent="0.2">
      <c r="A51" s="11"/>
      <c r="B51" s="11"/>
      <c r="C51" s="11"/>
      <c r="D51" s="311" t="s">
        <v>286</v>
      </c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</row>
    <row r="52" spans="1:15" s="9" customFormat="1" ht="31.5" customHeight="1" x14ac:dyDescent="0.2">
      <c r="A52" s="11"/>
      <c r="B52" s="11"/>
      <c r="C52" s="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</row>
    <row r="53" spans="1:15" s="9" customFormat="1" ht="11.25" x14ac:dyDescent="0.2">
      <c r="A53" s="11"/>
      <c r="B53" s="11"/>
      <c r="C53" s="11"/>
      <c r="D53" s="151"/>
      <c r="E53" s="12"/>
    </row>
    <row r="54" spans="1:15" s="9" customFormat="1" x14ac:dyDescent="0.25">
      <c r="A54" s="11"/>
      <c r="B54" s="2"/>
      <c r="C54" s="11"/>
      <c r="D54" s="151"/>
      <c r="E54" s="12"/>
    </row>
    <row r="55" spans="1:15" s="9" customFormat="1" x14ac:dyDescent="0.25">
      <c r="A55" s="11"/>
      <c r="B55" s="2"/>
      <c r="C55" s="11"/>
      <c r="D55" s="151"/>
      <c r="E55" s="12"/>
    </row>
    <row r="56" spans="1:15" s="9" customFormat="1" x14ac:dyDescent="0.25">
      <c r="A56" s="11"/>
      <c r="B56" s="2"/>
      <c r="C56" s="11"/>
      <c r="D56" s="151"/>
      <c r="E56" s="12"/>
    </row>
  </sheetData>
  <mergeCells count="23">
    <mergeCell ref="B5:V5"/>
    <mergeCell ref="B6:B7"/>
    <mergeCell ref="C6:C7"/>
    <mergeCell ref="R2:V2"/>
    <mergeCell ref="D6:D7"/>
    <mergeCell ref="F4:Q4"/>
    <mergeCell ref="F3:K3"/>
    <mergeCell ref="D51:O52"/>
    <mergeCell ref="E6:V6"/>
    <mergeCell ref="E7:V7"/>
    <mergeCell ref="E8:V8"/>
    <mergeCell ref="Q12:U12"/>
    <mergeCell ref="B11:V11"/>
    <mergeCell ref="N13:O13"/>
    <mergeCell ref="Q13:R13"/>
    <mergeCell ref="T13:U13"/>
    <mergeCell ref="N9:P9"/>
    <mergeCell ref="N10:P10"/>
    <mergeCell ref="Q9:S9"/>
    <mergeCell ref="Q10:S10"/>
    <mergeCell ref="M12:P12"/>
    <mergeCell ref="J12:L13"/>
    <mergeCell ref="M13:M15"/>
  </mergeCells>
  <dataValidations count="4">
    <dataValidation type="list" allowBlank="1" showInputMessage="1" showErrorMessage="1" sqref="G17:G24" xr:uid="{00000000-0002-0000-0200-000000000000}">
      <formula1>$F$30:$F$31</formula1>
    </dataValidation>
    <dataValidation type="list" showInputMessage="1" showErrorMessage="1" promptTitle="Elige un ODS de los disponibles " sqref="K17:K24" xr:uid="{00000000-0002-0000-0200-000001000000}">
      <formula1>$E$34:$E$50</formula1>
    </dataValidation>
    <dataValidation type="list" allowBlank="1" showInputMessage="1" showErrorMessage="1" sqref="J17:J24" xr:uid="{00000000-0002-0000-0200-000002000000}">
      <formula1>$E$32:$E$33</formula1>
    </dataValidation>
    <dataValidation showInputMessage="1" showErrorMessage="1" promptTitle="Elige un ODS de los disponibles " sqref="L17:L24" xr:uid="{00000000-0002-0000-0200-000003000000}"/>
  </dataValidations>
  <hyperlinks>
    <hyperlink ref="J12:K13" r:id="rId1" display="https://presupuestoypatrimonio.umh.es/files/2020/09/ODS-en-la-UMH-resumen.pdf" xr:uid="{00000000-0004-0000-0200-000000000000}"/>
    <hyperlink ref="J12:L13" r:id="rId2" display="https://www.un.org/sustainabledevelopment/es/objetivos-de-desarrollo-sostenible/" xr:uid="{8A8D808E-FC67-4D0E-A064-B0B0D7C9C587}"/>
  </hyperlinks>
  <pageMargins left="0.2" right="0.21" top="0.24" bottom="0.17" header="0.24" footer="0.17"/>
  <pageSetup paperSize="9" scale="48" orientation="landscape" r:id="rId3"/>
  <ignoredErrors>
    <ignoredError sqref="D17 D20 D18 D19 D21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4"/>
  <sheetViews>
    <sheetView workbookViewId="0">
      <selection sqref="A1:B1"/>
    </sheetView>
  </sheetViews>
  <sheetFormatPr baseColWidth="10" defaultRowHeight="15" x14ac:dyDescent="0.25"/>
  <cols>
    <col min="1" max="1" width="33" customWidth="1"/>
    <col min="2" max="2" width="97.7109375" customWidth="1"/>
    <col min="3" max="3" width="18" customWidth="1"/>
  </cols>
  <sheetData>
    <row r="1" spans="1:8" s="193" customFormat="1" ht="23.25" x14ac:dyDescent="0.25">
      <c r="A1" s="350" t="s">
        <v>88</v>
      </c>
      <c r="B1" s="350"/>
    </row>
    <row r="2" spans="1:8" s="193" customFormat="1" ht="15.75" x14ac:dyDescent="0.25">
      <c r="A2" s="349" t="s">
        <v>416</v>
      </c>
      <c r="B2" s="349"/>
      <c r="C2" s="165"/>
      <c r="D2" s="165"/>
      <c r="E2" s="165"/>
      <c r="F2" s="165"/>
      <c r="G2" s="165"/>
      <c r="H2" s="165"/>
    </row>
    <row r="3" spans="1:8" s="193" customFormat="1" ht="23.25" x14ac:dyDescent="0.25">
      <c r="A3" s="194"/>
      <c r="B3" s="287" t="e">
        <f>'OFICIO REMISIÓN'!$E$6</f>
        <v>#N/A</v>
      </c>
      <c r="C3" s="165"/>
      <c r="D3" s="165"/>
      <c r="E3" s="165"/>
      <c r="F3" s="165"/>
      <c r="G3" s="165"/>
      <c r="H3" s="165"/>
    </row>
    <row r="4" spans="1:8" s="193" customFormat="1" x14ac:dyDescent="0.25">
      <c r="C4" s="165"/>
      <c r="D4" s="165"/>
      <c r="E4" s="165"/>
      <c r="F4" s="165"/>
      <c r="G4" s="165"/>
      <c r="H4" s="165"/>
    </row>
    <row r="5" spans="1:8" s="193" customFormat="1" x14ac:dyDescent="0.25">
      <c r="C5" s="165"/>
      <c r="D5" s="165"/>
      <c r="E5" s="165"/>
      <c r="F5" s="165"/>
      <c r="G5" s="165"/>
      <c r="H5" s="165"/>
    </row>
    <row r="6" spans="1:8" ht="15.75" hidden="1" thickTop="1" x14ac:dyDescent="0.25">
      <c r="A6" s="213" t="s">
        <v>1</v>
      </c>
      <c r="B6" s="214" t="e">
        <f>'FICHA ACUMULADA'!#REF!</f>
        <v>#REF!</v>
      </c>
    </row>
    <row r="7" spans="1:8" x14ac:dyDescent="0.25">
      <c r="A7" s="215" t="s">
        <v>21</v>
      </c>
      <c r="B7" s="216"/>
    </row>
    <row r="8" spans="1:8" x14ac:dyDescent="0.25">
      <c r="A8" s="215" t="s">
        <v>22</v>
      </c>
      <c r="B8" s="216"/>
    </row>
    <row r="9" spans="1:8" ht="18.75" x14ac:dyDescent="0.25">
      <c r="A9" s="347"/>
      <c r="B9" s="348"/>
    </row>
    <row r="10" spans="1:8" ht="18.75" customHeight="1" x14ac:dyDescent="0.25">
      <c r="A10" s="347" t="s">
        <v>23</v>
      </c>
      <c r="B10" s="348"/>
    </row>
    <row r="11" spans="1:8" x14ac:dyDescent="0.25">
      <c r="A11" s="345"/>
      <c r="B11" s="346"/>
    </row>
    <row r="12" spans="1:8" x14ac:dyDescent="0.25">
      <c r="A12" s="345"/>
      <c r="B12" s="346"/>
    </row>
    <row r="13" spans="1:8" x14ac:dyDescent="0.25">
      <c r="A13" s="345"/>
      <c r="B13" s="346"/>
    </row>
    <row r="14" spans="1:8" x14ac:dyDescent="0.25">
      <c r="A14" s="345"/>
      <c r="B14" s="346"/>
    </row>
    <row r="15" spans="1:8" x14ac:dyDescent="0.25">
      <c r="A15" s="345"/>
      <c r="B15" s="346"/>
    </row>
    <row r="16" spans="1:8" x14ac:dyDescent="0.25">
      <c r="A16" s="345"/>
      <c r="B16" s="346"/>
    </row>
    <row r="17" spans="1:4" x14ac:dyDescent="0.25">
      <c r="A17" s="345"/>
      <c r="B17" s="346"/>
    </row>
    <row r="18" spans="1:4" x14ac:dyDescent="0.25">
      <c r="A18" s="345"/>
      <c r="B18" s="346"/>
      <c r="D18" s="193"/>
    </row>
    <row r="19" spans="1:4" x14ac:dyDescent="0.25">
      <c r="A19" s="345"/>
      <c r="B19" s="346"/>
    </row>
    <row r="20" spans="1:4" x14ac:dyDescent="0.25">
      <c r="A20" s="345"/>
      <c r="B20" s="346"/>
    </row>
    <row r="21" spans="1:4" x14ac:dyDescent="0.25">
      <c r="A21" s="345"/>
      <c r="B21" s="346"/>
    </row>
    <row r="22" spans="1:4" x14ac:dyDescent="0.25">
      <c r="A22" s="345"/>
      <c r="B22" s="346"/>
    </row>
    <row r="23" spans="1:4" x14ac:dyDescent="0.25">
      <c r="A23" s="345"/>
      <c r="B23" s="346"/>
    </row>
    <row r="24" spans="1:4" x14ac:dyDescent="0.25">
      <c r="A24" s="345"/>
      <c r="B24" s="346"/>
    </row>
    <row r="25" spans="1:4" x14ac:dyDescent="0.25">
      <c r="A25" s="345"/>
      <c r="B25" s="346"/>
    </row>
    <row r="26" spans="1:4" x14ac:dyDescent="0.25">
      <c r="A26" s="345"/>
      <c r="B26" s="346"/>
    </row>
    <row r="27" spans="1:4" x14ac:dyDescent="0.25">
      <c r="A27" s="345"/>
      <c r="B27" s="346"/>
    </row>
    <row r="28" spans="1:4" x14ac:dyDescent="0.25">
      <c r="A28" s="345"/>
      <c r="B28" s="346"/>
    </row>
    <row r="29" spans="1:4" x14ac:dyDescent="0.25">
      <c r="A29" s="345"/>
      <c r="B29" s="346"/>
    </row>
    <row r="30" spans="1:4" x14ac:dyDescent="0.25">
      <c r="A30" s="345"/>
      <c r="B30" s="346"/>
    </row>
    <row r="31" spans="1:4" x14ac:dyDescent="0.25">
      <c r="A31" s="345"/>
      <c r="B31" s="346"/>
    </row>
    <row r="32" spans="1:4" x14ac:dyDescent="0.25">
      <c r="A32" s="345"/>
      <c r="B32" s="346"/>
    </row>
    <row r="33" spans="1:2" x14ac:dyDescent="0.25">
      <c r="A33" s="345"/>
      <c r="B33" s="346"/>
    </row>
    <row r="34" spans="1:2" x14ac:dyDescent="0.25">
      <c r="A34" s="345"/>
      <c r="B34" s="346"/>
    </row>
    <row r="35" spans="1:2" x14ac:dyDescent="0.25">
      <c r="A35" s="345"/>
      <c r="B35" s="346"/>
    </row>
    <row r="36" spans="1:2" x14ac:dyDescent="0.25">
      <c r="A36" s="345"/>
      <c r="B36" s="346"/>
    </row>
    <row r="37" spans="1:2" x14ac:dyDescent="0.25">
      <c r="A37" s="345"/>
      <c r="B37" s="346"/>
    </row>
    <row r="38" spans="1:2" x14ac:dyDescent="0.25">
      <c r="A38" s="345"/>
      <c r="B38" s="346"/>
    </row>
    <row r="39" spans="1:2" x14ac:dyDescent="0.25">
      <c r="A39" s="345"/>
      <c r="B39" s="346"/>
    </row>
    <row r="40" spans="1:2" x14ac:dyDescent="0.25">
      <c r="A40" s="345"/>
      <c r="B40" s="346"/>
    </row>
    <row r="41" spans="1:2" x14ac:dyDescent="0.25">
      <c r="A41" s="345"/>
      <c r="B41" s="346"/>
    </row>
    <row r="42" spans="1:2" x14ac:dyDescent="0.25">
      <c r="A42" s="345"/>
      <c r="B42" s="346"/>
    </row>
    <row r="43" spans="1:2" x14ac:dyDescent="0.25">
      <c r="A43" s="345"/>
      <c r="B43" s="346"/>
    </row>
    <row r="44" spans="1:2" x14ac:dyDescent="0.25">
      <c r="A44" s="345"/>
      <c r="B44" s="346"/>
    </row>
    <row r="45" spans="1:2" x14ac:dyDescent="0.25">
      <c r="A45" s="345"/>
      <c r="B45" s="346"/>
    </row>
    <row r="46" spans="1:2" x14ac:dyDescent="0.25">
      <c r="A46" s="345"/>
      <c r="B46" s="346"/>
    </row>
    <row r="47" spans="1:2" x14ac:dyDescent="0.25">
      <c r="A47" s="345"/>
      <c r="B47" s="346"/>
    </row>
    <row r="48" spans="1:2" x14ac:dyDescent="0.25">
      <c r="A48" s="345"/>
      <c r="B48" s="346"/>
    </row>
    <row r="49" spans="1:2" x14ac:dyDescent="0.25">
      <c r="A49" s="345"/>
      <c r="B49" s="346"/>
    </row>
    <row r="50" spans="1:2" x14ac:dyDescent="0.25">
      <c r="A50" s="345"/>
      <c r="B50" s="346"/>
    </row>
    <row r="51" spans="1:2" x14ac:dyDescent="0.25">
      <c r="A51" s="345"/>
      <c r="B51" s="346"/>
    </row>
    <row r="52" spans="1:2" x14ac:dyDescent="0.25">
      <c r="A52" s="345"/>
      <c r="B52" s="346"/>
    </row>
    <row r="53" spans="1:2" x14ac:dyDescent="0.25">
      <c r="A53" s="345"/>
      <c r="B53" s="346"/>
    </row>
    <row r="54" spans="1:2" x14ac:dyDescent="0.25">
      <c r="A54" s="345"/>
      <c r="B54" s="346"/>
    </row>
    <row r="55" spans="1:2" x14ac:dyDescent="0.25">
      <c r="A55" s="345"/>
      <c r="B55" s="346"/>
    </row>
    <row r="56" spans="1:2" x14ac:dyDescent="0.25">
      <c r="A56" s="345"/>
      <c r="B56" s="346"/>
    </row>
    <row r="57" spans="1:2" x14ac:dyDescent="0.25">
      <c r="A57" s="345"/>
      <c r="B57" s="346"/>
    </row>
    <row r="58" spans="1:2" x14ac:dyDescent="0.25">
      <c r="A58" s="345"/>
      <c r="B58" s="346"/>
    </row>
    <row r="59" spans="1:2" x14ac:dyDescent="0.25">
      <c r="A59" s="345"/>
      <c r="B59" s="346"/>
    </row>
    <row r="60" spans="1:2" s="58" customFormat="1" ht="27" thickBot="1" x14ac:dyDescent="0.45">
      <c r="A60" s="222" t="s">
        <v>263</v>
      </c>
      <c r="B60" s="221"/>
    </row>
    <row r="61" spans="1:2" s="58" customFormat="1" ht="15.75" thickTop="1" x14ac:dyDescent="0.25"/>
    <row r="62" spans="1:2" s="58" customFormat="1" x14ac:dyDescent="0.25"/>
    <row r="63" spans="1:2" s="58" customFormat="1" x14ac:dyDescent="0.25"/>
    <row r="64" spans="1:2" s="58" customFormat="1" x14ac:dyDescent="0.25"/>
    <row r="65" s="58" customFormat="1" x14ac:dyDescent="0.25"/>
    <row r="66" s="58" customFormat="1" x14ac:dyDescent="0.25"/>
    <row r="67" s="58" customFormat="1" x14ac:dyDescent="0.25"/>
    <row r="68" s="58" customFormat="1" x14ac:dyDescent="0.25"/>
    <row r="69" s="58" customFormat="1" x14ac:dyDescent="0.25"/>
    <row r="70" s="58" customFormat="1" x14ac:dyDescent="0.25"/>
    <row r="71" s="58" customFormat="1" x14ac:dyDescent="0.25"/>
    <row r="72" s="58" customFormat="1" x14ac:dyDescent="0.25"/>
    <row r="73" s="58" customFormat="1" x14ac:dyDescent="0.25"/>
    <row r="74" s="58" customFormat="1" x14ac:dyDescent="0.25"/>
    <row r="75" s="58" customFormat="1" x14ac:dyDescent="0.25"/>
    <row r="76" s="58" customFormat="1" x14ac:dyDescent="0.25"/>
    <row r="77" s="58" customFormat="1" x14ac:dyDescent="0.25"/>
    <row r="78" s="58" customFormat="1" x14ac:dyDescent="0.25"/>
    <row r="79" s="58" customFormat="1" x14ac:dyDescent="0.25"/>
    <row r="80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</sheetData>
  <mergeCells count="53">
    <mergeCell ref="A57:B57"/>
    <mergeCell ref="A58:B58"/>
    <mergeCell ref="A59:B59"/>
    <mergeCell ref="A2:B2"/>
    <mergeCell ref="A1:B1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scale="6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6"/>
  <sheetViews>
    <sheetView topLeftCell="C1" workbookViewId="0">
      <selection activeCell="F2" sqref="F2:J2"/>
    </sheetView>
  </sheetViews>
  <sheetFormatPr baseColWidth="10" defaultRowHeight="15" x14ac:dyDescent="0.25"/>
  <cols>
    <col min="1" max="1" width="0" style="193" hidden="1" customWidth="1"/>
    <col min="2" max="2" width="0" style="42" hidden="1" customWidth="1"/>
    <col min="3" max="3" width="13.5703125" style="15" customWidth="1"/>
    <col min="4" max="4" width="14.7109375" style="42" customWidth="1"/>
    <col min="5" max="5" width="22.28515625" customWidth="1"/>
    <col min="6" max="6" width="18.85546875" customWidth="1"/>
    <col min="7" max="7" width="19.42578125" customWidth="1"/>
    <col min="8" max="8" width="20.28515625" customWidth="1"/>
    <col min="9" max="9" width="19.42578125" customWidth="1"/>
    <col min="10" max="10" width="22" customWidth="1"/>
  </cols>
  <sheetData>
    <row r="1" spans="1:13" s="112" customFormat="1" x14ac:dyDescent="0.25">
      <c r="A1" s="191"/>
    </row>
    <row r="2" spans="1:13" s="112" customFormat="1" ht="23.25" x14ac:dyDescent="0.35">
      <c r="A2" s="191"/>
      <c r="F2" s="351" t="s">
        <v>186</v>
      </c>
      <c r="G2" s="351"/>
      <c r="H2" s="351"/>
      <c r="I2" s="351"/>
      <c r="J2" s="351"/>
    </row>
    <row r="3" spans="1:13" s="112" customFormat="1" ht="23.25" x14ac:dyDescent="0.35">
      <c r="A3" s="191"/>
      <c r="F3" s="339" t="s">
        <v>416</v>
      </c>
      <c r="G3" s="339"/>
      <c r="H3" s="339"/>
      <c r="I3" s="339"/>
      <c r="J3" s="339"/>
    </row>
    <row r="4" spans="1:13" s="112" customFormat="1" ht="18.75" hidden="1" customHeight="1" x14ac:dyDescent="0.25">
      <c r="A4" s="191"/>
      <c r="E4" s="352" t="e">
        <f>'FICHA ACUMULADA'!#REF!</f>
        <v>#REF!</v>
      </c>
      <c r="F4" s="352"/>
      <c r="G4" s="352"/>
      <c r="H4" s="352"/>
    </row>
    <row r="5" spans="1:13" s="112" customFormat="1" ht="18.75" x14ac:dyDescent="0.25">
      <c r="A5" s="191"/>
      <c r="E5" s="119"/>
      <c r="F5" s="354" t="e">
        <f>'OFICIO REMISIÓN'!$E$6</f>
        <v>#N/A</v>
      </c>
      <c r="G5" s="355"/>
      <c r="H5" s="355"/>
      <c r="I5" s="355"/>
      <c r="J5" s="355"/>
      <c r="K5" s="355"/>
    </row>
    <row r="6" spans="1:13" s="112" customFormat="1" ht="15.75" thickBot="1" x14ac:dyDescent="0.3">
      <c r="A6" s="191"/>
      <c r="E6" s="119"/>
    </row>
    <row r="7" spans="1:13" ht="61.5" thickTop="1" thickBot="1" x14ac:dyDescent="0.3">
      <c r="A7" s="192" t="s">
        <v>68</v>
      </c>
      <c r="B7" s="46" t="s">
        <v>69</v>
      </c>
      <c r="C7" s="19" t="s">
        <v>24</v>
      </c>
      <c r="D7" s="19" t="s">
        <v>25</v>
      </c>
      <c r="E7" s="19" t="s">
        <v>26</v>
      </c>
      <c r="F7" s="20" t="s">
        <v>27</v>
      </c>
      <c r="G7" s="21" t="s">
        <v>30</v>
      </c>
      <c r="H7" s="20" t="s">
        <v>28</v>
      </c>
      <c r="I7" s="20" t="s">
        <v>29</v>
      </c>
      <c r="J7" s="197" t="s">
        <v>239</v>
      </c>
      <c r="K7" s="20" t="s">
        <v>236</v>
      </c>
      <c r="L7" s="20" t="s">
        <v>237</v>
      </c>
      <c r="M7" s="20" t="s">
        <v>238</v>
      </c>
    </row>
    <row r="8" spans="1:13" ht="19.5" thickTop="1" x14ac:dyDescent="0.25">
      <c r="A8" s="172" t="e">
        <f>'FICHA ACUMULADA'!#REF!</f>
        <v>#REF!</v>
      </c>
      <c r="B8" s="16"/>
      <c r="C8" s="16"/>
      <c r="D8" s="16"/>
      <c r="E8" s="17"/>
      <c r="F8" s="18"/>
      <c r="G8" s="17"/>
      <c r="H8" s="17"/>
      <c r="I8" s="17"/>
      <c r="J8" s="17"/>
      <c r="K8" s="198"/>
      <c r="L8" s="199"/>
      <c r="M8" s="199"/>
    </row>
    <row r="9" spans="1:13" ht="18.75" x14ac:dyDescent="0.25">
      <c r="A9" s="172" t="e">
        <f>'FICHA ACUMULADA'!#REF!</f>
        <v>#REF!</v>
      </c>
      <c r="B9" s="16"/>
      <c r="C9" s="16"/>
      <c r="D9" s="16"/>
      <c r="E9" s="16"/>
      <c r="F9" s="16"/>
      <c r="G9" s="16"/>
      <c r="H9" s="16"/>
      <c r="I9" s="16"/>
      <c r="J9" s="17"/>
      <c r="K9" s="200"/>
      <c r="L9" s="201"/>
      <c r="M9" s="201"/>
    </row>
    <row r="10" spans="1:13" ht="18.75" x14ac:dyDescent="0.25">
      <c r="A10" s="172" t="e">
        <f>'FICHA ACUMULADA'!#REF!</f>
        <v>#REF!</v>
      </c>
      <c r="B10" s="16"/>
      <c r="C10" s="16"/>
      <c r="D10" s="16"/>
      <c r="E10" s="16"/>
      <c r="F10" s="16"/>
      <c r="G10" s="16"/>
      <c r="H10" s="16"/>
      <c r="I10" s="16"/>
      <c r="J10" s="17"/>
      <c r="K10" s="200"/>
      <c r="L10" s="201"/>
      <c r="M10" s="201"/>
    </row>
    <row r="11" spans="1:13" ht="18.75" x14ac:dyDescent="0.25">
      <c r="A11" s="172" t="e">
        <f>'FICHA ACUMULADA'!#REF!</f>
        <v>#REF!</v>
      </c>
      <c r="B11" s="16"/>
      <c r="C11" s="16"/>
      <c r="D11" s="16"/>
      <c r="E11" s="16"/>
      <c r="F11" s="16"/>
      <c r="G11" s="16"/>
      <c r="H11" s="16"/>
      <c r="I11" s="16"/>
      <c r="J11" s="202"/>
      <c r="K11" s="203"/>
      <c r="L11" s="204"/>
      <c r="M11" s="205"/>
    </row>
    <row r="12" spans="1:13" ht="18.75" x14ac:dyDescent="0.25">
      <c r="A12" s="172" t="e">
        <f>'FICHA ACUMULADA'!#REF!</f>
        <v>#REF!</v>
      </c>
      <c r="B12" s="16"/>
      <c r="C12" s="16"/>
      <c r="D12" s="16"/>
      <c r="E12" s="16"/>
      <c r="F12" s="16"/>
      <c r="G12" s="16"/>
      <c r="H12" s="16"/>
      <c r="I12" s="16"/>
      <c r="J12" s="17"/>
      <c r="K12" s="200"/>
      <c r="L12" s="201"/>
      <c r="M12" s="201"/>
    </row>
    <row r="13" spans="1:13" ht="18.75" x14ac:dyDescent="0.25">
      <c r="A13" s="172" t="e">
        <f>'FICHA ACUMULADA'!#REF!</f>
        <v>#REF!</v>
      </c>
      <c r="B13" s="16"/>
      <c r="C13" s="16"/>
      <c r="D13" s="16"/>
      <c r="E13" s="16"/>
      <c r="F13" s="16"/>
      <c r="G13" s="16"/>
      <c r="H13" s="16"/>
      <c r="I13" s="16"/>
      <c r="J13" s="17"/>
      <c r="K13" s="200"/>
      <c r="L13" s="16"/>
      <c r="M13" s="16"/>
    </row>
    <row r="14" spans="1:13" ht="18.75" x14ac:dyDescent="0.25">
      <c r="A14" s="172" t="e">
        <f>'FICHA ACUMULADA'!#REF!</f>
        <v>#REF!</v>
      </c>
      <c r="B14" s="16"/>
      <c r="C14" s="16"/>
      <c r="D14" s="16"/>
      <c r="E14" s="16"/>
      <c r="F14" s="16"/>
      <c r="G14" s="16"/>
      <c r="H14" s="16"/>
      <c r="I14" s="16"/>
      <c r="J14" s="17"/>
      <c r="K14" s="200"/>
      <c r="L14" s="16"/>
      <c r="M14" s="16"/>
    </row>
    <row r="15" spans="1:13" ht="18.75" x14ac:dyDescent="0.25">
      <c r="A15" s="172" t="e">
        <f>'FICHA ACUMULADA'!#REF!</f>
        <v>#REF!</v>
      </c>
      <c r="B15" s="16"/>
      <c r="C15" s="16"/>
      <c r="D15" s="16"/>
      <c r="E15" s="16"/>
      <c r="F15" s="16"/>
      <c r="G15" s="16"/>
      <c r="H15" s="16"/>
      <c r="I15" s="16"/>
      <c r="J15" s="17"/>
      <c r="K15" s="200"/>
      <c r="L15" s="16"/>
      <c r="M15" s="16"/>
    </row>
    <row r="16" spans="1:13" ht="18.75" x14ac:dyDescent="0.25">
      <c r="A16" s="172" t="e">
        <f>'FICHA ACUMULADA'!#REF!</f>
        <v>#REF!</v>
      </c>
      <c r="B16" s="16"/>
      <c r="C16" s="16"/>
      <c r="D16" s="16"/>
      <c r="E16" s="16"/>
      <c r="F16" s="16"/>
      <c r="G16" s="16"/>
      <c r="H16" s="16"/>
      <c r="I16" s="16"/>
      <c r="J16" s="17"/>
      <c r="K16" s="200"/>
      <c r="L16" s="16"/>
      <c r="M16" s="16"/>
    </row>
    <row r="17" spans="1:13" ht="18.75" x14ac:dyDescent="0.25">
      <c r="A17" s="172" t="e">
        <f>'FICHA ACUMULADA'!#REF!</f>
        <v>#REF!</v>
      </c>
      <c r="B17" s="16"/>
      <c r="C17" s="16"/>
      <c r="D17" s="16"/>
      <c r="E17" s="16"/>
      <c r="F17" s="16"/>
      <c r="G17" s="16"/>
      <c r="H17" s="16"/>
      <c r="I17" s="16"/>
      <c r="J17" s="17"/>
      <c r="K17" s="200"/>
      <c r="L17" s="16"/>
      <c r="M17" s="16"/>
    </row>
    <row r="18" spans="1:13" ht="18.75" x14ac:dyDescent="0.25">
      <c r="A18" s="172" t="e">
        <f>'FICHA ACUMULADA'!#REF!</f>
        <v>#REF!</v>
      </c>
      <c r="B18" s="16"/>
      <c r="C18" s="16"/>
      <c r="D18" s="16"/>
      <c r="E18" s="16"/>
      <c r="F18" s="16"/>
      <c r="G18" s="16"/>
      <c r="H18" s="16"/>
      <c r="I18" s="16"/>
      <c r="J18" s="17"/>
      <c r="K18" s="200"/>
      <c r="L18" s="16"/>
      <c r="M18" s="16"/>
    </row>
    <row r="19" spans="1:13" ht="18.75" x14ac:dyDescent="0.25">
      <c r="A19" s="172" t="e">
        <f>'FICHA ACUMULADA'!#REF!</f>
        <v>#REF!</v>
      </c>
      <c r="B19" s="16"/>
      <c r="C19" s="16"/>
      <c r="D19" s="16"/>
      <c r="E19" s="16"/>
      <c r="F19" s="16"/>
      <c r="G19" s="16"/>
      <c r="H19" s="16"/>
      <c r="I19" s="16"/>
      <c r="J19" s="17"/>
      <c r="K19" s="200"/>
      <c r="L19" s="16"/>
      <c r="M19" s="16"/>
    </row>
    <row r="20" spans="1:13" ht="18.75" hidden="1" x14ac:dyDescent="0.25">
      <c r="A20" s="172" t="e">
        <f>'FICHA ACUMULADA'!#REF!</f>
        <v>#REF!</v>
      </c>
      <c r="B20" s="16"/>
      <c r="C20" s="16"/>
      <c r="D20" s="16"/>
      <c r="E20" s="16"/>
      <c r="F20" s="16"/>
      <c r="G20" s="16"/>
      <c r="H20" s="16"/>
      <c r="I20" s="16"/>
      <c r="J20" s="17"/>
      <c r="K20" s="200"/>
      <c r="L20" s="16"/>
      <c r="M20" s="16"/>
    </row>
    <row r="21" spans="1:13" ht="18.75" hidden="1" x14ac:dyDescent="0.25">
      <c r="A21" s="172" t="e">
        <f>'FICHA ACUMULADA'!#REF!</f>
        <v>#REF!</v>
      </c>
      <c r="B21" s="16"/>
      <c r="C21" s="16"/>
      <c r="D21" s="16"/>
      <c r="E21" s="16"/>
      <c r="F21" s="16"/>
      <c r="G21" s="16"/>
      <c r="H21" s="16"/>
      <c r="I21" s="16"/>
      <c r="J21" s="17"/>
      <c r="K21" s="200"/>
      <c r="L21" s="16"/>
      <c r="M21" s="16"/>
    </row>
    <row r="22" spans="1:13" ht="18.75" hidden="1" x14ac:dyDescent="0.25">
      <c r="A22" s="172" t="e">
        <f>'FICHA ACUMULADA'!#REF!</f>
        <v>#REF!</v>
      </c>
      <c r="B22" s="16"/>
      <c r="C22" s="16"/>
      <c r="D22" s="16"/>
      <c r="E22" s="16"/>
      <c r="F22" s="16"/>
      <c r="G22" s="16"/>
      <c r="H22" s="16"/>
      <c r="I22" s="16"/>
      <c r="J22" s="17"/>
      <c r="K22" s="200"/>
      <c r="L22" s="16"/>
      <c r="M22" s="16"/>
    </row>
    <row r="23" spans="1:13" ht="18.75" hidden="1" x14ac:dyDescent="0.25">
      <c r="A23" s="172" t="e">
        <f>'FICHA ACUMULADA'!#REF!</f>
        <v>#REF!</v>
      </c>
      <c r="B23" s="16"/>
      <c r="C23" s="16"/>
      <c r="D23" s="16"/>
      <c r="E23" s="16"/>
      <c r="F23" s="16"/>
      <c r="G23" s="16"/>
      <c r="H23" s="16"/>
      <c r="I23" s="16"/>
      <c r="J23" s="17"/>
      <c r="K23" s="200"/>
      <c r="L23" s="16"/>
      <c r="M23" s="16"/>
    </row>
    <row r="24" spans="1:13" ht="18.75" hidden="1" x14ac:dyDescent="0.25">
      <c r="A24" s="172" t="e">
        <f>'FICHA ACUMULADA'!#REF!</f>
        <v>#REF!</v>
      </c>
      <c r="B24" s="16"/>
      <c r="C24" s="16"/>
      <c r="D24" s="16"/>
      <c r="E24" s="16"/>
      <c r="F24" s="16"/>
      <c r="G24" s="16"/>
      <c r="H24" s="16"/>
      <c r="I24" s="16"/>
      <c r="J24" s="17"/>
      <c r="K24" s="200"/>
      <c r="L24" s="16"/>
      <c r="M24" s="16"/>
    </row>
    <row r="25" spans="1:13" ht="18.75" hidden="1" x14ac:dyDescent="0.25">
      <c r="A25" s="172" t="e">
        <f>'FICHA ACUMULADA'!#REF!</f>
        <v>#REF!</v>
      </c>
      <c r="B25" s="16"/>
      <c r="C25" s="16"/>
      <c r="D25" s="16"/>
      <c r="E25" s="16"/>
      <c r="F25" s="16"/>
      <c r="G25" s="16"/>
      <c r="H25" s="16"/>
      <c r="I25" s="16"/>
      <c r="J25" s="17"/>
      <c r="K25" s="200"/>
      <c r="L25" s="16"/>
      <c r="M25" s="16"/>
    </row>
    <row r="26" spans="1:13" ht="18.75" hidden="1" x14ac:dyDescent="0.25">
      <c r="A26" s="172" t="e">
        <f>'FICHA ACUMULADA'!#REF!</f>
        <v>#REF!</v>
      </c>
      <c r="B26" s="16"/>
      <c r="C26" s="16"/>
      <c r="D26" s="16"/>
      <c r="E26" s="16"/>
      <c r="F26" s="16"/>
      <c r="G26" s="16"/>
      <c r="H26" s="16"/>
      <c r="I26" s="16"/>
      <c r="J26" s="17"/>
      <c r="K26" s="200"/>
      <c r="L26" s="16"/>
      <c r="M26" s="16"/>
    </row>
    <row r="27" spans="1:13" ht="18.75" hidden="1" x14ac:dyDescent="0.25">
      <c r="A27" s="172" t="e">
        <f>'FICHA ACUMULADA'!#REF!</f>
        <v>#REF!</v>
      </c>
      <c r="B27" s="16"/>
      <c r="C27" s="16"/>
      <c r="D27" s="16"/>
      <c r="E27" s="16"/>
      <c r="F27" s="16"/>
      <c r="G27" s="16"/>
      <c r="H27" s="16"/>
      <c r="I27" s="16"/>
      <c r="J27" s="17"/>
      <c r="K27" s="200"/>
      <c r="L27" s="16"/>
      <c r="M27" s="16"/>
    </row>
    <row r="28" spans="1:13" ht="18.75" hidden="1" x14ac:dyDescent="0.25">
      <c r="A28" s="172" t="e">
        <f>'FICHA ACUMULADA'!#REF!</f>
        <v>#REF!</v>
      </c>
      <c r="B28" s="16"/>
      <c r="C28" s="16"/>
      <c r="D28" s="16"/>
      <c r="E28" s="16"/>
      <c r="F28" s="16"/>
      <c r="G28" s="16"/>
      <c r="H28" s="16"/>
      <c r="I28" s="16"/>
      <c r="J28" s="17"/>
      <c r="K28" s="200"/>
      <c r="L28" s="16"/>
      <c r="M28" s="16"/>
    </row>
    <row r="29" spans="1:13" ht="18.75" hidden="1" x14ac:dyDescent="0.25">
      <c r="A29" s="172" t="e">
        <f>'FICHA ACUMULADA'!#REF!</f>
        <v>#REF!</v>
      </c>
      <c r="B29" s="16"/>
      <c r="C29" s="16"/>
      <c r="D29" s="16"/>
      <c r="E29" s="16"/>
      <c r="F29" s="16"/>
      <c r="G29" s="16"/>
      <c r="H29" s="16"/>
      <c r="I29" s="16"/>
      <c r="J29" s="17"/>
      <c r="K29" s="200"/>
      <c r="L29" s="16"/>
      <c r="M29" s="16"/>
    </row>
    <row r="30" spans="1:13" ht="18.75" hidden="1" x14ac:dyDescent="0.25">
      <c r="A30" s="172" t="e">
        <f>'FICHA ACUMULADA'!#REF!</f>
        <v>#REF!</v>
      </c>
      <c r="B30" s="16"/>
      <c r="C30" s="16"/>
      <c r="D30" s="16"/>
      <c r="E30" s="16"/>
      <c r="F30" s="16"/>
      <c r="G30" s="16"/>
      <c r="H30" s="16"/>
      <c r="I30" s="16"/>
      <c r="J30" s="17"/>
      <c r="K30" s="200"/>
      <c r="L30" s="16"/>
      <c r="M30" s="16"/>
    </row>
    <row r="31" spans="1:13" ht="18.75" hidden="1" x14ac:dyDescent="0.25">
      <c r="A31" s="172" t="e">
        <f>'FICHA ACUMULADA'!#REF!</f>
        <v>#REF!</v>
      </c>
      <c r="B31" s="16"/>
      <c r="C31" s="16"/>
      <c r="D31" s="16"/>
      <c r="E31" s="16"/>
      <c r="F31" s="16"/>
      <c r="G31" s="16"/>
      <c r="H31" s="16"/>
      <c r="I31" s="16"/>
      <c r="J31" s="17"/>
      <c r="K31" s="200"/>
      <c r="L31" s="16"/>
      <c r="M31" s="16"/>
    </row>
    <row r="32" spans="1:13" ht="18.75" hidden="1" x14ac:dyDescent="0.25">
      <c r="A32" s="172" t="e">
        <f>'FICHA ACUMULADA'!#REF!</f>
        <v>#REF!</v>
      </c>
      <c r="B32" s="16"/>
      <c r="C32" s="16"/>
      <c r="D32" s="16"/>
      <c r="E32" s="16"/>
      <c r="F32" s="16"/>
      <c r="G32" s="16"/>
      <c r="H32" s="16"/>
      <c r="I32" s="16"/>
      <c r="J32" s="16"/>
      <c r="K32" s="200"/>
      <c r="L32" s="16"/>
      <c r="M32" s="16"/>
    </row>
    <row r="33" spans="1:13" ht="18.75" hidden="1" x14ac:dyDescent="0.25">
      <c r="A33" s="172" t="e">
        <f>'FICHA ACUMULADA'!#REF!</f>
        <v>#REF!</v>
      </c>
      <c r="B33" s="16"/>
      <c r="C33" s="16"/>
      <c r="D33" s="16"/>
      <c r="E33" s="16"/>
      <c r="F33" s="16"/>
      <c r="G33" s="16"/>
      <c r="H33" s="16"/>
      <c r="I33" s="16"/>
      <c r="J33" s="16"/>
      <c r="K33" s="200"/>
      <c r="L33" s="16"/>
      <c r="M33" s="16"/>
    </row>
    <row r="34" spans="1:13" ht="33.75" customHeight="1" x14ac:dyDescent="0.25">
      <c r="C34" s="353" t="s">
        <v>261</v>
      </c>
      <c r="D34" s="353"/>
      <c r="E34" s="353"/>
      <c r="F34" s="353"/>
      <c r="G34" s="353"/>
      <c r="H34" s="353"/>
      <c r="I34" s="353"/>
      <c r="J34" s="353"/>
      <c r="K34" s="353"/>
      <c r="L34" s="353"/>
      <c r="M34" s="353"/>
    </row>
    <row r="35" spans="1:13" ht="19.5" thickBot="1" x14ac:dyDescent="0.35">
      <c r="C35" s="222" t="s">
        <v>263</v>
      </c>
      <c r="D35" s="222"/>
      <c r="E35" s="222"/>
      <c r="F35" s="222"/>
      <c r="G35" s="222"/>
      <c r="H35" s="222"/>
      <c r="I35" s="222"/>
      <c r="J35" s="222"/>
      <c r="K35" s="222"/>
      <c r="L35" s="222"/>
      <c r="M35" s="222"/>
    </row>
    <row r="36" spans="1:13" ht="15.75" thickTop="1" x14ac:dyDescent="0.25"/>
  </sheetData>
  <mergeCells count="5">
    <mergeCell ref="F2:J2"/>
    <mergeCell ref="F3:J3"/>
    <mergeCell ref="E4:H4"/>
    <mergeCell ref="C34:M34"/>
    <mergeCell ref="F5:K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3"/>
  <sheetViews>
    <sheetView workbookViewId="0">
      <selection activeCell="E3" sqref="E3:J3"/>
    </sheetView>
  </sheetViews>
  <sheetFormatPr baseColWidth="10" defaultColWidth="11.42578125" defaultRowHeight="15" x14ac:dyDescent="0.25"/>
  <cols>
    <col min="1" max="1" width="2.28515625" style="165" customWidth="1"/>
    <col min="2" max="2" width="28.85546875" style="165" customWidth="1"/>
    <col min="3" max="3" width="30" style="165" customWidth="1"/>
    <col min="4" max="4" width="13.42578125" style="165" customWidth="1"/>
    <col min="5" max="5" width="19.28515625" style="165" customWidth="1"/>
    <col min="6" max="6" width="16.85546875" style="165" customWidth="1"/>
    <col min="7" max="7" width="11.5703125" style="165" customWidth="1"/>
    <col min="8" max="8" width="12.5703125" style="165" customWidth="1"/>
    <col min="9" max="9" width="12.42578125" style="165" customWidth="1"/>
    <col min="10" max="10" width="14.140625" style="165" customWidth="1"/>
    <col min="11" max="11" width="1.5703125" style="165" customWidth="1"/>
    <col min="12" max="14" width="11.42578125" style="165"/>
    <col min="15" max="15" width="1.28515625" style="165" customWidth="1"/>
    <col min="16" max="16384" width="11.42578125" style="165"/>
  </cols>
  <sheetData>
    <row r="1" spans="1:16" ht="12" customHeight="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ht="23.25" x14ac:dyDescent="0.35">
      <c r="A2" s="112"/>
      <c r="B2" s="112"/>
      <c r="C2" s="210" t="s">
        <v>240</v>
      </c>
      <c r="D2" s="196"/>
      <c r="E2" s="196"/>
      <c r="F2" s="112"/>
      <c r="G2" s="196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23.25" x14ac:dyDescent="0.35">
      <c r="A3" s="112"/>
      <c r="B3" s="112"/>
      <c r="C3" s="286" t="s">
        <v>241</v>
      </c>
      <c r="D3" s="286"/>
      <c r="E3" s="354" t="e">
        <f>'OFICIO REMISIÓN'!$E$6</f>
        <v>#N/A</v>
      </c>
      <c r="F3" s="355"/>
      <c r="G3" s="355"/>
      <c r="H3" s="355"/>
      <c r="I3" s="355"/>
      <c r="J3" s="355"/>
      <c r="K3" s="112"/>
      <c r="L3" s="112"/>
      <c r="M3" s="112"/>
      <c r="N3" s="112"/>
      <c r="O3" s="112"/>
      <c r="P3" s="112"/>
    </row>
    <row r="4" spans="1:16" x14ac:dyDescent="0.25">
      <c r="A4" s="112"/>
      <c r="B4" s="112"/>
      <c r="C4" s="118" t="s">
        <v>24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112"/>
      <c r="P4" s="112"/>
    </row>
    <row r="5" spans="1:16" x14ac:dyDescent="0.25">
      <c r="A5" s="119"/>
      <c r="B5" s="119"/>
      <c r="C5" s="118" t="s">
        <v>25</v>
      </c>
      <c r="D5" s="357"/>
      <c r="E5" s="358"/>
      <c r="F5" s="358"/>
      <c r="G5" s="358"/>
      <c r="H5" s="358"/>
      <c r="I5" s="358"/>
      <c r="J5" s="358"/>
      <c r="K5" s="358"/>
      <c r="L5" s="358"/>
      <c r="M5" s="358"/>
      <c r="N5" s="359"/>
      <c r="O5" s="112"/>
      <c r="P5" s="112"/>
    </row>
    <row r="6" spans="1:16" ht="38.25" customHeight="1" x14ac:dyDescent="0.25">
      <c r="A6" s="119"/>
      <c r="B6" s="11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s="167" customFormat="1" ht="60" x14ac:dyDescent="0.25">
      <c r="B7" s="206" t="s">
        <v>26</v>
      </c>
      <c r="C7" s="206" t="s">
        <v>242</v>
      </c>
      <c r="D7" s="206" t="s">
        <v>243</v>
      </c>
      <c r="E7" s="206" t="s">
        <v>244</v>
      </c>
      <c r="F7" s="206" t="s">
        <v>245</v>
      </c>
      <c r="G7" s="206" t="s">
        <v>246</v>
      </c>
      <c r="H7" s="206" t="s">
        <v>247</v>
      </c>
      <c r="I7" s="206" t="s">
        <v>248</v>
      </c>
      <c r="J7" s="206" t="s">
        <v>249</v>
      </c>
      <c r="L7" s="206" t="s">
        <v>250</v>
      </c>
      <c r="M7" s="206" t="s">
        <v>251</v>
      </c>
      <c r="N7" s="206" t="s">
        <v>252</v>
      </c>
      <c r="P7" s="206" t="s">
        <v>253</v>
      </c>
    </row>
    <row r="8" spans="1:16" x14ac:dyDescent="0.25">
      <c r="B8" s="154"/>
      <c r="C8" s="154"/>
      <c r="D8" s="154"/>
      <c r="E8" s="154"/>
      <c r="F8" s="154"/>
      <c r="G8" s="207">
        <f>C8+D8+E8+F8</f>
        <v>0</v>
      </c>
      <c r="H8" s="207">
        <f>15.7*G8/100</f>
        <v>0</v>
      </c>
      <c r="I8" s="207">
        <f>0.06*(G8+H8)</f>
        <v>0</v>
      </c>
      <c r="J8" s="208">
        <f>G8+H8+I8</f>
        <v>0</v>
      </c>
      <c r="L8" s="154"/>
      <c r="M8" s="154"/>
      <c r="N8" s="154"/>
      <c r="P8" s="206">
        <f>(L8+M8+N8)/3</f>
        <v>0</v>
      </c>
    </row>
    <row r="9" spans="1:16" x14ac:dyDescent="0.25">
      <c r="B9" s="154"/>
      <c r="C9" s="154"/>
      <c r="D9" s="154"/>
      <c r="E9" s="154"/>
      <c r="F9" s="154"/>
      <c r="G9" s="207">
        <f t="shared" ref="G9:G30" si="0">C9+D9+E9+F9</f>
        <v>0</v>
      </c>
      <c r="H9" s="207">
        <f t="shared" ref="H9:H30" si="1">15.7*G9/100</f>
        <v>0</v>
      </c>
      <c r="I9" s="207">
        <f t="shared" ref="I9:I30" si="2">0.06*(G9+H9)</f>
        <v>0</v>
      </c>
      <c r="J9" s="208">
        <f t="shared" ref="J9:J30" si="3">G9+H9+I9</f>
        <v>0</v>
      </c>
      <c r="L9" s="154"/>
      <c r="M9" s="154"/>
      <c r="N9" s="154"/>
      <c r="P9" s="206">
        <f t="shared" ref="P9:P30" si="4">(L9+M9+N9)/3</f>
        <v>0</v>
      </c>
    </row>
    <row r="10" spans="1:16" x14ac:dyDescent="0.25">
      <c r="B10" s="154"/>
      <c r="C10" s="154"/>
      <c r="D10" s="154"/>
      <c r="E10" s="154"/>
      <c r="F10" s="154"/>
      <c r="G10" s="207">
        <f t="shared" si="0"/>
        <v>0</v>
      </c>
      <c r="H10" s="207">
        <f t="shared" si="1"/>
        <v>0</v>
      </c>
      <c r="I10" s="207">
        <f t="shared" si="2"/>
        <v>0</v>
      </c>
      <c r="J10" s="208">
        <f t="shared" si="3"/>
        <v>0</v>
      </c>
      <c r="L10" s="154"/>
      <c r="M10" s="154"/>
      <c r="N10" s="154"/>
      <c r="P10" s="206">
        <f t="shared" si="4"/>
        <v>0</v>
      </c>
    </row>
    <row r="11" spans="1:16" x14ac:dyDescent="0.25">
      <c r="B11" s="154"/>
      <c r="C11" s="154"/>
      <c r="D11" s="154"/>
      <c r="E11" s="154"/>
      <c r="F11" s="154"/>
      <c r="G11" s="207">
        <f t="shared" si="0"/>
        <v>0</v>
      </c>
      <c r="H11" s="207">
        <f t="shared" si="1"/>
        <v>0</v>
      </c>
      <c r="I11" s="207">
        <f t="shared" si="2"/>
        <v>0</v>
      </c>
      <c r="J11" s="208">
        <f t="shared" si="3"/>
        <v>0</v>
      </c>
      <c r="L11" s="154"/>
      <c r="M11" s="154"/>
      <c r="N11" s="154"/>
      <c r="P11" s="206">
        <f t="shared" si="4"/>
        <v>0</v>
      </c>
    </row>
    <row r="12" spans="1:16" x14ac:dyDescent="0.25">
      <c r="B12" s="154"/>
      <c r="C12" s="154"/>
      <c r="D12" s="154"/>
      <c r="E12" s="154"/>
      <c r="F12" s="154"/>
      <c r="G12" s="207">
        <f t="shared" si="0"/>
        <v>0</v>
      </c>
      <c r="H12" s="207">
        <f t="shared" si="1"/>
        <v>0</v>
      </c>
      <c r="I12" s="207">
        <f t="shared" si="2"/>
        <v>0</v>
      </c>
      <c r="J12" s="208">
        <f t="shared" si="3"/>
        <v>0</v>
      </c>
      <c r="L12" s="154"/>
      <c r="M12" s="154"/>
      <c r="N12" s="154"/>
      <c r="P12" s="206">
        <f t="shared" si="4"/>
        <v>0</v>
      </c>
    </row>
    <row r="13" spans="1:16" x14ac:dyDescent="0.25">
      <c r="B13" s="154"/>
      <c r="C13" s="154"/>
      <c r="D13" s="154"/>
      <c r="E13" s="154"/>
      <c r="F13" s="154"/>
      <c r="G13" s="207">
        <f t="shared" si="0"/>
        <v>0</v>
      </c>
      <c r="H13" s="207">
        <f t="shared" si="1"/>
        <v>0</v>
      </c>
      <c r="I13" s="207">
        <f t="shared" si="2"/>
        <v>0</v>
      </c>
      <c r="J13" s="208">
        <f t="shared" si="3"/>
        <v>0</v>
      </c>
      <c r="L13" s="154"/>
      <c r="M13" s="154"/>
      <c r="N13" s="154"/>
      <c r="P13" s="206">
        <f t="shared" si="4"/>
        <v>0</v>
      </c>
    </row>
    <row r="14" spans="1:16" x14ac:dyDescent="0.25">
      <c r="B14" s="154"/>
      <c r="C14" s="154"/>
      <c r="D14" s="154"/>
      <c r="E14" s="154"/>
      <c r="F14" s="154"/>
      <c r="G14" s="207">
        <f t="shared" si="0"/>
        <v>0</v>
      </c>
      <c r="H14" s="207">
        <f t="shared" si="1"/>
        <v>0</v>
      </c>
      <c r="I14" s="207">
        <f t="shared" si="2"/>
        <v>0</v>
      </c>
      <c r="J14" s="208">
        <f t="shared" si="3"/>
        <v>0</v>
      </c>
      <c r="L14" s="154"/>
      <c r="M14" s="154"/>
      <c r="N14" s="154"/>
      <c r="P14" s="206">
        <f t="shared" si="4"/>
        <v>0</v>
      </c>
    </row>
    <row r="15" spans="1:16" x14ac:dyDescent="0.25">
      <c r="B15" s="154"/>
      <c r="C15" s="154"/>
      <c r="D15" s="154"/>
      <c r="E15" s="154"/>
      <c r="F15" s="154"/>
      <c r="G15" s="207">
        <f t="shared" si="0"/>
        <v>0</v>
      </c>
      <c r="H15" s="207">
        <f t="shared" si="1"/>
        <v>0</v>
      </c>
      <c r="I15" s="207">
        <f t="shared" si="2"/>
        <v>0</v>
      </c>
      <c r="J15" s="208">
        <f t="shared" si="3"/>
        <v>0</v>
      </c>
      <c r="L15" s="154"/>
      <c r="M15" s="154"/>
      <c r="N15" s="154"/>
      <c r="P15" s="206">
        <f t="shared" si="4"/>
        <v>0</v>
      </c>
    </row>
    <row r="16" spans="1:16" x14ac:dyDescent="0.25">
      <c r="B16" s="154"/>
      <c r="C16" s="154"/>
      <c r="D16" s="154"/>
      <c r="E16" s="154"/>
      <c r="F16" s="154"/>
      <c r="G16" s="207">
        <f t="shared" si="0"/>
        <v>0</v>
      </c>
      <c r="H16" s="207">
        <f t="shared" si="1"/>
        <v>0</v>
      </c>
      <c r="I16" s="207">
        <f t="shared" si="2"/>
        <v>0</v>
      </c>
      <c r="J16" s="208">
        <f t="shared" si="3"/>
        <v>0</v>
      </c>
      <c r="L16" s="154"/>
      <c r="M16" s="154"/>
      <c r="N16" s="154"/>
      <c r="P16" s="206">
        <f t="shared" si="4"/>
        <v>0</v>
      </c>
    </row>
    <row r="17" spans="2:16" x14ac:dyDescent="0.25">
      <c r="B17" s="154"/>
      <c r="C17" s="154"/>
      <c r="D17" s="154"/>
      <c r="E17" s="154"/>
      <c r="F17" s="154"/>
      <c r="G17" s="207">
        <f t="shared" si="0"/>
        <v>0</v>
      </c>
      <c r="H17" s="207">
        <f t="shared" si="1"/>
        <v>0</v>
      </c>
      <c r="I17" s="207">
        <f t="shared" si="2"/>
        <v>0</v>
      </c>
      <c r="J17" s="208">
        <f t="shared" si="3"/>
        <v>0</v>
      </c>
      <c r="L17" s="154"/>
      <c r="M17" s="154"/>
      <c r="N17" s="154"/>
      <c r="P17" s="206">
        <f t="shared" si="4"/>
        <v>0</v>
      </c>
    </row>
    <row r="18" spans="2:16" x14ac:dyDescent="0.25">
      <c r="B18" s="154"/>
      <c r="C18" s="154"/>
      <c r="D18" s="154"/>
      <c r="E18" s="154"/>
      <c r="F18" s="154"/>
      <c r="G18" s="207">
        <f t="shared" si="0"/>
        <v>0</v>
      </c>
      <c r="H18" s="207">
        <f t="shared" si="1"/>
        <v>0</v>
      </c>
      <c r="I18" s="207">
        <f t="shared" si="2"/>
        <v>0</v>
      </c>
      <c r="J18" s="208">
        <f t="shared" si="3"/>
        <v>0</v>
      </c>
      <c r="L18" s="154"/>
      <c r="M18" s="154"/>
      <c r="N18" s="154"/>
      <c r="P18" s="206">
        <f t="shared" si="4"/>
        <v>0</v>
      </c>
    </row>
    <row r="19" spans="2:16" x14ac:dyDescent="0.25">
      <c r="B19" s="154"/>
      <c r="C19" s="154"/>
      <c r="D19" s="154"/>
      <c r="E19" s="154"/>
      <c r="F19" s="154"/>
      <c r="G19" s="207">
        <f t="shared" si="0"/>
        <v>0</v>
      </c>
      <c r="H19" s="207">
        <f t="shared" si="1"/>
        <v>0</v>
      </c>
      <c r="I19" s="207">
        <f t="shared" si="2"/>
        <v>0</v>
      </c>
      <c r="J19" s="208">
        <f t="shared" si="3"/>
        <v>0</v>
      </c>
      <c r="L19" s="154"/>
      <c r="M19" s="154"/>
      <c r="N19" s="154"/>
      <c r="P19" s="206">
        <f t="shared" si="4"/>
        <v>0</v>
      </c>
    </row>
    <row r="20" spans="2:16" x14ac:dyDescent="0.25">
      <c r="B20" s="154"/>
      <c r="C20" s="154"/>
      <c r="D20" s="154"/>
      <c r="E20" s="154"/>
      <c r="F20" s="154"/>
      <c r="G20" s="207">
        <f t="shared" si="0"/>
        <v>0</v>
      </c>
      <c r="H20" s="207">
        <f t="shared" si="1"/>
        <v>0</v>
      </c>
      <c r="I20" s="207">
        <f t="shared" si="2"/>
        <v>0</v>
      </c>
      <c r="J20" s="208">
        <f t="shared" si="3"/>
        <v>0</v>
      </c>
      <c r="L20" s="154"/>
      <c r="M20" s="154"/>
      <c r="N20" s="154"/>
      <c r="P20" s="206">
        <f t="shared" si="4"/>
        <v>0</v>
      </c>
    </row>
    <row r="21" spans="2:16" x14ac:dyDescent="0.25">
      <c r="B21" s="154"/>
      <c r="C21" s="154"/>
      <c r="D21" s="154"/>
      <c r="E21" s="154"/>
      <c r="F21" s="154"/>
      <c r="G21" s="207">
        <f t="shared" si="0"/>
        <v>0</v>
      </c>
      <c r="H21" s="207">
        <f t="shared" si="1"/>
        <v>0</v>
      </c>
      <c r="I21" s="207">
        <f t="shared" si="2"/>
        <v>0</v>
      </c>
      <c r="J21" s="208">
        <f t="shared" si="3"/>
        <v>0</v>
      </c>
      <c r="L21" s="154"/>
      <c r="M21" s="154"/>
      <c r="N21" s="154"/>
      <c r="P21" s="206">
        <f t="shared" si="4"/>
        <v>0</v>
      </c>
    </row>
    <row r="22" spans="2:16" x14ac:dyDescent="0.25">
      <c r="B22" s="154"/>
      <c r="C22" s="154"/>
      <c r="D22" s="154"/>
      <c r="E22" s="154"/>
      <c r="F22" s="154"/>
      <c r="G22" s="207">
        <f t="shared" si="0"/>
        <v>0</v>
      </c>
      <c r="H22" s="207">
        <f t="shared" si="1"/>
        <v>0</v>
      </c>
      <c r="I22" s="207">
        <f t="shared" si="2"/>
        <v>0</v>
      </c>
      <c r="J22" s="208">
        <f t="shared" si="3"/>
        <v>0</v>
      </c>
      <c r="L22" s="154"/>
      <c r="M22" s="154"/>
      <c r="N22" s="154"/>
      <c r="P22" s="206">
        <f t="shared" si="4"/>
        <v>0</v>
      </c>
    </row>
    <row r="23" spans="2:16" x14ac:dyDescent="0.25">
      <c r="B23" s="154"/>
      <c r="C23" s="154"/>
      <c r="D23" s="154"/>
      <c r="E23" s="154"/>
      <c r="F23" s="154"/>
      <c r="G23" s="207">
        <f t="shared" si="0"/>
        <v>0</v>
      </c>
      <c r="H23" s="207">
        <f t="shared" si="1"/>
        <v>0</v>
      </c>
      <c r="I23" s="207">
        <f t="shared" si="2"/>
        <v>0</v>
      </c>
      <c r="J23" s="208">
        <f t="shared" si="3"/>
        <v>0</v>
      </c>
      <c r="L23" s="154"/>
      <c r="M23" s="154"/>
      <c r="N23" s="154"/>
      <c r="P23" s="206">
        <f t="shared" si="4"/>
        <v>0</v>
      </c>
    </row>
    <row r="24" spans="2:16" x14ac:dyDescent="0.25">
      <c r="B24" s="154"/>
      <c r="C24" s="154"/>
      <c r="D24" s="154"/>
      <c r="E24" s="154"/>
      <c r="F24" s="154"/>
      <c r="G24" s="207">
        <f t="shared" si="0"/>
        <v>0</v>
      </c>
      <c r="H24" s="207">
        <f t="shared" si="1"/>
        <v>0</v>
      </c>
      <c r="I24" s="207">
        <f t="shared" si="2"/>
        <v>0</v>
      </c>
      <c r="J24" s="208">
        <f t="shared" si="3"/>
        <v>0</v>
      </c>
      <c r="L24" s="154"/>
      <c r="M24" s="154"/>
      <c r="N24" s="154"/>
      <c r="P24" s="206">
        <f t="shared" si="4"/>
        <v>0</v>
      </c>
    </row>
    <row r="25" spans="2:16" x14ac:dyDescent="0.25">
      <c r="B25" s="154"/>
      <c r="C25" s="154"/>
      <c r="D25" s="154"/>
      <c r="E25" s="154"/>
      <c r="F25" s="154"/>
      <c r="G25" s="207">
        <f t="shared" si="0"/>
        <v>0</v>
      </c>
      <c r="H25" s="207">
        <f t="shared" si="1"/>
        <v>0</v>
      </c>
      <c r="I25" s="207">
        <f t="shared" si="2"/>
        <v>0</v>
      </c>
      <c r="J25" s="208">
        <f t="shared" si="3"/>
        <v>0</v>
      </c>
      <c r="L25" s="154"/>
      <c r="M25" s="154"/>
      <c r="N25" s="154"/>
      <c r="P25" s="206">
        <f t="shared" si="4"/>
        <v>0</v>
      </c>
    </row>
    <row r="26" spans="2:16" x14ac:dyDescent="0.25">
      <c r="B26" s="154"/>
      <c r="C26" s="154"/>
      <c r="D26" s="154"/>
      <c r="E26" s="154"/>
      <c r="F26" s="154"/>
      <c r="G26" s="207">
        <f t="shared" si="0"/>
        <v>0</v>
      </c>
      <c r="H26" s="207">
        <f t="shared" si="1"/>
        <v>0</v>
      </c>
      <c r="I26" s="207">
        <f t="shared" si="2"/>
        <v>0</v>
      </c>
      <c r="J26" s="208">
        <f t="shared" si="3"/>
        <v>0</v>
      </c>
      <c r="L26" s="154"/>
      <c r="M26" s="154"/>
      <c r="N26" s="154"/>
      <c r="P26" s="206">
        <f t="shared" si="4"/>
        <v>0</v>
      </c>
    </row>
    <row r="27" spans="2:16" x14ac:dyDescent="0.25">
      <c r="B27" s="154"/>
      <c r="C27" s="154"/>
      <c r="D27" s="154"/>
      <c r="E27" s="154"/>
      <c r="F27" s="154"/>
      <c r="G27" s="207">
        <f t="shared" si="0"/>
        <v>0</v>
      </c>
      <c r="H27" s="207">
        <f t="shared" si="1"/>
        <v>0</v>
      </c>
      <c r="I27" s="207">
        <f t="shared" si="2"/>
        <v>0</v>
      </c>
      <c r="J27" s="208">
        <f t="shared" si="3"/>
        <v>0</v>
      </c>
      <c r="L27" s="154"/>
      <c r="M27" s="154"/>
      <c r="N27" s="154"/>
      <c r="P27" s="206">
        <f t="shared" si="4"/>
        <v>0</v>
      </c>
    </row>
    <row r="28" spans="2:16" x14ac:dyDescent="0.25">
      <c r="B28" s="154"/>
      <c r="C28" s="154"/>
      <c r="D28" s="154"/>
      <c r="E28" s="154"/>
      <c r="F28" s="154"/>
      <c r="G28" s="207">
        <f t="shared" si="0"/>
        <v>0</v>
      </c>
      <c r="H28" s="207">
        <f t="shared" si="1"/>
        <v>0</v>
      </c>
      <c r="I28" s="207">
        <f t="shared" si="2"/>
        <v>0</v>
      </c>
      <c r="J28" s="208">
        <f t="shared" si="3"/>
        <v>0</v>
      </c>
      <c r="L28" s="154"/>
      <c r="M28" s="154"/>
      <c r="N28" s="154"/>
      <c r="P28" s="206">
        <f t="shared" si="4"/>
        <v>0</v>
      </c>
    </row>
    <row r="29" spans="2:16" x14ac:dyDescent="0.25">
      <c r="B29" s="154"/>
      <c r="C29" s="154"/>
      <c r="D29" s="154"/>
      <c r="E29" s="154"/>
      <c r="F29" s="154"/>
      <c r="G29" s="207">
        <f t="shared" si="0"/>
        <v>0</v>
      </c>
      <c r="H29" s="207">
        <f t="shared" si="1"/>
        <v>0</v>
      </c>
      <c r="I29" s="207">
        <f t="shared" si="2"/>
        <v>0</v>
      </c>
      <c r="J29" s="208">
        <f t="shared" si="3"/>
        <v>0</v>
      </c>
      <c r="L29" s="154"/>
      <c r="M29" s="154"/>
      <c r="N29" s="154"/>
      <c r="P29" s="206">
        <f t="shared" si="4"/>
        <v>0</v>
      </c>
    </row>
    <row r="30" spans="2:16" x14ac:dyDescent="0.25">
      <c r="B30" s="154"/>
      <c r="C30" s="154"/>
      <c r="D30" s="154"/>
      <c r="E30" s="154"/>
      <c r="F30" s="154"/>
      <c r="G30" s="207">
        <f t="shared" si="0"/>
        <v>0</v>
      </c>
      <c r="H30" s="207">
        <f t="shared" si="1"/>
        <v>0</v>
      </c>
      <c r="I30" s="207">
        <f t="shared" si="2"/>
        <v>0</v>
      </c>
      <c r="J30" s="208">
        <f t="shared" si="3"/>
        <v>0</v>
      </c>
      <c r="L30" s="154"/>
      <c r="M30" s="154"/>
      <c r="N30" s="154"/>
      <c r="P30" s="206">
        <f t="shared" si="4"/>
        <v>0</v>
      </c>
    </row>
    <row r="32" spans="2:16" ht="19.5" thickBot="1" x14ac:dyDescent="0.35">
      <c r="B32" s="222" t="s">
        <v>263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</row>
    <row r="33" ht="15.75" thickTop="1" x14ac:dyDescent="0.25"/>
  </sheetData>
  <mergeCells count="3">
    <mergeCell ref="D4:N4"/>
    <mergeCell ref="D5:N5"/>
    <mergeCell ref="E3:J3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2"/>
  <sheetViews>
    <sheetView zoomScale="73" zoomScaleNormal="73" workbookViewId="0">
      <selection activeCell="C4" sqref="C4:S4"/>
    </sheetView>
  </sheetViews>
  <sheetFormatPr baseColWidth="10" defaultColWidth="11.42578125" defaultRowHeight="15" x14ac:dyDescent="0.25"/>
  <cols>
    <col min="1" max="1" width="2.28515625" style="165" customWidth="1"/>
    <col min="2" max="2" width="28.7109375" style="165" customWidth="1"/>
    <col min="3" max="3" width="22.5703125" style="165" customWidth="1"/>
    <col min="4" max="4" width="2.28515625" style="165" customWidth="1"/>
    <col min="5" max="5" width="10.42578125" style="165" customWidth="1"/>
    <col min="6" max="6" width="13.5703125" style="165" customWidth="1"/>
    <col min="7" max="7" width="14.28515625" style="165" customWidth="1"/>
    <col min="8" max="8" width="0.5703125" style="165" customWidth="1"/>
    <col min="9" max="9" width="13.42578125" style="165" customWidth="1"/>
    <col min="10" max="10" width="1.7109375" style="165" customWidth="1"/>
    <col min="11" max="11" width="12" style="165" customWidth="1"/>
    <col min="12" max="12" width="14.140625" style="165" customWidth="1"/>
    <col min="13" max="13" width="14.28515625" style="165" customWidth="1"/>
    <col min="14" max="14" width="0.5703125" style="165" customWidth="1"/>
    <col min="15" max="15" width="13.42578125" style="165" customWidth="1"/>
    <col min="16" max="16" width="1.5703125" style="165" customWidth="1"/>
    <col min="17" max="17" width="11.7109375" style="165" customWidth="1"/>
    <col min="18" max="18" width="13.7109375" style="165" customWidth="1"/>
    <col min="19" max="19" width="15.28515625" style="165" customWidth="1"/>
    <col min="20" max="20" width="0.5703125" style="165" customWidth="1"/>
    <col min="21" max="21" width="13.42578125" style="165" customWidth="1"/>
    <col min="22" max="22" width="1.5703125" style="165" customWidth="1"/>
    <col min="23" max="23" width="12" style="165" customWidth="1"/>
    <col min="24" max="24" width="14.28515625" style="165" customWidth="1"/>
    <col min="25" max="25" width="14.42578125" style="165" customWidth="1"/>
    <col min="26" max="26" width="0.5703125" style="165" customWidth="1"/>
    <col min="27" max="27" width="13.42578125" style="165" customWidth="1"/>
    <col min="28" max="28" width="1.85546875" style="165" customWidth="1"/>
    <col min="29" max="29" width="12" style="165" customWidth="1"/>
    <col min="30" max="30" width="13.5703125" style="165" customWidth="1"/>
    <col min="31" max="31" width="14.28515625" style="165" customWidth="1"/>
    <col min="32" max="32" width="0.5703125" style="165" customWidth="1"/>
    <col min="33" max="33" width="13.42578125" style="165" customWidth="1"/>
    <col min="34" max="16384" width="11.42578125" style="165"/>
  </cols>
  <sheetData>
    <row r="1" spans="1:33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</row>
    <row r="2" spans="1:33" ht="23.25" x14ac:dyDescent="0.35">
      <c r="A2" s="112"/>
      <c r="B2" s="112"/>
      <c r="C2" s="361" t="s">
        <v>240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112"/>
      <c r="U2" s="112"/>
      <c r="V2" s="112"/>
      <c r="W2" s="196"/>
      <c r="X2" s="112"/>
      <c r="Y2" s="196"/>
      <c r="Z2" s="112"/>
      <c r="AA2" s="112"/>
      <c r="AB2" s="112"/>
      <c r="AC2" s="196"/>
      <c r="AD2" s="112"/>
      <c r="AE2" s="196"/>
      <c r="AF2" s="112"/>
      <c r="AG2" s="112"/>
    </row>
    <row r="3" spans="1:33" ht="23.25" x14ac:dyDescent="0.35">
      <c r="A3" s="112"/>
      <c r="B3" s="112"/>
      <c r="C3" s="362" t="s">
        <v>254</v>
      </c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112"/>
      <c r="U3" s="112"/>
      <c r="V3" s="112"/>
      <c r="W3" s="112"/>
      <c r="X3" s="112"/>
      <c r="Y3" s="211"/>
      <c r="Z3" s="112"/>
      <c r="AA3" s="112"/>
      <c r="AB3" s="112"/>
      <c r="AC3" s="112"/>
      <c r="AD3" s="112"/>
      <c r="AE3" s="211"/>
      <c r="AF3" s="112"/>
      <c r="AG3" s="112"/>
    </row>
    <row r="4" spans="1:33" ht="23.25" customHeight="1" x14ac:dyDescent="0.35">
      <c r="A4" s="112"/>
      <c r="B4" s="112"/>
      <c r="C4" s="354" t="e">
        <f>'OFICIO REMISIÓN'!$E$6</f>
        <v>#N/A</v>
      </c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112"/>
      <c r="U4" s="112"/>
      <c r="V4" s="112"/>
      <c r="W4" s="112"/>
      <c r="X4" s="112"/>
      <c r="Y4" s="211"/>
      <c r="Z4" s="112"/>
      <c r="AA4" s="112"/>
      <c r="AB4" s="112"/>
      <c r="AC4" s="112"/>
      <c r="AD4" s="112"/>
      <c r="AE4" s="211"/>
      <c r="AF4" s="112"/>
      <c r="AG4" s="112"/>
    </row>
    <row r="5" spans="1:33" ht="19.5" customHeight="1" x14ac:dyDescent="0.25">
      <c r="A5" s="112"/>
      <c r="B5" s="112"/>
      <c r="C5" s="118" t="s">
        <v>24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</row>
    <row r="6" spans="1:33" ht="20.25" customHeight="1" x14ac:dyDescent="0.25">
      <c r="A6" s="119"/>
      <c r="B6" s="119"/>
      <c r="C6" s="118" t="s">
        <v>25</v>
      </c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</row>
    <row r="7" spans="1:33" x14ac:dyDescent="0.25">
      <c r="A7" s="119"/>
      <c r="B7" s="119"/>
      <c r="C7" s="118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</row>
    <row r="8" spans="1:33" ht="38.25" customHeight="1" x14ac:dyDescent="0.25">
      <c r="A8" s="119"/>
      <c r="B8" s="119"/>
      <c r="C8" s="112"/>
      <c r="D8" s="112"/>
      <c r="E8" s="360" t="s">
        <v>255</v>
      </c>
      <c r="F8" s="360"/>
      <c r="G8" s="360"/>
      <c r="H8" s="360"/>
      <c r="I8" s="360"/>
      <c r="K8" s="360" t="s">
        <v>256</v>
      </c>
      <c r="L8" s="360"/>
      <c r="M8" s="360"/>
      <c r="N8" s="360"/>
      <c r="O8" s="360"/>
      <c r="Q8" s="360" t="s">
        <v>257</v>
      </c>
      <c r="R8" s="360"/>
      <c r="S8" s="360"/>
      <c r="T8" s="360"/>
      <c r="U8" s="360"/>
      <c r="W8" s="360" t="s">
        <v>258</v>
      </c>
      <c r="X8" s="360"/>
      <c r="Y8" s="360"/>
      <c r="Z8" s="360"/>
      <c r="AA8" s="360"/>
      <c r="AC8" s="360" t="s">
        <v>259</v>
      </c>
      <c r="AD8" s="360"/>
      <c r="AE8" s="360"/>
      <c r="AF8" s="360"/>
      <c r="AG8" s="360"/>
    </row>
    <row r="9" spans="1:33" s="167" customFormat="1" ht="30" x14ac:dyDescent="0.25">
      <c r="B9" s="206" t="s">
        <v>26</v>
      </c>
      <c r="C9" s="206" t="s">
        <v>249</v>
      </c>
      <c r="E9" s="206" t="s">
        <v>250</v>
      </c>
      <c r="F9" s="206" t="s">
        <v>251</v>
      </c>
      <c r="G9" s="206" t="s">
        <v>252</v>
      </c>
      <c r="I9" s="206" t="s">
        <v>253</v>
      </c>
      <c r="K9" s="206" t="s">
        <v>260</v>
      </c>
      <c r="L9" s="206" t="s">
        <v>251</v>
      </c>
      <c r="M9" s="206" t="s">
        <v>252</v>
      </c>
      <c r="O9" s="206" t="s">
        <v>253</v>
      </c>
      <c r="Q9" s="206" t="s">
        <v>260</v>
      </c>
      <c r="R9" s="206" t="s">
        <v>251</v>
      </c>
      <c r="S9" s="206" t="s">
        <v>252</v>
      </c>
      <c r="U9" s="206" t="s">
        <v>253</v>
      </c>
      <c r="W9" s="206" t="s">
        <v>260</v>
      </c>
      <c r="X9" s="206" t="s">
        <v>251</v>
      </c>
      <c r="Y9" s="206" t="s">
        <v>252</v>
      </c>
      <c r="AA9" s="206" t="s">
        <v>253</v>
      </c>
      <c r="AC9" s="206" t="s">
        <v>260</v>
      </c>
      <c r="AD9" s="206" t="s">
        <v>251</v>
      </c>
      <c r="AE9" s="206" t="s">
        <v>252</v>
      </c>
      <c r="AG9" s="206" t="s">
        <v>253</v>
      </c>
    </row>
    <row r="10" spans="1:33" x14ac:dyDescent="0.25">
      <c r="B10" s="154"/>
      <c r="C10" s="209"/>
      <c r="E10" s="154"/>
      <c r="F10" s="154"/>
      <c r="G10" s="154"/>
      <c r="I10" s="206">
        <f>(E10+F10+G10)/3</f>
        <v>0</v>
      </c>
      <c r="K10" s="154"/>
      <c r="L10" s="154"/>
      <c r="M10" s="154"/>
      <c r="O10" s="206">
        <f>(K10+L10+M10)/3</f>
        <v>0</v>
      </c>
      <c r="Q10" s="154"/>
      <c r="R10" s="154"/>
      <c r="S10" s="154"/>
      <c r="U10" s="206">
        <f>(Q10+R10+S10)/3</f>
        <v>0</v>
      </c>
      <c r="W10" s="154"/>
      <c r="X10" s="154"/>
      <c r="Y10" s="154"/>
      <c r="AA10" s="206">
        <f>(W10+X10+Y10)/3</f>
        <v>0</v>
      </c>
      <c r="AC10" s="154"/>
      <c r="AD10" s="154"/>
      <c r="AE10" s="154"/>
      <c r="AG10" s="206">
        <f>(AC10+AD10+AE10)/3</f>
        <v>0</v>
      </c>
    </row>
    <row r="11" spans="1:33" x14ac:dyDescent="0.25">
      <c r="B11" s="154"/>
      <c r="C11" s="154"/>
      <c r="E11" s="154"/>
      <c r="F11" s="154"/>
      <c r="G11" s="154"/>
      <c r="I11" s="206">
        <f t="shared" ref="I11:I48" si="0">(E11+F11+G11)/3</f>
        <v>0</v>
      </c>
      <c r="K11" s="154"/>
      <c r="L11" s="154"/>
      <c r="M11" s="154"/>
      <c r="O11" s="206">
        <f t="shared" ref="O11:O48" si="1">(K11+L11+M11)/3</f>
        <v>0</v>
      </c>
      <c r="Q11" s="154"/>
      <c r="R11" s="154"/>
      <c r="S11" s="154"/>
      <c r="U11" s="206">
        <f t="shared" ref="U11:U48" si="2">(Q11+R11+S11)/3</f>
        <v>0</v>
      </c>
      <c r="W11" s="154"/>
      <c r="X11" s="154"/>
      <c r="Y11" s="154"/>
      <c r="AA11" s="206">
        <f t="shared" ref="AA11:AA48" si="3">(W11+X11+Y11)/3</f>
        <v>0</v>
      </c>
      <c r="AC11" s="154"/>
      <c r="AD11" s="154"/>
      <c r="AE11" s="154"/>
      <c r="AG11" s="206">
        <f t="shared" ref="AG11:AG48" si="4">(AC11+AD11+AE11)/3</f>
        <v>0</v>
      </c>
    </row>
    <row r="12" spans="1:33" x14ac:dyDescent="0.25">
      <c r="B12" s="154"/>
      <c r="C12" s="154"/>
      <c r="E12" s="154"/>
      <c r="F12" s="154"/>
      <c r="G12" s="154"/>
      <c r="I12" s="206">
        <f t="shared" si="0"/>
        <v>0</v>
      </c>
      <c r="K12" s="154"/>
      <c r="L12" s="154"/>
      <c r="M12" s="154"/>
      <c r="O12" s="206">
        <f t="shared" si="1"/>
        <v>0</v>
      </c>
      <c r="Q12" s="154"/>
      <c r="R12" s="154"/>
      <c r="S12" s="154"/>
      <c r="U12" s="206">
        <f t="shared" si="2"/>
        <v>0</v>
      </c>
      <c r="W12" s="154"/>
      <c r="X12" s="154"/>
      <c r="Y12" s="154"/>
      <c r="AA12" s="206">
        <f t="shared" si="3"/>
        <v>0</v>
      </c>
      <c r="AC12" s="154"/>
      <c r="AD12" s="154"/>
      <c r="AE12" s="154"/>
      <c r="AG12" s="206">
        <f t="shared" si="4"/>
        <v>0</v>
      </c>
    </row>
    <row r="13" spans="1:33" x14ac:dyDescent="0.25">
      <c r="B13" s="154"/>
      <c r="C13" s="154"/>
      <c r="E13" s="154"/>
      <c r="F13" s="154"/>
      <c r="G13" s="154"/>
      <c r="I13" s="206">
        <f t="shared" si="0"/>
        <v>0</v>
      </c>
      <c r="K13" s="154"/>
      <c r="L13" s="154"/>
      <c r="M13" s="154"/>
      <c r="O13" s="206">
        <f t="shared" si="1"/>
        <v>0</v>
      </c>
      <c r="Q13" s="154"/>
      <c r="R13" s="154"/>
      <c r="S13" s="154"/>
      <c r="U13" s="206">
        <f t="shared" si="2"/>
        <v>0</v>
      </c>
      <c r="W13" s="154"/>
      <c r="X13" s="154"/>
      <c r="Y13" s="154"/>
      <c r="AA13" s="206">
        <f t="shared" si="3"/>
        <v>0</v>
      </c>
      <c r="AC13" s="154"/>
      <c r="AD13" s="154"/>
      <c r="AE13" s="154"/>
      <c r="AG13" s="206">
        <f t="shared" si="4"/>
        <v>0</v>
      </c>
    </row>
    <row r="14" spans="1:33" x14ac:dyDescent="0.25">
      <c r="B14" s="154"/>
      <c r="C14" s="154"/>
      <c r="E14" s="154"/>
      <c r="F14" s="154"/>
      <c r="G14" s="154"/>
      <c r="I14" s="206">
        <f t="shared" si="0"/>
        <v>0</v>
      </c>
      <c r="K14" s="154"/>
      <c r="L14" s="154"/>
      <c r="M14" s="154"/>
      <c r="O14" s="206">
        <f t="shared" si="1"/>
        <v>0</v>
      </c>
      <c r="Q14" s="154"/>
      <c r="R14" s="154"/>
      <c r="S14" s="154"/>
      <c r="U14" s="206">
        <f t="shared" si="2"/>
        <v>0</v>
      </c>
      <c r="W14" s="154"/>
      <c r="X14" s="154"/>
      <c r="Y14" s="154"/>
      <c r="AA14" s="206">
        <f t="shared" si="3"/>
        <v>0</v>
      </c>
      <c r="AC14" s="154"/>
      <c r="AD14" s="154"/>
      <c r="AE14" s="154"/>
      <c r="AG14" s="206">
        <f t="shared" si="4"/>
        <v>0</v>
      </c>
    </row>
    <row r="15" spans="1:33" x14ac:dyDescent="0.25">
      <c r="B15" s="154"/>
      <c r="C15" s="154"/>
      <c r="E15" s="154"/>
      <c r="F15" s="154"/>
      <c r="G15" s="154"/>
      <c r="I15" s="206">
        <f t="shared" si="0"/>
        <v>0</v>
      </c>
      <c r="K15" s="154"/>
      <c r="L15" s="154"/>
      <c r="M15" s="154"/>
      <c r="O15" s="206">
        <f t="shared" si="1"/>
        <v>0</v>
      </c>
      <c r="Q15" s="154"/>
      <c r="R15" s="154"/>
      <c r="S15" s="154"/>
      <c r="U15" s="206">
        <f t="shared" si="2"/>
        <v>0</v>
      </c>
      <c r="W15" s="154"/>
      <c r="X15" s="154"/>
      <c r="Y15" s="154"/>
      <c r="AA15" s="206">
        <f t="shared" si="3"/>
        <v>0</v>
      </c>
      <c r="AC15" s="154"/>
      <c r="AD15" s="154"/>
      <c r="AE15" s="154"/>
      <c r="AG15" s="206">
        <f t="shared" si="4"/>
        <v>0</v>
      </c>
    </row>
    <row r="16" spans="1:33" x14ac:dyDescent="0.25">
      <c r="B16" s="154"/>
      <c r="C16" s="154"/>
      <c r="E16" s="154"/>
      <c r="F16" s="154"/>
      <c r="G16" s="154"/>
      <c r="I16" s="206">
        <f t="shared" si="0"/>
        <v>0</v>
      </c>
      <c r="K16" s="154"/>
      <c r="L16" s="154"/>
      <c r="M16" s="154"/>
      <c r="O16" s="206">
        <f t="shared" si="1"/>
        <v>0</v>
      </c>
      <c r="Q16" s="154"/>
      <c r="R16" s="154"/>
      <c r="S16" s="154"/>
      <c r="U16" s="206">
        <f t="shared" si="2"/>
        <v>0</v>
      </c>
      <c r="W16" s="154"/>
      <c r="X16" s="154"/>
      <c r="Y16" s="154"/>
      <c r="AA16" s="206">
        <f t="shared" si="3"/>
        <v>0</v>
      </c>
      <c r="AC16" s="154"/>
      <c r="AD16" s="154"/>
      <c r="AE16" s="154"/>
      <c r="AG16" s="206">
        <f t="shared" si="4"/>
        <v>0</v>
      </c>
    </row>
    <row r="17" spans="2:33" x14ac:dyDescent="0.25">
      <c r="B17" s="154"/>
      <c r="C17" s="154"/>
      <c r="E17" s="154"/>
      <c r="F17" s="154"/>
      <c r="G17" s="154"/>
      <c r="I17" s="206">
        <f t="shared" si="0"/>
        <v>0</v>
      </c>
      <c r="K17" s="154"/>
      <c r="L17" s="154"/>
      <c r="M17" s="154"/>
      <c r="O17" s="206">
        <f t="shared" si="1"/>
        <v>0</v>
      </c>
      <c r="Q17" s="154"/>
      <c r="R17" s="154"/>
      <c r="S17" s="154"/>
      <c r="U17" s="206">
        <f t="shared" si="2"/>
        <v>0</v>
      </c>
      <c r="W17" s="154"/>
      <c r="X17" s="154"/>
      <c r="Y17" s="154"/>
      <c r="AA17" s="206">
        <f t="shared" si="3"/>
        <v>0</v>
      </c>
      <c r="AC17" s="154"/>
      <c r="AD17" s="154"/>
      <c r="AE17" s="154"/>
      <c r="AG17" s="206">
        <f t="shared" si="4"/>
        <v>0</v>
      </c>
    </row>
    <row r="18" spans="2:33" x14ac:dyDescent="0.25">
      <c r="B18" s="154"/>
      <c r="C18" s="154"/>
      <c r="E18" s="154"/>
      <c r="F18" s="154"/>
      <c r="G18" s="154"/>
      <c r="I18" s="206">
        <f t="shared" si="0"/>
        <v>0</v>
      </c>
      <c r="K18" s="154"/>
      <c r="L18" s="154"/>
      <c r="M18" s="154"/>
      <c r="O18" s="206">
        <f t="shared" si="1"/>
        <v>0</v>
      </c>
      <c r="Q18" s="154"/>
      <c r="R18" s="154"/>
      <c r="S18" s="154"/>
      <c r="U18" s="206">
        <f t="shared" si="2"/>
        <v>0</v>
      </c>
      <c r="W18" s="154"/>
      <c r="X18" s="154"/>
      <c r="Y18" s="154"/>
      <c r="AA18" s="206">
        <f t="shared" si="3"/>
        <v>0</v>
      </c>
      <c r="AC18" s="154"/>
      <c r="AD18" s="154"/>
      <c r="AE18" s="154"/>
      <c r="AG18" s="206">
        <f t="shared" si="4"/>
        <v>0</v>
      </c>
    </row>
    <row r="19" spans="2:33" x14ac:dyDescent="0.25">
      <c r="B19" s="154"/>
      <c r="C19" s="154"/>
      <c r="E19" s="154"/>
      <c r="F19" s="154"/>
      <c r="G19" s="154"/>
      <c r="I19" s="206">
        <f t="shared" si="0"/>
        <v>0</v>
      </c>
      <c r="K19" s="154"/>
      <c r="L19" s="154"/>
      <c r="M19" s="154"/>
      <c r="O19" s="206">
        <f t="shared" si="1"/>
        <v>0</v>
      </c>
      <c r="Q19" s="154"/>
      <c r="R19" s="154"/>
      <c r="S19" s="154"/>
      <c r="U19" s="206">
        <f t="shared" si="2"/>
        <v>0</v>
      </c>
      <c r="W19" s="154"/>
      <c r="X19" s="154"/>
      <c r="Y19" s="154"/>
      <c r="AA19" s="206">
        <f t="shared" si="3"/>
        <v>0</v>
      </c>
      <c r="AC19" s="154"/>
      <c r="AD19" s="154"/>
      <c r="AE19" s="154"/>
      <c r="AG19" s="206">
        <f t="shared" si="4"/>
        <v>0</v>
      </c>
    </row>
    <row r="20" spans="2:33" x14ac:dyDescent="0.25">
      <c r="B20" s="154"/>
      <c r="C20" s="154"/>
      <c r="E20" s="154"/>
      <c r="F20" s="154"/>
      <c r="G20" s="154"/>
      <c r="I20" s="206">
        <f t="shared" si="0"/>
        <v>0</v>
      </c>
      <c r="K20" s="154"/>
      <c r="L20" s="154"/>
      <c r="M20" s="154"/>
      <c r="O20" s="206">
        <f t="shared" si="1"/>
        <v>0</v>
      </c>
      <c r="Q20" s="154"/>
      <c r="R20" s="154"/>
      <c r="S20" s="154"/>
      <c r="U20" s="206">
        <f t="shared" si="2"/>
        <v>0</v>
      </c>
      <c r="W20" s="154"/>
      <c r="X20" s="154"/>
      <c r="Y20" s="154"/>
      <c r="AA20" s="206">
        <f t="shared" si="3"/>
        <v>0</v>
      </c>
      <c r="AC20" s="154"/>
      <c r="AD20" s="154"/>
      <c r="AE20" s="154"/>
      <c r="AG20" s="206">
        <f t="shared" si="4"/>
        <v>0</v>
      </c>
    </row>
    <row r="21" spans="2:33" x14ac:dyDescent="0.25">
      <c r="B21" s="154"/>
      <c r="C21" s="154"/>
      <c r="E21" s="154"/>
      <c r="F21" s="154"/>
      <c r="G21" s="154"/>
      <c r="I21" s="206">
        <f t="shared" si="0"/>
        <v>0</v>
      </c>
      <c r="K21" s="154"/>
      <c r="L21" s="154"/>
      <c r="M21" s="154"/>
      <c r="O21" s="206">
        <f t="shared" si="1"/>
        <v>0</v>
      </c>
      <c r="Q21" s="154"/>
      <c r="R21" s="154"/>
      <c r="S21" s="154"/>
      <c r="U21" s="206">
        <f t="shared" si="2"/>
        <v>0</v>
      </c>
      <c r="W21" s="154"/>
      <c r="X21" s="154"/>
      <c r="Y21" s="154"/>
      <c r="AA21" s="206">
        <f t="shared" si="3"/>
        <v>0</v>
      </c>
      <c r="AC21" s="154"/>
      <c r="AD21" s="154"/>
      <c r="AE21" s="154"/>
      <c r="AG21" s="206">
        <f t="shared" si="4"/>
        <v>0</v>
      </c>
    </row>
    <row r="22" spans="2:33" x14ac:dyDescent="0.25">
      <c r="B22" s="154"/>
      <c r="C22" s="154"/>
      <c r="E22" s="154"/>
      <c r="F22" s="154"/>
      <c r="G22" s="154"/>
      <c r="I22" s="206">
        <f t="shared" si="0"/>
        <v>0</v>
      </c>
      <c r="K22" s="154"/>
      <c r="L22" s="154"/>
      <c r="M22" s="154"/>
      <c r="O22" s="206">
        <f t="shared" si="1"/>
        <v>0</v>
      </c>
      <c r="Q22" s="154"/>
      <c r="R22" s="154"/>
      <c r="S22" s="154"/>
      <c r="U22" s="206">
        <f t="shared" si="2"/>
        <v>0</v>
      </c>
      <c r="W22" s="154"/>
      <c r="X22" s="154"/>
      <c r="Y22" s="154"/>
      <c r="AA22" s="206">
        <f t="shared" si="3"/>
        <v>0</v>
      </c>
      <c r="AC22" s="154"/>
      <c r="AD22" s="154"/>
      <c r="AE22" s="154"/>
      <c r="AG22" s="206">
        <f t="shared" si="4"/>
        <v>0</v>
      </c>
    </row>
    <row r="23" spans="2:33" x14ac:dyDescent="0.25">
      <c r="B23" s="154"/>
      <c r="C23" s="154"/>
      <c r="E23" s="154"/>
      <c r="F23" s="154"/>
      <c r="G23" s="154"/>
      <c r="I23" s="206">
        <f t="shared" si="0"/>
        <v>0</v>
      </c>
      <c r="K23" s="154"/>
      <c r="L23" s="154"/>
      <c r="M23" s="154"/>
      <c r="O23" s="206">
        <f t="shared" si="1"/>
        <v>0</v>
      </c>
      <c r="Q23" s="154"/>
      <c r="R23" s="154"/>
      <c r="S23" s="154"/>
      <c r="U23" s="206">
        <f t="shared" si="2"/>
        <v>0</v>
      </c>
      <c r="W23" s="154"/>
      <c r="X23" s="154"/>
      <c r="Y23" s="154"/>
      <c r="AA23" s="206">
        <f t="shared" si="3"/>
        <v>0</v>
      </c>
      <c r="AC23" s="154"/>
      <c r="AD23" s="154"/>
      <c r="AE23" s="154"/>
      <c r="AG23" s="206">
        <f t="shared" si="4"/>
        <v>0</v>
      </c>
    </row>
    <row r="24" spans="2:33" x14ac:dyDescent="0.25">
      <c r="B24" s="154"/>
      <c r="C24" s="154"/>
      <c r="E24" s="154"/>
      <c r="F24" s="154"/>
      <c r="G24" s="154"/>
      <c r="I24" s="206">
        <f t="shared" si="0"/>
        <v>0</v>
      </c>
      <c r="K24" s="154"/>
      <c r="L24" s="154"/>
      <c r="M24" s="154"/>
      <c r="O24" s="206">
        <f t="shared" si="1"/>
        <v>0</v>
      </c>
      <c r="Q24" s="154"/>
      <c r="R24" s="154"/>
      <c r="S24" s="154"/>
      <c r="U24" s="206">
        <f t="shared" si="2"/>
        <v>0</v>
      </c>
      <c r="W24" s="154"/>
      <c r="X24" s="154"/>
      <c r="Y24" s="154"/>
      <c r="AA24" s="206">
        <f t="shared" si="3"/>
        <v>0</v>
      </c>
      <c r="AC24" s="154"/>
      <c r="AD24" s="154"/>
      <c r="AE24" s="154"/>
      <c r="AG24" s="206">
        <f t="shared" si="4"/>
        <v>0</v>
      </c>
    </row>
    <row r="25" spans="2:33" x14ac:dyDescent="0.25">
      <c r="B25" s="154"/>
      <c r="C25" s="154"/>
      <c r="E25" s="154"/>
      <c r="F25" s="154"/>
      <c r="G25" s="154"/>
      <c r="I25" s="206">
        <f t="shared" si="0"/>
        <v>0</v>
      </c>
      <c r="K25" s="154"/>
      <c r="L25" s="154"/>
      <c r="M25" s="154"/>
      <c r="O25" s="206">
        <f t="shared" si="1"/>
        <v>0</v>
      </c>
      <c r="Q25" s="154"/>
      <c r="R25" s="154"/>
      <c r="S25" s="154"/>
      <c r="U25" s="206">
        <f t="shared" si="2"/>
        <v>0</v>
      </c>
      <c r="W25" s="154"/>
      <c r="X25" s="154"/>
      <c r="Y25" s="154"/>
      <c r="AA25" s="206">
        <f t="shared" si="3"/>
        <v>0</v>
      </c>
      <c r="AC25" s="154"/>
      <c r="AD25" s="154"/>
      <c r="AE25" s="154"/>
      <c r="AG25" s="206">
        <f t="shared" si="4"/>
        <v>0</v>
      </c>
    </row>
    <row r="26" spans="2:33" x14ac:dyDescent="0.25">
      <c r="B26" s="154"/>
      <c r="C26" s="154"/>
      <c r="E26" s="154"/>
      <c r="F26" s="154"/>
      <c r="G26" s="154"/>
      <c r="I26" s="206">
        <f t="shared" si="0"/>
        <v>0</v>
      </c>
      <c r="K26" s="154"/>
      <c r="L26" s="154"/>
      <c r="M26" s="154"/>
      <c r="O26" s="206">
        <f t="shared" si="1"/>
        <v>0</v>
      </c>
      <c r="Q26" s="154"/>
      <c r="R26" s="154"/>
      <c r="S26" s="154"/>
      <c r="U26" s="206">
        <f t="shared" si="2"/>
        <v>0</v>
      </c>
      <c r="W26" s="154"/>
      <c r="X26" s="154"/>
      <c r="Y26" s="154"/>
      <c r="AA26" s="206">
        <f t="shared" si="3"/>
        <v>0</v>
      </c>
      <c r="AC26" s="154"/>
      <c r="AD26" s="154"/>
      <c r="AE26" s="154"/>
      <c r="AG26" s="206">
        <f t="shared" si="4"/>
        <v>0</v>
      </c>
    </row>
    <row r="27" spans="2:33" x14ac:dyDescent="0.25">
      <c r="B27" s="154"/>
      <c r="C27" s="154"/>
      <c r="E27" s="154"/>
      <c r="F27" s="154"/>
      <c r="G27" s="154"/>
      <c r="I27" s="206">
        <f t="shared" si="0"/>
        <v>0</v>
      </c>
      <c r="K27" s="154"/>
      <c r="L27" s="154"/>
      <c r="M27" s="154"/>
      <c r="O27" s="206">
        <f t="shared" si="1"/>
        <v>0</v>
      </c>
      <c r="Q27" s="154"/>
      <c r="R27" s="154"/>
      <c r="S27" s="154"/>
      <c r="U27" s="206">
        <f t="shared" si="2"/>
        <v>0</v>
      </c>
      <c r="W27" s="154"/>
      <c r="X27" s="154"/>
      <c r="Y27" s="154"/>
      <c r="AA27" s="206">
        <f t="shared" si="3"/>
        <v>0</v>
      </c>
      <c r="AC27" s="154"/>
      <c r="AD27" s="154"/>
      <c r="AE27" s="154"/>
      <c r="AG27" s="206">
        <f t="shared" si="4"/>
        <v>0</v>
      </c>
    </row>
    <row r="28" spans="2:33" x14ac:dyDescent="0.25">
      <c r="B28" s="154"/>
      <c r="C28" s="154"/>
      <c r="E28" s="154"/>
      <c r="F28" s="154"/>
      <c r="G28" s="154"/>
      <c r="I28" s="206">
        <f t="shared" si="0"/>
        <v>0</v>
      </c>
      <c r="K28" s="154"/>
      <c r="L28" s="154"/>
      <c r="M28" s="154"/>
      <c r="O28" s="206">
        <f t="shared" si="1"/>
        <v>0</v>
      </c>
      <c r="Q28" s="154"/>
      <c r="R28" s="154"/>
      <c r="S28" s="154"/>
      <c r="U28" s="206">
        <f t="shared" si="2"/>
        <v>0</v>
      </c>
      <c r="W28" s="154"/>
      <c r="X28" s="154"/>
      <c r="Y28" s="154"/>
      <c r="AA28" s="206">
        <f t="shared" si="3"/>
        <v>0</v>
      </c>
      <c r="AC28" s="154"/>
      <c r="AD28" s="154"/>
      <c r="AE28" s="154"/>
      <c r="AG28" s="206">
        <f t="shared" si="4"/>
        <v>0</v>
      </c>
    </row>
    <row r="29" spans="2:33" x14ac:dyDescent="0.25">
      <c r="B29" s="154"/>
      <c r="C29" s="154"/>
      <c r="E29" s="154"/>
      <c r="F29" s="154"/>
      <c r="G29" s="154"/>
      <c r="I29" s="206">
        <f t="shared" si="0"/>
        <v>0</v>
      </c>
      <c r="K29" s="154"/>
      <c r="L29" s="154"/>
      <c r="M29" s="154"/>
      <c r="O29" s="206">
        <f t="shared" si="1"/>
        <v>0</v>
      </c>
      <c r="Q29" s="154"/>
      <c r="R29" s="154"/>
      <c r="S29" s="154"/>
      <c r="U29" s="206">
        <f t="shared" si="2"/>
        <v>0</v>
      </c>
      <c r="W29" s="154"/>
      <c r="X29" s="154"/>
      <c r="Y29" s="154"/>
      <c r="AA29" s="206">
        <f t="shared" si="3"/>
        <v>0</v>
      </c>
      <c r="AC29" s="154"/>
      <c r="AD29" s="154"/>
      <c r="AE29" s="154"/>
      <c r="AG29" s="206">
        <f t="shared" si="4"/>
        <v>0</v>
      </c>
    </row>
    <row r="30" spans="2:33" x14ac:dyDescent="0.25">
      <c r="B30" s="154"/>
      <c r="C30" s="154"/>
      <c r="E30" s="154"/>
      <c r="F30" s="154"/>
      <c r="G30" s="154"/>
      <c r="I30" s="206">
        <f t="shared" si="0"/>
        <v>0</v>
      </c>
      <c r="K30" s="154"/>
      <c r="L30" s="154"/>
      <c r="M30" s="154"/>
      <c r="O30" s="206">
        <f t="shared" si="1"/>
        <v>0</v>
      </c>
      <c r="Q30" s="154"/>
      <c r="R30" s="154"/>
      <c r="S30" s="154"/>
      <c r="U30" s="206">
        <f t="shared" si="2"/>
        <v>0</v>
      </c>
      <c r="W30" s="154"/>
      <c r="X30" s="154"/>
      <c r="Y30" s="154"/>
      <c r="AA30" s="206">
        <f t="shared" si="3"/>
        <v>0</v>
      </c>
      <c r="AC30" s="154"/>
      <c r="AD30" s="154"/>
      <c r="AE30" s="154"/>
      <c r="AG30" s="206">
        <f t="shared" si="4"/>
        <v>0</v>
      </c>
    </row>
    <row r="31" spans="2:33" x14ac:dyDescent="0.25">
      <c r="B31" s="154"/>
      <c r="C31" s="154"/>
      <c r="E31" s="154"/>
      <c r="F31" s="154"/>
      <c r="G31" s="154"/>
      <c r="I31" s="206">
        <f t="shared" si="0"/>
        <v>0</v>
      </c>
      <c r="K31" s="154"/>
      <c r="L31" s="154"/>
      <c r="M31" s="154"/>
      <c r="O31" s="206">
        <f t="shared" si="1"/>
        <v>0</v>
      </c>
      <c r="Q31" s="154"/>
      <c r="R31" s="154"/>
      <c r="S31" s="154"/>
      <c r="U31" s="206">
        <f t="shared" si="2"/>
        <v>0</v>
      </c>
      <c r="W31" s="154"/>
      <c r="X31" s="154"/>
      <c r="Y31" s="154"/>
      <c r="AA31" s="206">
        <f t="shared" si="3"/>
        <v>0</v>
      </c>
      <c r="AC31" s="154"/>
      <c r="AD31" s="154"/>
      <c r="AE31" s="154"/>
      <c r="AG31" s="206">
        <f t="shared" si="4"/>
        <v>0</v>
      </c>
    </row>
    <row r="32" spans="2:33" x14ac:dyDescent="0.25">
      <c r="B32" s="154"/>
      <c r="C32" s="154"/>
      <c r="E32" s="154"/>
      <c r="F32" s="154"/>
      <c r="G32" s="154"/>
      <c r="I32" s="206">
        <f t="shared" si="0"/>
        <v>0</v>
      </c>
      <c r="K32" s="154"/>
      <c r="L32" s="154"/>
      <c r="M32" s="154"/>
      <c r="O32" s="206">
        <f t="shared" si="1"/>
        <v>0</v>
      </c>
      <c r="Q32" s="154"/>
      <c r="R32" s="154"/>
      <c r="S32" s="154"/>
      <c r="U32" s="206">
        <f t="shared" si="2"/>
        <v>0</v>
      </c>
      <c r="W32" s="154"/>
      <c r="X32" s="154"/>
      <c r="Y32" s="154"/>
      <c r="AA32" s="206">
        <f t="shared" si="3"/>
        <v>0</v>
      </c>
      <c r="AC32" s="154"/>
      <c r="AD32" s="154"/>
      <c r="AE32" s="154"/>
      <c r="AG32" s="206">
        <f t="shared" si="4"/>
        <v>0</v>
      </c>
    </row>
    <row r="33" spans="2:33" x14ac:dyDescent="0.25">
      <c r="B33" s="154"/>
      <c r="C33" s="154"/>
      <c r="E33" s="154"/>
      <c r="F33" s="154"/>
      <c r="G33" s="154"/>
      <c r="I33" s="206">
        <f t="shared" si="0"/>
        <v>0</v>
      </c>
      <c r="K33" s="154"/>
      <c r="L33" s="154"/>
      <c r="M33" s="154"/>
      <c r="O33" s="206">
        <f t="shared" si="1"/>
        <v>0</v>
      </c>
      <c r="Q33" s="154"/>
      <c r="R33" s="154"/>
      <c r="S33" s="154"/>
      <c r="U33" s="206">
        <f t="shared" si="2"/>
        <v>0</v>
      </c>
      <c r="W33" s="154"/>
      <c r="X33" s="154"/>
      <c r="Y33" s="154"/>
      <c r="AA33" s="206">
        <f t="shared" si="3"/>
        <v>0</v>
      </c>
      <c r="AC33" s="154"/>
      <c r="AD33" s="154"/>
      <c r="AE33" s="154"/>
      <c r="AG33" s="206">
        <f t="shared" si="4"/>
        <v>0</v>
      </c>
    </row>
    <row r="34" spans="2:33" x14ac:dyDescent="0.25">
      <c r="B34" s="154"/>
      <c r="C34" s="154"/>
      <c r="E34" s="154"/>
      <c r="F34" s="154"/>
      <c r="G34" s="154"/>
      <c r="I34" s="206">
        <f t="shared" si="0"/>
        <v>0</v>
      </c>
      <c r="K34" s="154"/>
      <c r="L34" s="154"/>
      <c r="M34" s="154"/>
      <c r="O34" s="206">
        <f t="shared" si="1"/>
        <v>0</v>
      </c>
      <c r="Q34" s="154"/>
      <c r="R34" s="154"/>
      <c r="S34" s="154"/>
      <c r="U34" s="206">
        <f t="shared" si="2"/>
        <v>0</v>
      </c>
      <c r="W34" s="154"/>
      <c r="X34" s="154"/>
      <c r="Y34" s="154"/>
      <c r="AA34" s="206">
        <f t="shared" si="3"/>
        <v>0</v>
      </c>
      <c r="AC34" s="154"/>
      <c r="AD34" s="154"/>
      <c r="AE34" s="154"/>
      <c r="AG34" s="206">
        <f t="shared" si="4"/>
        <v>0</v>
      </c>
    </row>
    <row r="35" spans="2:33" x14ac:dyDescent="0.25">
      <c r="B35" s="154"/>
      <c r="C35" s="154"/>
      <c r="E35" s="154"/>
      <c r="F35" s="154"/>
      <c r="G35" s="154"/>
      <c r="I35" s="206">
        <f t="shared" si="0"/>
        <v>0</v>
      </c>
      <c r="K35" s="154"/>
      <c r="L35" s="154"/>
      <c r="M35" s="154"/>
      <c r="O35" s="206">
        <f t="shared" si="1"/>
        <v>0</v>
      </c>
      <c r="Q35" s="154"/>
      <c r="R35" s="154"/>
      <c r="S35" s="154"/>
      <c r="U35" s="206">
        <f t="shared" si="2"/>
        <v>0</v>
      </c>
      <c r="W35" s="154"/>
      <c r="X35" s="154"/>
      <c r="Y35" s="154"/>
      <c r="AA35" s="206">
        <f t="shared" si="3"/>
        <v>0</v>
      </c>
      <c r="AC35" s="154"/>
      <c r="AD35" s="154"/>
      <c r="AE35" s="154"/>
      <c r="AG35" s="206">
        <f t="shared" si="4"/>
        <v>0</v>
      </c>
    </row>
    <row r="36" spans="2:33" x14ac:dyDescent="0.25">
      <c r="B36" s="154"/>
      <c r="C36" s="154"/>
      <c r="E36" s="154"/>
      <c r="F36" s="154"/>
      <c r="G36" s="154"/>
      <c r="I36" s="206">
        <f t="shared" si="0"/>
        <v>0</v>
      </c>
      <c r="K36" s="154"/>
      <c r="L36" s="154"/>
      <c r="M36" s="154"/>
      <c r="O36" s="206">
        <f t="shared" si="1"/>
        <v>0</v>
      </c>
      <c r="Q36" s="154"/>
      <c r="R36" s="154"/>
      <c r="S36" s="154"/>
      <c r="U36" s="206">
        <f t="shared" si="2"/>
        <v>0</v>
      </c>
      <c r="W36" s="154"/>
      <c r="X36" s="154"/>
      <c r="Y36" s="154"/>
      <c r="AA36" s="206">
        <f t="shared" si="3"/>
        <v>0</v>
      </c>
      <c r="AC36" s="154"/>
      <c r="AD36" s="154"/>
      <c r="AE36" s="154"/>
      <c r="AG36" s="206">
        <f t="shared" si="4"/>
        <v>0</v>
      </c>
    </row>
    <row r="37" spans="2:33" x14ac:dyDescent="0.25">
      <c r="B37" s="154"/>
      <c r="C37" s="154"/>
      <c r="E37" s="154"/>
      <c r="F37" s="154"/>
      <c r="G37" s="154"/>
      <c r="I37" s="206">
        <f t="shared" si="0"/>
        <v>0</v>
      </c>
      <c r="K37" s="154"/>
      <c r="L37" s="154"/>
      <c r="M37" s="154"/>
      <c r="O37" s="206">
        <f t="shared" si="1"/>
        <v>0</v>
      </c>
      <c r="Q37" s="154"/>
      <c r="R37" s="154"/>
      <c r="S37" s="154"/>
      <c r="U37" s="206">
        <f t="shared" si="2"/>
        <v>0</v>
      </c>
      <c r="W37" s="154"/>
      <c r="X37" s="154"/>
      <c r="Y37" s="154"/>
      <c r="AA37" s="206">
        <f t="shared" si="3"/>
        <v>0</v>
      </c>
      <c r="AC37" s="154"/>
      <c r="AD37" s="154"/>
      <c r="AE37" s="154"/>
      <c r="AG37" s="206">
        <f t="shared" si="4"/>
        <v>0</v>
      </c>
    </row>
    <row r="38" spans="2:33" x14ac:dyDescent="0.25">
      <c r="B38" s="154"/>
      <c r="C38" s="154"/>
      <c r="E38" s="154"/>
      <c r="F38" s="154"/>
      <c r="G38" s="154"/>
      <c r="I38" s="206">
        <f t="shared" si="0"/>
        <v>0</v>
      </c>
      <c r="K38" s="154"/>
      <c r="L38" s="154"/>
      <c r="M38" s="154"/>
      <c r="O38" s="206">
        <f t="shared" si="1"/>
        <v>0</v>
      </c>
      <c r="Q38" s="154"/>
      <c r="R38" s="154"/>
      <c r="S38" s="154"/>
      <c r="U38" s="206">
        <f t="shared" si="2"/>
        <v>0</v>
      </c>
      <c r="W38" s="154"/>
      <c r="X38" s="154"/>
      <c r="Y38" s="154"/>
      <c r="AA38" s="206">
        <f t="shared" si="3"/>
        <v>0</v>
      </c>
      <c r="AC38" s="154"/>
      <c r="AD38" s="154"/>
      <c r="AE38" s="154"/>
      <c r="AG38" s="206">
        <f t="shared" si="4"/>
        <v>0</v>
      </c>
    </row>
    <row r="39" spans="2:33" x14ac:dyDescent="0.25">
      <c r="B39" s="154"/>
      <c r="C39" s="154"/>
      <c r="E39" s="154"/>
      <c r="F39" s="154"/>
      <c r="G39" s="154"/>
      <c r="I39" s="206">
        <f t="shared" si="0"/>
        <v>0</v>
      </c>
      <c r="K39" s="154"/>
      <c r="L39" s="154"/>
      <c r="M39" s="154"/>
      <c r="O39" s="206">
        <f t="shared" si="1"/>
        <v>0</v>
      </c>
      <c r="Q39" s="154"/>
      <c r="R39" s="154"/>
      <c r="S39" s="154"/>
      <c r="U39" s="206">
        <f t="shared" si="2"/>
        <v>0</v>
      </c>
      <c r="W39" s="154"/>
      <c r="X39" s="154"/>
      <c r="Y39" s="154"/>
      <c r="AA39" s="206">
        <f t="shared" si="3"/>
        <v>0</v>
      </c>
      <c r="AC39" s="154"/>
      <c r="AD39" s="154"/>
      <c r="AE39" s="154"/>
      <c r="AG39" s="206">
        <f t="shared" si="4"/>
        <v>0</v>
      </c>
    </row>
    <row r="40" spans="2:33" x14ac:dyDescent="0.25">
      <c r="B40" s="154"/>
      <c r="C40" s="154"/>
      <c r="E40" s="154"/>
      <c r="F40" s="154"/>
      <c r="G40" s="154"/>
      <c r="I40" s="206">
        <f t="shared" si="0"/>
        <v>0</v>
      </c>
      <c r="K40" s="154"/>
      <c r="L40" s="154"/>
      <c r="M40" s="154"/>
      <c r="O40" s="206">
        <f t="shared" si="1"/>
        <v>0</v>
      </c>
      <c r="Q40" s="154"/>
      <c r="R40" s="154"/>
      <c r="S40" s="154"/>
      <c r="U40" s="206">
        <f t="shared" si="2"/>
        <v>0</v>
      </c>
      <c r="W40" s="154"/>
      <c r="X40" s="154"/>
      <c r="Y40" s="154"/>
      <c r="AA40" s="206">
        <f t="shared" si="3"/>
        <v>0</v>
      </c>
      <c r="AC40" s="154"/>
      <c r="AD40" s="154"/>
      <c r="AE40" s="154"/>
      <c r="AG40" s="206">
        <f t="shared" si="4"/>
        <v>0</v>
      </c>
    </row>
    <row r="41" spans="2:33" x14ac:dyDescent="0.25">
      <c r="B41" s="154"/>
      <c r="C41" s="154"/>
      <c r="E41" s="154"/>
      <c r="F41" s="154"/>
      <c r="G41" s="154"/>
      <c r="I41" s="206">
        <f t="shared" si="0"/>
        <v>0</v>
      </c>
      <c r="K41" s="154"/>
      <c r="L41" s="154"/>
      <c r="M41" s="154"/>
      <c r="O41" s="206">
        <f t="shared" si="1"/>
        <v>0</v>
      </c>
      <c r="Q41" s="154"/>
      <c r="R41" s="154"/>
      <c r="S41" s="154"/>
      <c r="U41" s="206">
        <f t="shared" si="2"/>
        <v>0</v>
      </c>
      <c r="W41" s="154"/>
      <c r="X41" s="154"/>
      <c r="Y41" s="154"/>
      <c r="AA41" s="206">
        <f t="shared" si="3"/>
        <v>0</v>
      </c>
      <c r="AC41" s="154"/>
      <c r="AD41" s="154"/>
      <c r="AE41" s="154"/>
      <c r="AG41" s="206">
        <f t="shared" si="4"/>
        <v>0</v>
      </c>
    </row>
    <row r="42" spans="2:33" x14ac:dyDescent="0.25">
      <c r="B42" s="154"/>
      <c r="C42" s="154"/>
      <c r="E42" s="154"/>
      <c r="F42" s="154"/>
      <c r="G42" s="154"/>
      <c r="I42" s="206">
        <f t="shared" si="0"/>
        <v>0</v>
      </c>
      <c r="K42" s="154"/>
      <c r="L42" s="154"/>
      <c r="M42" s="154"/>
      <c r="O42" s="206">
        <f t="shared" si="1"/>
        <v>0</v>
      </c>
      <c r="Q42" s="154"/>
      <c r="R42" s="154"/>
      <c r="S42" s="154"/>
      <c r="U42" s="206">
        <f t="shared" si="2"/>
        <v>0</v>
      </c>
      <c r="W42" s="154"/>
      <c r="X42" s="154"/>
      <c r="Y42" s="154"/>
      <c r="AA42" s="206">
        <f t="shared" si="3"/>
        <v>0</v>
      </c>
      <c r="AC42" s="154"/>
      <c r="AD42" s="154"/>
      <c r="AE42" s="154"/>
      <c r="AG42" s="206">
        <f t="shared" si="4"/>
        <v>0</v>
      </c>
    </row>
    <row r="43" spans="2:33" x14ac:dyDescent="0.25">
      <c r="B43" s="154"/>
      <c r="C43" s="154"/>
      <c r="E43" s="154"/>
      <c r="F43" s="154"/>
      <c r="G43" s="154"/>
      <c r="I43" s="206">
        <f t="shared" si="0"/>
        <v>0</v>
      </c>
      <c r="K43" s="154"/>
      <c r="L43" s="154"/>
      <c r="M43" s="154"/>
      <c r="O43" s="206">
        <f t="shared" si="1"/>
        <v>0</v>
      </c>
      <c r="Q43" s="154"/>
      <c r="R43" s="154"/>
      <c r="S43" s="154"/>
      <c r="U43" s="206">
        <f t="shared" si="2"/>
        <v>0</v>
      </c>
      <c r="W43" s="154"/>
      <c r="X43" s="154"/>
      <c r="Y43" s="154"/>
      <c r="AA43" s="206">
        <f t="shared" si="3"/>
        <v>0</v>
      </c>
      <c r="AC43" s="154"/>
      <c r="AD43" s="154"/>
      <c r="AE43" s="154"/>
      <c r="AG43" s="206">
        <f t="shared" si="4"/>
        <v>0</v>
      </c>
    </row>
    <row r="44" spans="2:33" x14ac:dyDescent="0.25">
      <c r="B44" s="154"/>
      <c r="C44" s="154"/>
      <c r="E44" s="154"/>
      <c r="F44" s="154"/>
      <c r="G44" s="154"/>
      <c r="I44" s="206">
        <f t="shared" si="0"/>
        <v>0</v>
      </c>
      <c r="K44" s="154"/>
      <c r="L44" s="154"/>
      <c r="M44" s="154"/>
      <c r="O44" s="206">
        <f t="shared" si="1"/>
        <v>0</v>
      </c>
      <c r="Q44" s="154"/>
      <c r="R44" s="154"/>
      <c r="S44" s="154"/>
      <c r="U44" s="206">
        <f t="shared" si="2"/>
        <v>0</v>
      </c>
      <c r="W44" s="154"/>
      <c r="X44" s="154"/>
      <c r="Y44" s="154"/>
      <c r="AA44" s="206">
        <f t="shared" si="3"/>
        <v>0</v>
      </c>
      <c r="AC44" s="154"/>
      <c r="AD44" s="154"/>
      <c r="AE44" s="154"/>
      <c r="AG44" s="206">
        <f t="shared" si="4"/>
        <v>0</v>
      </c>
    </row>
    <row r="45" spans="2:33" x14ac:dyDescent="0.25">
      <c r="B45" s="154"/>
      <c r="C45" s="154"/>
      <c r="E45" s="154"/>
      <c r="F45" s="154"/>
      <c r="G45" s="154"/>
      <c r="I45" s="206">
        <f t="shared" si="0"/>
        <v>0</v>
      </c>
      <c r="K45" s="154"/>
      <c r="L45" s="154"/>
      <c r="M45" s="154"/>
      <c r="O45" s="206">
        <f t="shared" si="1"/>
        <v>0</v>
      </c>
      <c r="Q45" s="154"/>
      <c r="R45" s="154"/>
      <c r="S45" s="154"/>
      <c r="U45" s="206">
        <f t="shared" si="2"/>
        <v>0</v>
      </c>
      <c r="W45" s="154"/>
      <c r="X45" s="154"/>
      <c r="Y45" s="154"/>
      <c r="AA45" s="206">
        <f t="shared" si="3"/>
        <v>0</v>
      </c>
      <c r="AC45" s="154"/>
      <c r="AD45" s="154"/>
      <c r="AE45" s="154"/>
      <c r="AG45" s="206">
        <f t="shared" si="4"/>
        <v>0</v>
      </c>
    </row>
    <row r="46" spans="2:33" x14ac:dyDescent="0.25">
      <c r="B46" s="154"/>
      <c r="C46" s="154"/>
      <c r="E46" s="154"/>
      <c r="F46" s="154"/>
      <c r="G46" s="154"/>
      <c r="I46" s="206">
        <f t="shared" si="0"/>
        <v>0</v>
      </c>
      <c r="K46" s="154"/>
      <c r="L46" s="154"/>
      <c r="M46" s="154"/>
      <c r="O46" s="206">
        <f t="shared" si="1"/>
        <v>0</v>
      </c>
      <c r="Q46" s="154"/>
      <c r="R46" s="154"/>
      <c r="S46" s="154"/>
      <c r="U46" s="206">
        <f t="shared" si="2"/>
        <v>0</v>
      </c>
      <c r="W46" s="154"/>
      <c r="X46" s="154"/>
      <c r="Y46" s="154"/>
      <c r="AA46" s="206">
        <f t="shared" si="3"/>
        <v>0</v>
      </c>
      <c r="AC46" s="154"/>
      <c r="AD46" s="154"/>
      <c r="AE46" s="154"/>
      <c r="AG46" s="206">
        <f t="shared" si="4"/>
        <v>0</v>
      </c>
    </row>
    <row r="47" spans="2:33" x14ac:dyDescent="0.25">
      <c r="B47" s="154"/>
      <c r="C47" s="154"/>
      <c r="E47" s="154"/>
      <c r="F47" s="154"/>
      <c r="G47" s="154"/>
      <c r="I47" s="206">
        <f t="shared" si="0"/>
        <v>0</v>
      </c>
      <c r="K47" s="154"/>
      <c r="L47" s="154"/>
      <c r="M47" s="154"/>
      <c r="O47" s="206">
        <f t="shared" si="1"/>
        <v>0</v>
      </c>
      <c r="Q47" s="154"/>
      <c r="R47" s="154"/>
      <c r="S47" s="154"/>
      <c r="U47" s="206">
        <f t="shared" si="2"/>
        <v>0</v>
      </c>
      <c r="W47" s="154"/>
      <c r="X47" s="154"/>
      <c r="Y47" s="154"/>
      <c r="AA47" s="206">
        <f t="shared" si="3"/>
        <v>0</v>
      </c>
      <c r="AC47" s="154"/>
      <c r="AD47" s="154"/>
      <c r="AE47" s="154"/>
      <c r="AG47" s="206">
        <f t="shared" si="4"/>
        <v>0</v>
      </c>
    </row>
    <row r="48" spans="2:33" x14ac:dyDescent="0.25">
      <c r="B48" s="154"/>
      <c r="C48" s="154"/>
      <c r="E48" s="154"/>
      <c r="F48" s="154"/>
      <c r="G48" s="154"/>
      <c r="I48" s="206">
        <f t="shared" si="0"/>
        <v>0</v>
      </c>
      <c r="K48" s="154"/>
      <c r="L48" s="154"/>
      <c r="M48" s="154"/>
      <c r="O48" s="206">
        <f t="shared" si="1"/>
        <v>0</v>
      </c>
      <c r="Q48" s="154"/>
      <c r="R48" s="154"/>
      <c r="S48" s="154"/>
      <c r="U48" s="206">
        <f t="shared" si="2"/>
        <v>0</v>
      </c>
      <c r="W48" s="154"/>
      <c r="X48" s="154"/>
      <c r="Y48" s="154"/>
      <c r="AA48" s="206">
        <f t="shared" si="3"/>
        <v>0</v>
      </c>
      <c r="AC48" s="154"/>
      <c r="AD48" s="154"/>
      <c r="AE48" s="154"/>
      <c r="AG48" s="206">
        <f t="shared" si="4"/>
        <v>0</v>
      </c>
    </row>
    <row r="51" spans="2:33" ht="19.5" thickBot="1" x14ac:dyDescent="0.35">
      <c r="B51" s="222" t="s">
        <v>263</v>
      </c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</row>
    <row r="52" spans="2:33" ht="15.75" thickTop="1" x14ac:dyDescent="0.25"/>
  </sheetData>
  <mergeCells count="10">
    <mergeCell ref="W8:AA8"/>
    <mergeCell ref="AC8:AG8"/>
    <mergeCell ref="C2:S2"/>
    <mergeCell ref="C3:S3"/>
    <mergeCell ref="D5:S5"/>
    <mergeCell ref="D6:S6"/>
    <mergeCell ref="E8:I8"/>
    <mergeCell ref="K8:O8"/>
    <mergeCell ref="Q8:U8"/>
    <mergeCell ref="C4:S4"/>
  </mergeCells>
  <pageMargins left="0.25" right="0.25" top="0.75" bottom="0.75" header="0.3" footer="0.3"/>
  <pageSetup paperSize="9" scale="4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topLeftCell="B1" workbookViewId="0">
      <selection activeCell="C2" sqref="C2:H2"/>
    </sheetView>
  </sheetViews>
  <sheetFormatPr baseColWidth="10" defaultRowHeight="15" x14ac:dyDescent="0.25"/>
  <cols>
    <col min="1" max="1" width="16.28515625" style="42" hidden="1" customWidth="1"/>
    <col min="2" max="2" width="16" customWidth="1"/>
    <col min="3" max="3" width="13.42578125" customWidth="1"/>
    <col min="4" max="4" width="19.85546875" customWidth="1"/>
    <col min="5" max="5" width="14.5703125" customWidth="1"/>
    <col min="6" max="6" width="14.7109375" customWidth="1"/>
    <col min="7" max="7" width="15.5703125" customWidth="1"/>
    <col min="8" max="8" width="13.5703125" customWidth="1"/>
    <col min="9" max="9" width="13.5703125" style="42" customWidth="1"/>
    <col min="10" max="10" width="21.28515625" customWidth="1"/>
    <col min="11" max="11" width="19.28515625" customWidth="1"/>
  </cols>
  <sheetData>
    <row r="1" spans="1:11" s="112" customFormat="1" x14ac:dyDescent="0.25"/>
    <row r="2" spans="1:11" s="112" customFormat="1" ht="18.75" x14ac:dyDescent="0.3">
      <c r="C2" s="367" t="s">
        <v>31</v>
      </c>
      <c r="D2" s="368"/>
      <c r="E2" s="368"/>
      <c r="F2" s="368"/>
      <c r="G2" s="368"/>
      <c r="H2" s="368"/>
      <c r="I2" s="120"/>
    </row>
    <row r="3" spans="1:11" s="112" customFormat="1" ht="18.75" x14ac:dyDescent="0.3">
      <c r="F3" s="366" t="s">
        <v>416</v>
      </c>
      <c r="G3" s="366"/>
      <c r="H3" s="366"/>
      <c r="I3" s="366"/>
      <c r="J3" s="366"/>
      <c r="K3" s="366"/>
    </row>
    <row r="4" spans="1:11" s="112" customFormat="1" ht="18.75" hidden="1" customHeight="1" x14ac:dyDescent="0.25">
      <c r="C4" s="352" t="e">
        <f>'FICHA ACUMULADA'!#REF!</f>
        <v>#REF!</v>
      </c>
      <c r="D4" s="352"/>
      <c r="E4" s="352"/>
      <c r="F4" s="352"/>
      <c r="G4" s="352"/>
    </row>
    <row r="5" spans="1:11" s="112" customFormat="1" ht="19.5" customHeight="1" thickBot="1" x14ac:dyDescent="0.3">
      <c r="B5" s="119"/>
      <c r="D5" s="354" t="e">
        <f>'OFICIO REMISIÓN'!$E$6</f>
        <v>#N/A</v>
      </c>
      <c r="E5" s="355"/>
      <c r="F5" s="355"/>
      <c r="G5" s="355"/>
      <c r="H5" s="355"/>
      <c r="I5" s="355"/>
    </row>
    <row r="6" spans="1:11" ht="55.5" customHeight="1" thickTop="1" thickBot="1" x14ac:dyDescent="0.3">
      <c r="A6" s="112"/>
      <c r="B6" s="119"/>
      <c r="C6" s="112"/>
      <c r="D6" s="112"/>
      <c r="E6" s="112"/>
      <c r="F6" s="112"/>
      <c r="G6" s="112"/>
      <c r="H6" s="112"/>
      <c r="I6" s="112"/>
      <c r="J6" s="364" t="s">
        <v>32</v>
      </c>
      <c r="K6" s="365"/>
    </row>
    <row r="7" spans="1:11" ht="37.5" thickTop="1" thickBot="1" x14ac:dyDescent="0.3">
      <c r="A7" s="46" t="s">
        <v>68</v>
      </c>
      <c r="B7" s="46" t="s">
        <v>69</v>
      </c>
      <c r="C7" s="46" t="s">
        <v>33</v>
      </c>
      <c r="D7" s="59" t="s">
        <v>34</v>
      </c>
      <c r="E7" s="22" t="s">
        <v>35</v>
      </c>
      <c r="F7" s="22" t="s">
        <v>36</v>
      </c>
      <c r="G7" s="22" t="s">
        <v>37</v>
      </c>
      <c r="H7" s="22" t="s">
        <v>38</v>
      </c>
      <c r="I7" s="57" t="s">
        <v>83</v>
      </c>
      <c r="J7" s="35" t="s">
        <v>39</v>
      </c>
      <c r="K7" s="36" t="s">
        <v>40</v>
      </c>
    </row>
    <row r="8" spans="1:11" ht="19.5" thickTop="1" x14ac:dyDescent="0.25">
      <c r="A8" s="172" t="e">
        <f>'FICHA ACUMULADA'!#REF!</f>
        <v>#REF!</v>
      </c>
      <c r="B8" s="26"/>
      <c r="C8" s="26"/>
      <c r="D8" s="23"/>
      <c r="E8" s="23"/>
      <c r="F8" s="23"/>
      <c r="G8" s="24"/>
      <c r="H8" s="24"/>
      <c r="I8" s="33"/>
      <c r="J8" s="23"/>
      <c r="K8" s="25"/>
    </row>
    <row r="9" spans="1:11" ht="18.75" x14ac:dyDescent="0.25">
      <c r="A9" s="172" t="e">
        <f>'FICHA ACUMULADA'!#REF!</f>
        <v>#REF!</v>
      </c>
      <c r="B9" s="26"/>
      <c r="C9" s="26"/>
      <c r="D9" s="32"/>
      <c r="E9" s="32"/>
      <c r="F9" s="32"/>
      <c r="G9" s="33"/>
      <c r="H9" s="33"/>
      <c r="I9" s="33"/>
      <c r="J9" s="32"/>
      <c r="K9" s="34"/>
    </row>
    <row r="10" spans="1:11" ht="18.75" x14ac:dyDescent="0.25">
      <c r="A10" s="172" t="e">
        <f>'FICHA ACUMULADA'!#REF!</f>
        <v>#REF!</v>
      </c>
      <c r="B10" s="26"/>
      <c r="C10" s="26"/>
      <c r="D10" s="32"/>
      <c r="E10" s="32"/>
      <c r="F10" s="32"/>
      <c r="G10" s="33"/>
      <c r="H10" s="33"/>
      <c r="I10" s="33"/>
      <c r="J10" s="32"/>
      <c r="K10" s="34"/>
    </row>
    <row r="11" spans="1:11" ht="18.75" x14ac:dyDescent="0.25">
      <c r="A11" s="172" t="e">
        <f>'FICHA ACUMULADA'!#REF!</f>
        <v>#REF!</v>
      </c>
      <c r="B11" s="26"/>
      <c r="C11" s="26"/>
      <c r="D11" s="32"/>
      <c r="E11" s="32"/>
      <c r="F11" s="32"/>
      <c r="G11" s="33"/>
      <c r="H11" s="33"/>
      <c r="I11" s="33"/>
      <c r="J11" s="32"/>
      <c r="K11" s="34"/>
    </row>
    <row r="12" spans="1:11" ht="18.75" x14ac:dyDescent="0.25">
      <c r="A12" s="172" t="e">
        <f>'FICHA ACUMULADA'!#REF!</f>
        <v>#REF!</v>
      </c>
      <c r="B12" s="26"/>
      <c r="C12" s="26"/>
      <c r="D12" s="32"/>
      <c r="E12" s="32"/>
      <c r="F12" s="32"/>
      <c r="G12" s="33"/>
      <c r="H12" s="33"/>
      <c r="I12" s="33"/>
      <c r="J12" s="32"/>
      <c r="K12" s="34"/>
    </row>
    <row r="13" spans="1:11" ht="18.75" x14ac:dyDescent="0.25">
      <c r="A13" s="172" t="e">
        <f>'FICHA ACUMULADA'!#REF!</f>
        <v>#REF!</v>
      </c>
      <c r="B13" s="26"/>
      <c r="C13" s="26"/>
      <c r="D13" s="26"/>
      <c r="E13" s="26"/>
      <c r="F13" s="26"/>
      <c r="G13" s="27"/>
      <c r="H13" s="27"/>
      <c r="I13" s="33"/>
      <c r="J13" s="26"/>
      <c r="K13" s="28"/>
    </row>
    <row r="14" spans="1:11" ht="18.75" x14ac:dyDescent="0.25">
      <c r="A14" s="172" t="e">
        <f>'FICHA ACUMULADA'!#REF!</f>
        <v>#REF!</v>
      </c>
      <c r="B14" s="26"/>
      <c r="C14" s="26"/>
      <c r="D14" s="26"/>
      <c r="E14" s="26"/>
      <c r="F14" s="26"/>
      <c r="G14" s="27"/>
      <c r="H14" s="27"/>
      <c r="I14" s="33"/>
      <c r="J14" s="26"/>
      <c r="K14" s="28"/>
    </row>
    <row r="15" spans="1:11" ht="18.75" x14ac:dyDescent="0.25">
      <c r="A15" s="172" t="e">
        <f>'FICHA ACUMULADA'!#REF!</f>
        <v>#REF!</v>
      </c>
      <c r="B15" s="26"/>
      <c r="C15" s="26"/>
      <c r="D15" s="26"/>
      <c r="E15" s="26"/>
      <c r="F15" s="26"/>
      <c r="G15" s="27"/>
      <c r="H15" s="27"/>
      <c r="I15" s="33"/>
      <c r="J15" s="26"/>
      <c r="K15" s="28"/>
    </row>
    <row r="16" spans="1:11" ht="18.75" x14ac:dyDescent="0.25">
      <c r="A16" s="172" t="e">
        <f>'FICHA ACUMULADA'!#REF!</f>
        <v>#REF!</v>
      </c>
      <c r="B16" s="26"/>
      <c r="C16" s="26"/>
      <c r="D16" s="26"/>
      <c r="E16" s="26"/>
      <c r="F16" s="26"/>
      <c r="G16" s="27"/>
      <c r="H16" s="27"/>
      <c r="I16" s="33"/>
      <c r="J16" s="26"/>
      <c r="K16" s="28"/>
    </row>
    <row r="17" spans="1:16" ht="18.75" x14ac:dyDescent="0.25">
      <c r="A17" s="172" t="e">
        <f>'FICHA ACUMULADA'!#REF!</f>
        <v>#REF!</v>
      </c>
      <c r="B17" s="26"/>
      <c r="C17" s="26"/>
      <c r="D17" s="26"/>
      <c r="E17" s="26"/>
      <c r="F17" s="26"/>
      <c r="G17" s="27"/>
      <c r="H17" s="27"/>
      <c r="I17" s="33"/>
      <c r="J17" s="26"/>
      <c r="K17" s="28"/>
    </row>
    <row r="18" spans="1:16" ht="18.75" x14ac:dyDescent="0.25">
      <c r="A18" s="172" t="e">
        <f>'FICHA ACUMULADA'!#REF!</f>
        <v>#REF!</v>
      </c>
      <c r="B18" s="26"/>
      <c r="C18" s="26"/>
      <c r="D18" s="26"/>
      <c r="E18" s="26"/>
      <c r="F18" s="26"/>
      <c r="G18" s="27"/>
      <c r="H18" s="27"/>
      <c r="I18" s="33"/>
      <c r="J18" s="26"/>
      <c r="K18" s="28"/>
    </row>
    <row r="19" spans="1:16" ht="19.5" thickBot="1" x14ac:dyDescent="0.3">
      <c r="A19" s="172" t="e">
        <f>'FICHA ACUMULADA'!#REF!</f>
        <v>#REF!</v>
      </c>
      <c r="B19" s="29"/>
      <c r="C19" s="29"/>
      <c r="D19" s="29"/>
      <c r="E19" s="29"/>
      <c r="F19" s="29"/>
      <c r="G19" s="30"/>
      <c r="H19" s="30"/>
      <c r="I19" s="30"/>
      <c r="J19" s="29"/>
      <c r="K19" s="31"/>
    </row>
    <row r="20" spans="1:16" ht="15.75" thickTop="1" x14ac:dyDescent="0.25"/>
    <row r="21" spans="1:16" x14ac:dyDescent="0.25">
      <c r="E21" s="47" t="s">
        <v>12</v>
      </c>
      <c r="F21" s="47"/>
      <c r="G21" s="165"/>
      <c r="H21" s="184">
        <f>SUM(H8:H19)</f>
        <v>0</v>
      </c>
      <c r="I21" s="165"/>
      <c r="J21" s="165"/>
      <c r="K21" s="165"/>
    </row>
    <row r="22" spans="1:16" x14ac:dyDescent="0.25">
      <c r="I22" s="65" t="s">
        <v>79</v>
      </c>
      <c r="L22" s="58"/>
      <c r="M22" s="58"/>
      <c r="N22" s="58"/>
      <c r="O22" s="58"/>
      <c r="P22" s="58"/>
    </row>
    <row r="23" spans="1:16" ht="19.5" thickBot="1" x14ac:dyDescent="0.35">
      <c r="B23" s="222" t="s">
        <v>263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23"/>
      <c r="M23" s="223"/>
      <c r="N23" s="223"/>
      <c r="O23" s="223"/>
      <c r="P23" s="223"/>
    </row>
    <row r="24" spans="1:16" ht="15.75" thickTop="1" x14ac:dyDescent="0.25">
      <c r="I24" s="65" t="s">
        <v>84</v>
      </c>
    </row>
    <row r="25" spans="1:16" x14ac:dyDescent="0.25">
      <c r="I25" s="65" t="s">
        <v>86</v>
      </c>
    </row>
  </sheetData>
  <mergeCells count="5">
    <mergeCell ref="J6:K6"/>
    <mergeCell ref="F3:K3"/>
    <mergeCell ref="C2:H2"/>
    <mergeCell ref="C4:G4"/>
    <mergeCell ref="D5:I5"/>
  </mergeCells>
  <dataValidations count="1">
    <dataValidation type="list" allowBlank="1" showInputMessage="1" showErrorMessage="1" sqref="I8:I19" xr:uid="{00000000-0002-0000-0700-000000000000}">
      <formula1>$I$22:$I$25</formula1>
    </dataValidation>
  </dataValidations>
  <pageMargins left="0" right="0" top="0.74803149606299213" bottom="0.74803149606299213" header="0.31496062992125984" footer="0.31496062992125984"/>
  <pageSetup paperSize="9" scale="8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7"/>
  <sheetViews>
    <sheetView topLeftCell="C1" workbookViewId="0">
      <selection activeCell="D2" sqref="D2:I2"/>
    </sheetView>
  </sheetViews>
  <sheetFormatPr baseColWidth="10" defaultRowHeight="15" x14ac:dyDescent="0.25"/>
  <cols>
    <col min="1" max="1" width="14.140625" style="42" hidden="1" customWidth="1"/>
    <col min="2" max="2" width="0" hidden="1" customWidth="1"/>
    <col min="3" max="3" width="16" style="42" customWidth="1"/>
    <col min="5" max="5" width="22" customWidth="1"/>
    <col min="6" max="6" width="14" customWidth="1"/>
    <col min="7" max="7" width="9" customWidth="1"/>
    <col min="8" max="8" width="14" style="42" customWidth="1"/>
    <col min="9" max="9" width="20.7109375" customWidth="1"/>
    <col min="10" max="10" width="24.42578125" customWidth="1"/>
  </cols>
  <sheetData>
    <row r="1" spans="1:10" s="112" customFormat="1" x14ac:dyDescent="0.25"/>
    <row r="2" spans="1:10" s="112" customFormat="1" ht="15.75" x14ac:dyDescent="0.25">
      <c r="D2" s="370" t="s">
        <v>41</v>
      </c>
      <c r="E2" s="371"/>
      <c r="F2" s="371"/>
      <c r="G2" s="371"/>
      <c r="H2" s="371"/>
      <c r="I2" s="371"/>
      <c r="J2" s="121"/>
    </row>
    <row r="3" spans="1:10" s="112" customFormat="1" ht="15.75" x14ac:dyDescent="0.25">
      <c r="D3" s="122"/>
      <c r="E3" s="123"/>
      <c r="F3" s="123"/>
      <c r="G3" s="123"/>
      <c r="H3" s="123"/>
      <c r="I3" s="123"/>
      <c r="J3" s="121"/>
    </row>
    <row r="4" spans="1:10" s="112" customFormat="1" ht="18.75" customHeight="1" x14ac:dyDescent="0.25">
      <c r="D4" s="122"/>
      <c r="E4" s="386" t="e">
        <f>'OFICIO REMISIÓN'!$E$6</f>
        <v>#N/A</v>
      </c>
      <c r="F4" s="387"/>
      <c r="G4" s="387"/>
      <c r="H4" s="387"/>
      <c r="I4" s="387"/>
    </row>
    <row r="5" spans="1:10" s="112" customFormat="1" ht="15.75" x14ac:dyDescent="0.25">
      <c r="D5" s="122"/>
      <c r="E5" s="123"/>
      <c r="F5" s="123"/>
      <c r="G5" s="123"/>
      <c r="H5" s="123"/>
      <c r="I5" s="123"/>
      <c r="J5" s="121"/>
    </row>
    <row r="6" spans="1:10" s="112" customFormat="1" ht="15.75" x14ac:dyDescent="0.25">
      <c r="D6" s="121"/>
      <c r="E6" s="121"/>
      <c r="F6" s="378" t="s">
        <v>416</v>
      </c>
      <c r="G6" s="378"/>
      <c r="H6" s="378"/>
      <c r="I6" s="378"/>
      <c r="J6" s="124"/>
    </row>
    <row r="7" spans="1:10" s="112" customFormat="1" x14ac:dyDescent="0.25">
      <c r="D7" s="118"/>
    </row>
    <row r="8" spans="1:10" s="112" customFormat="1" ht="15.75" x14ac:dyDescent="0.25">
      <c r="A8" s="379" t="s">
        <v>262</v>
      </c>
      <c r="B8" s="379"/>
      <c r="C8" s="379"/>
      <c r="D8" s="379"/>
      <c r="E8" s="379"/>
      <c r="F8" s="379"/>
      <c r="G8" s="379"/>
      <c r="H8" s="379"/>
      <c r="I8" s="379"/>
      <c r="J8" s="125"/>
    </row>
    <row r="9" spans="1:10" s="112" customFormat="1" ht="15.75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</row>
    <row r="10" spans="1:10" s="112" customFormat="1" ht="16.5" thickBot="1" x14ac:dyDescent="0.3">
      <c r="A10" s="380" t="s">
        <v>92</v>
      </c>
      <c r="B10" s="380"/>
      <c r="C10" s="380"/>
      <c r="D10" s="380"/>
      <c r="E10" s="380"/>
      <c r="F10" s="380"/>
      <c r="G10" s="380"/>
      <c r="H10" s="380"/>
      <c r="I10" s="380"/>
      <c r="J10" s="125"/>
    </row>
    <row r="11" spans="1:10" ht="25.5" thickTop="1" thickBot="1" x14ac:dyDescent="0.3">
      <c r="A11" s="71" t="s">
        <v>68</v>
      </c>
      <c r="B11" s="71" t="s">
        <v>69</v>
      </c>
      <c r="C11" s="71" t="s">
        <v>3</v>
      </c>
      <c r="D11" s="71" t="s">
        <v>42</v>
      </c>
      <c r="E11" s="71" t="s">
        <v>43</v>
      </c>
      <c r="F11" s="372" t="s">
        <v>44</v>
      </c>
      <c r="G11" s="373"/>
      <c r="H11" s="71" t="s">
        <v>45</v>
      </c>
      <c r="I11" s="71" t="s">
        <v>46</v>
      </c>
    </row>
    <row r="12" spans="1:10" ht="19.5" thickTop="1" x14ac:dyDescent="0.25">
      <c r="A12" s="172" t="e">
        <f>'FICHA ACUMULADA'!#REF!</f>
        <v>#REF!</v>
      </c>
      <c r="B12" s="82"/>
      <c r="C12" s="86"/>
      <c r="D12" s="87"/>
      <c r="E12" s="45"/>
      <c r="F12" s="374"/>
      <c r="G12" s="375"/>
      <c r="H12" s="48"/>
      <c r="I12" s="67"/>
    </row>
    <row r="13" spans="1:10" s="42" customFormat="1" ht="18.75" x14ac:dyDescent="0.25">
      <c r="A13" s="172" t="e">
        <f>'FICHA ACUMULADA'!#REF!</f>
        <v>#REF!</v>
      </c>
      <c r="B13" s="83"/>
      <c r="C13" s="88"/>
      <c r="D13" s="89"/>
      <c r="E13" s="45"/>
      <c r="F13" s="376"/>
      <c r="G13" s="377"/>
      <c r="H13" s="48"/>
      <c r="I13" s="67"/>
    </row>
    <row r="14" spans="1:10" s="42" customFormat="1" ht="18.75" x14ac:dyDescent="0.25">
      <c r="A14" s="172" t="e">
        <f>'FICHA ACUMULADA'!#REF!</f>
        <v>#REF!</v>
      </c>
      <c r="B14" s="83"/>
      <c r="C14" s="88"/>
      <c r="D14" s="89"/>
      <c r="E14" s="45"/>
      <c r="F14" s="376"/>
      <c r="G14" s="377"/>
      <c r="H14" s="48"/>
      <c r="I14" s="67"/>
    </row>
    <row r="15" spans="1:10" s="42" customFormat="1" ht="18.75" x14ac:dyDescent="0.25">
      <c r="A15" s="172" t="e">
        <f>'FICHA ACUMULADA'!#REF!</f>
        <v>#REF!</v>
      </c>
      <c r="B15" s="83"/>
      <c r="C15" s="88"/>
      <c r="D15" s="89"/>
      <c r="E15" s="45"/>
      <c r="F15" s="376"/>
      <c r="G15" s="377"/>
      <c r="H15" s="48"/>
      <c r="I15" s="67"/>
    </row>
    <row r="16" spans="1:10" s="42" customFormat="1" ht="18.75" x14ac:dyDescent="0.25">
      <c r="A16" s="172" t="e">
        <f>'FICHA ACUMULADA'!#REF!</f>
        <v>#REF!</v>
      </c>
      <c r="B16" s="83"/>
      <c r="C16" s="88"/>
      <c r="D16" s="89"/>
      <c r="E16" s="45"/>
      <c r="F16" s="376"/>
      <c r="G16" s="377"/>
      <c r="H16" s="48"/>
      <c r="I16" s="67"/>
    </row>
    <row r="17" spans="1:10" ht="18.75" x14ac:dyDescent="0.25">
      <c r="A17" s="172" t="e">
        <f>'FICHA ACUMULADA'!#REF!</f>
        <v>#REF!</v>
      </c>
      <c r="B17" s="84"/>
      <c r="C17" s="90"/>
      <c r="D17" s="91"/>
      <c r="E17" s="45"/>
      <c r="F17" s="376"/>
      <c r="G17" s="377"/>
      <c r="H17" s="48"/>
      <c r="I17" s="67"/>
    </row>
    <row r="18" spans="1:10" ht="19.5" thickBot="1" x14ac:dyDescent="0.3">
      <c r="A18" s="172" t="e">
        <f>'FICHA ACUMULADA'!#REF!</f>
        <v>#REF!</v>
      </c>
      <c r="B18" s="85"/>
      <c r="C18" s="92"/>
      <c r="D18" s="93"/>
      <c r="E18" s="68"/>
      <c r="F18" s="382"/>
      <c r="G18" s="383"/>
      <c r="H18" s="69"/>
      <c r="I18" s="70"/>
      <c r="J18" s="58"/>
    </row>
    <row r="19" spans="1:10" s="112" customFormat="1" ht="15.75" thickTop="1" x14ac:dyDescent="0.25">
      <c r="A19" s="369" t="s">
        <v>90</v>
      </c>
      <c r="B19" s="369"/>
      <c r="C19" s="369"/>
      <c r="D19" s="369"/>
      <c r="E19" s="369"/>
      <c r="F19" s="127" t="s">
        <v>12</v>
      </c>
      <c r="G19" s="127"/>
      <c r="H19" s="127"/>
      <c r="I19" s="37">
        <f>SUM(I12:I18)</f>
        <v>0</v>
      </c>
      <c r="J19" s="129"/>
    </row>
    <row r="20" spans="1:10" s="112" customFormat="1" x14ac:dyDescent="0.25">
      <c r="A20" s="130"/>
      <c r="B20" s="130"/>
      <c r="C20" s="130"/>
      <c r="D20" s="130"/>
      <c r="E20" s="130"/>
      <c r="F20" s="127"/>
      <c r="G20" s="127"/>
      <c r="H20" s="127"/>
      <c r="I20" s="128"/>
      <c r="J20" s="129"/>
    </row>
    <row r="21" spans="1:10" s="112" customFormat="1" ht="16.5" thickBot="1" x14ac:dyDescent="0.3">
      <c r="A21" s="381" t="s">
        <v>93</v>
      </c>
      <c r="B21" s="381"/>
      <c r="C21" s="381"/>
      <c r="D21" s="381"/>
      <c r="E21" s="381"/>
      <c r="F21" s="381"/>
      <c r="G21" s="381"/>
      <c r="H21" s="381"/>
      <c r="I21" s="381"/>
      <c r="J21" s="125"/>
    </row>
    <row r="22" spans="1:10" ht="25.5" thickTop="1" thickBot="1" x14ac:dyDescent="0.3">
      <c r="A22" s="72" t="s">
        <v>68</v>
      </c>
      <c r="B22" s="73" t="s">
        <v>69</v>
      </c>
      <c r="C22" s="384" t="s">
        <v>42</v>
      </c>
      <c r="D22" s="385"/>
      <c r="E22" s="73" t="s">
        <v>43</v>
      </c>
      <c r="F22" s="384" t="s">
        <v>44</v>
      </c>
      <c r="G22" s="385"/>
      <c r="H22" s="73" t="s">
        <v>45</v>
      </c>
      <c r="I22" s="74" t="s">
        <v>46</v>
      </c>
      <c r="J22" s="42"/>
    </row>
    <row r="23" spans="1:10" ht="19.5" thickTop="1" x14ac:dyDescent="0.25">
      <c r="A23" s="172" t="e">
        <f>'FICHA ACUMULADA'!#REF!</f>
        <v>#REF!</v>
      </c>
      <c r="B23" s="82"/>
      <c r="C23" s="392"/>
      <c r="D23" s="393"/>
      <c r="E23" s="45"/>
      <c r="F23" s="374"/>
      <c r="G23" s="375"/>
      <c r="H23" s="48"/>
      <c r="I23" s="67"/>
    </row>
    <row r="24" spans="1:10" s="42" customFormat="1" ht="18.75" x14ac:dyDescent="0.25">
      <c r="A24" s="172" t="e">
        <f>'FICHA ACUMULADA'!#REF!</f>
        <v>#REF!</v>
      </c>
      <c r="B24" s="83"/>
      <c r="C24" s="388"/>
      <c r="D24" s="389"/>
      <c r="E24" s="45"/>
      <c r="F24" s="376"/>
      <c r="G24" s="377"/>
      <c r="H24" s="48"/>
      <c r="I24" s="67"/>
    </row>
    <row r="25" spans="1:10" s="42" customFormat="1" ht="18.75" x14ac:dyDescent="0.25">
      <c r="A25" s="172" t="e">
        <f>'FICHA ACUMULADA'!#REF!</f>
        <v>#REF!</v>
      </c>
      <c r="B25" s="83"/>
      <c r="C25" s="388"/>
      <c r="D25" s="389"/>
      <c r="E25" s="45"/>
      <c r="F25" s="376"/>
      <c r="G25" s="377"/>
      <c r="H25" s="48"/>
      <c r="I25" s="67"/>
    </row>
    <row r="26" spans="1:10" s="42" customFormat="1" ht="18.75" x14ac:dyDescent="0.25">
      <c r="A26" s="172" t="e">
        <f>'FICHA ACUMULADA'!#REF!</f>
        <v>#REF!</v>
      </c>
      <c r="B26" s="83"/>
      <c r="C26" s="388"/>
      <c r="D26" s="389"/>
      <c r="E26" s="45"/>
      <c r="F26" s="376"/>
      <c r="G26" s="377"/>
      <c r="H26" s="48"/>
      <c r="I26" s="67"/>
    </row>
    <row r="27" spans="1:10" s="42" customFormat="1" ht="18.75" x14ac:dyDescent="0.25">
      <c r="A27" s="172" t="e">
        <f>'FICHA ACUMULADA'!#REF!</f>
        <v>#REF!</v>
      </c>
      <c r="B27" s="83"/>
      <c r="C27" s="388"/>
      <c r="D27" s="389"/>
      <c r="E27" s="45"/>
      <c r="F27" s="376"/>
      <c r="G27" s="377"/>
      <c r="H27" s="48"/>
      <c r="I27" s="67"/>
    </row>
    <row r="28" spans="1:10" ht="18.75" x14ac:dyDescent="0.25">
      <c r="A28" s="172" t="e">
        <f>'FICHA ACUMULADA'!#REF!</f>
        <v>#REF!</v>
      </c>
      <c r="B28" s="84"/>
      <c r="C28" s="388"/>
      <c r="D28" s="389"/>
      <c r="E28" s="45"/>
      <c r="F28" s="376"/>
      <c r="G28" s="377"/>
      <c r="H28" s="48"/>
      <c r="I28" s="67"/>
    </row>
    <row r="29" spans="1:10" ht="19.5" thickBot="1" x14ac:dyDescent="0.3">
      <c r="A29" s="172" t="e">
        <f>'FICHA ACUMULADA'!#REF!</f>
        <v>#REF!</v>
      </c>
      <c r="B29" s="85"/>
      <c r="C29" s="390"/>
      <c r="D29" s="391"/>
      <c r="E29" s="68"/>
      <c r="F29" s="382"/>
      <c r="G29" s="383"/>
      <c r="H29" s="69"/>
      <c r="I29" s="70"/>
    </row>
    <row r="30" spans="1:10" s="112" customFormat="1" ht="15.75" thickTop="1" x14ac:dyDescent="0.25">
      <c r="A30" s="369" t="s">
        <v>91</v>
      </c>
      <c r="B30" s="369"/>
      <c r="C30" s="369"/>
      <c r="D30" s="369"/>
      <c r="E30" s="369"/>
      <c r="F30" s="127" t="s">
        <v>12</v>
      </c>
      <c r="G30" s="127"/>
      <c r="H30" s="127"/>
      <c r="I30" s="37">
        <f>SUM(I23:I29)</f>
        <v>0</v>
      </c>
      <c r="J30" s="128"/>
    </row>
    <row r="31" spans="1:10" s="112" customFormat="1" x14ac:dyDescent="0.25"/>
    <row r="32" spans="1:10" s="112" customFormat="1" x14ac:dyDescent="0.25">
      <c r="D32" s="131"/>
      <c r="E32" s="131"/>
      <c r="F32" s="131"/>
      <c r="G32" s="131"/>
      <c r="H32" s="131"/>
      <c r="I32" s="131"/>
      <c r="J32" s="131"/>
    </row>
    <row r="33" spans="3:9" s="112" customFormat="1" ht="19.5" thickBot="1" x14ac:dyDescent="0.35">
      <c r="C33" s="222" t="s">
        <v>263</v>
      </c>
      <c r="D33" s="222"/>
      <c r="E33" s="222"/>
      <c r="F33" s="222"/>
      <c r="G33" s="222"/>
      <c r="H33" s="222"/>
      <c r="I33" s="222"/>
    </row>
    <row r="34" spans="3:9" s="112" customFormat="1" ht="15.75" thickTop="1" x14ac:dyDescent="0.25">
      <c r="H34" s="132"/>
    </row>
    <row r="35" spans="3:9" x14ac:dyDescent="0.25">
      <c r="H35" s="64"/>
    </row>
    <row r="36" spans="3:9" x14ac:dyDescent="0.25">
      <c r="H36" s="64"/>
    </row>
    <row r="37" spans="3:9" x14ac:dyDescent="0.25">
      <c r="H37" s="64"/>
    </row>
  </sheetData>
  <mergeCells count="32">
    <mergeCell ref="E4:I4"/>
    <mergeCell ref="C28:D28"/>
    <mergeCell ref="C29:D29"/>
    <mergeCell ref="C23:D23"/>
    <mergeCell ref="C24:D24"/>
    <mergeCell ref="C25:D25"/>
    <mergeCell ref="C26:D26"/>
    <mergeCell ref="C27:D27"/>
    <mergeCell ref="F26:G26"/>
    <mergeCell ref="F27:G27"/>
    <mergeCell ref="A19:E19"/>
    <mergeCell ref="C22:D22"/>
    <mergeCell ref="F13:G13"/>
    <mergeCell ref="F14:G14"/>
    <mergeCell ref="F15:G15"/>
    <mergeCell ref="F16:G16"/>
    <mergeCell ref="A30:E30"/>
    <mergeCell ref="D2:I2"/>
    <mergeCell ref="F11:G11"/>
    <mergeCell ref="F12:G12"/>
    <mergeCell ref="F17:G17"/>
    <mergeCell ref="F6:I6"/>
    <mergeCell ref="A8:I8"/>
    <mergeCell ref="A10:I10"/>
    <mergeCell ref="A21:I21"/>
    <mergeCell ref="F29:G29"/>
    <mergeCell ref="F18:G18"/>
    <mergeCell ref="F22:G22"/>
    <mergeCell ref="F23:G23"/>
    <mergeCell ref="F28:G28"/>
    <mergeCell ref="F24:G24"/>
    <mergeCell ref="F25:G2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Y D A A B Q S w M E F A A C A A g A P U r 8 V p r K r Y u k A A A A 9 Q A A A B I A H A B D b 2 5 m a W c v U G F j a 2 F n Z S 5 4 b W w g o h g A K K A U A A A A A A A A A A A A A A A A A A A A A A A A A A A A h Y 8 x D o I w G I W v Q r r T 1 m o M k p 8 y G D d J T E i M a 1 M q N E I x t F j u 5 u C R v I I Y R d 0 c 3 / e + 4 b 3 7 9 Q b p 0 N T B R X V W t y Z B M 0 x R o I x s C 2 3 K B P X u G E Y o 5 b A T 8 i R K F Y y y s f F g i w R V z p 1 j Q r z 3 2 M 9 x 2 5 W E U T o j h 2 y b y 0 o 1 A n 1 k / V 8 O t b F O G K k Q h / 1 r D G d 4 t c T R g m E K Z G K Q a f P t 2 T j 3 2 f 5 A W P e 1 6 z v F l Q 0 3 O Z A p A n l f 4 A 9 Q S w M E F A A C A A g A P U r 8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1 K / F a c k B L k o A A A A N k A A A A T A B w A R m 9 y b X V s Y X M v U 2 V j d G l v b j E u b S C i G A A o o B Q A A A A A A A A A A A A A A A A A A A A A A A A A A A B t j T 0 L g z A Q h v d A / s O R L h Z E c B Y n 6 d o O F T q I Q 9 R r G 0 x y k k S w i P + 9 K V l 7 y w v v x 3 M e x 6 D I w j 1 p W X H G m X 9 L h x O 0 c t C y h B o 0 B s 4 g 3 s 2 p F 9 r o X L Y R d d G s z q E N D 3 L z Q D R n 5 7 2 7 S o O 1 S E v R H 1 1 D N s R K n y f A S b R q I R i l G Z S c S E T U r 4 t F 6 6 T 1 T 3 K m I b 0 a 2 3 4 W 9 F l 6 l + + 7 S G 5 E 5 h B i B A G 3 c B x n z p T 9 D 6 6 + U E s B A i 0 A F A A C A A g A P U r 8 V p r K r Y u k A A A A 9 Q A A A B I A A A A A A A A A A A A A A A A A A A A A A E N v b m Z p Z y 9 Q Y W N r Y W d l L n h t b F B L A Q I t A B Q A A g A I A D 1 K / F Y P y u m r p A A A A O k A A A A T A A A A A A A A A A A A A A A A A P A A A A B b Q 2 9 u d G V u d F 9 U e X B l c 1 0 u e G 1 s U E s B A i 0 A F A A C A A g A P U r 8 V p y Q E u S g A A A A 2 Q A A A B M A A A A A A A A A A A A A A A A A 4 Q E A A E Z v c m 1 1 b G F z L 1 N l Y 3 R p b 2 4 x L m 1 Q S w U G A A A A A A M A A w D C A A A A z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A g A A A A A A A D 6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V G F y Z 2 V 0 I i B W Y W x 1 Z T 0 i c 1 R h Y m x h M V 8 y I i A v P j x F b n R y e S B U e X B l P S J G a W x s Q 2 9 1 b n Q i I F Z h b H V l P S J s M C I g L z 4 8 R W 5 0 c n k g V H l w Z T 0 i R m l s b E N v b H V t b k 5 h b W V z I i B W Y W x 1 Z T 0 i c 1 s m c X V v d D t D b 2 x 1 b W 5 h M S Z x d W 9 0 O 1 0 i I C 8 + P E V u d H J 5 I F R 5 c G U 9 I k Z p b G x M Y X N 0 V X B k Y X R l Z C I g V m F s d W U 9 I m Q y M D I z L T A 3 L T I 4 V D A 3 O j E 3 O j Q 4 L j A 1 M D k 3 M z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U e X B l c y I g V m F s d W U 9 I n N C Z z 0 9 I i A v P j x F b n R y e S B U e X B l P S J G a W x s Z W R D b 2 1 w b G V 0 Z V J l c 3 V s d F R v V 2 9 y a 3 N o Z W V 0 I i B W Y W x 1 Z T 0 i b D E i I C 8 + P E V u d H J 5 I F R 5 c G U 9 I k Z p b G x T d G F 0 d X M i I F Z h b H V l P S J z V 2 F p d G l u Z 0 Z v c k V 4 Y 2 V s U m V m c m V z a C I g L z 4 8 R W 5 0 c n k g V H l w Z T 0 i U m V j b 3 Z l c n l U Y X J n Z X R T a G V l d C I g V m F s d W U 9 I n N I b 2 p h N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V G l w b y B j Y W 1 i a W F k b y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1 R p c G 8 g Y 2 F t Y m l h Z G 8 u e 0 N v b H V t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2 O s F G I u K R R L 5 w t 2 5 + 5 t D v A A A A A A I A A A A A A A N m A A D A A A A A E A A A A H O e q t 7 N g 1 h e O 5 j j c i R p z M 4 A A A A A B I A A A K A A A A A Q A A A A 0 T w i 8 3 A g b 6 / H r w 1 Z Z g 5 t j F A A A A D Q g J 3 b t B 1 e 4 F y y V q 1 2 I S k a A 3 h 7 0 D I V i H j J n J 4 c y m z D r G z V W q k 8 u O / P s q l e 1 R 1 B + W q u 8 L X + Y R D 3 + D F S X X f G G Y Q p r P X B 3 i x J g p j m v U / 9 n z w b o x Q A A A B w p S K D q a G w A y k 6 7 k o v 0 I Z 4 N 3 g I 0 Q = = < / D a t a M a s h u p > 
</file>

<file path=customXml/itemProps1.xml><?xml version="1.0" encoding="utf-8"?>
<ds:datastoreItem xmlns:ds="http://schemas.openxmlformats.org/officeDocument/2006/customXml" ds:itemID="{3C35491D-B448-4366-8D18-83CC6C7628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OFICIO REMISIÓN</vt:lpstr>
      <vt:lpstr>FICHA ACUMULADA</vt:lpstr>
      <vt:lpstr>FICHA-1 OBJETIVOS</vt:lpstr>
      <vt:lpstr>FICHA-2 NORMATIVA</vt:lpstr>
      <vt:lpstr>FICHA 3 - PRECIOS Y TARIFAS</vt:lpstr>
      <vt:lpstr>FICHA 3A - ESTUDIO DE COSTES</vt:lpstr>
      <vt:lpstr>FICHA 3B - VALORES MERCADO</vt:lpstr>
      <vt:lpstr>FICHA 4 - INGRESOS</vt:lpstr>
      <vt:lpstr>FICHA 5 - BECAS</vt:lpstr>
      <vt:lpstr>FICHA 6 - CAPÍTULO IV-VII</vt:lpstr>
      <vt:lpstr>FICHA 7- ACTIVIDAD AUTOFINANCIA</vt:lpstr>
      <vt:lpstr>FICHA 8 PLANIFICACIÓN PLURIANUA</vt:lpstr>
      <vt:lpstr>FICHA 9 PLAN DE CONTRATACIÓN</vt:lpstr>
      <vt:lpstr>Hoja1</vt:lpstr>
      <vt:lpstr>Hoja2</vt:lpstr>
      <vt:lpstr>Hoja5</vt:lpstr>
      <vt:lpstr>Hoja6</vt:lpstr>
      <vt:lpstr>'FICHA 5 - BECAS'!Área_de_impresión</vt:lpstr>
      <vt:lpstr>'FICHA 8 PLANIFICACIÓN PLURIANUA'!Área_de_impresión</vt:lpstr>
      <vt:lpstr>'FICHA-2 NORMATIVA'!Área_de_impresión</vt:lpstr>
      <vt:lpstr>'OFICIO REMISIÓN'!Área_de_impresión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Penalva Berenguer, Maria Rosa</cp:lastModifiedBy>
  <cp:lastPrinted>2021-09-08T14:26:56Z</cp:lastPrinted>
  <dcterms:created xsi:type="dcterms:W3CDTF">2013-09-24T22:16:49Z</dcterms:created>
  <dcterms:modified xsi:type="dcterms:W3CDTF">2025-09-08T08:13:48Z</dcterms:modified>
</cp:coreProperties>
</file>