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Unidades compartidas\00-SGPP\01-PRESUPUESTO\03. CICLO PRESUPUESTARIO\01-ELABORACION\P 2027\03-Sol\02-Doc %\"/>
    </mc:Choice>
  </mc:AlternateContent>
  <xr:revisionPtr revIDLastSave="0" documentId="13_ncr:1_{E2C29EFA-3D78-4B8A-9284-E4923E19C8B5}" xr6:coauthVersionLast="47" xr6:coauthVersionMax="47" xr10:uidLastSave="{00000000-0000-0000-0000-000000000000}"/>
  <bookViews>
    <workbookView xWindow="28680" yWindow="-120" windowWidth="29040" windowHeight="15720" tabRatio="740" xr2:uid="{00000000-000D-0000-FFFF-FFFF00000000}"/>
  </bookViews>
  <sheets>
    <sheet name="FICHA-1 OBJETIVOS" sheetId="1" r:id="rId1"/>
    <sheet name="FICHA 3 - PRECIOS Y TARIFAS" sheetId="2" r:id="rId2"/>
    <sheet name="FICHA 4 - INGRESOS" sheetId="3" r:id="rId3"/>
    <sheet name="FICHA 5 - BECAS" sheetId="4" r:id="rId4"/>
    <sheet name="FICHA 6 - CAPÍTULO IV-VII" sheetId="5" r:id="rId5"/>
    <sheet name="FICHA 7- ACTIVIDAD AUTOFINANCIA" sheetId="6" r:id="rId6"/>
    <sheet name="FICHA 9- PLAN CONTRATACIÓN" sheetId="7" r:id="rId7"/>
    <sheet name="GASTOS" sheetId="15" r:id="rId8"/>
    <sheet name="INGRESOS" sheetId="16" r:id="rId9"/>
    <sheet name="ODS 2026" sheetId="13" r:id="rId10"/>
    <sheet name="FICHA 6 CAP. IV Y VII 2026" sheetId="14" r:id="rId11"/>
    <sheet name="nº efectivos" sheetId="8" state="hidden" r:id="rId12"/>
    <sheet name="validación" sheetId="9" state="hidden" r:id="rId13"/>
    <sheet name="EST. ORGÁNICA" sheetId="10" state="hidden" r:id="rId14"/>
    <sheet name="Hoja5" sheetId="11" state="hidden" r:id="rId15"/>
    <sheet name="Hoja6" sheetId="12" state="hidden" r:id="rId16"/>
  </sheets>
  <externalReferences>
    <externalReference r:id="rId17"/>
  </externalReferences>
  <definedNames>
    <definedName name="_xlnm._FilterDatabase" localSheetId="10" hidden="1">'FICHA 6 CAP. IV Y VII 2026'!$A$8:$AZ$359</definedName>
    <definedName name="_xlnm._FilterDatabase" localSheetId="7" hidden="1">GASTOS!$A$1:$E$719</definedName>
    <definedName name="_xlnm._FilterDatabase" localSheetId="9" hidden="1">'ODS 2026'!$A$2:$BR$2</definedName>
    <definedName name="_xlnm.Print_Area" localSheetId="9">'ODS 2026'!$A$1:$G$772</definedName>
    <definedName name="_xlnm.Print_Area">#REF!</definedName>
    <definedName name="DatosExternos_1" localSheetId="15">Hoja6!$A$1:$A$4</definedName>
    <definedName name="Print_Titles" localSheetId="10">'FICHA 6 CAP. IV Y VII 2026'!$1:$8</definedName>
    <definedName name="_xlnm.Print_Titles" localSheetId="9">'ODS 2026'!$1:$2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0" roundtripDataChecksum="MDTAAH0RoIJevRRkpjbpjO/+QMut/gqOYJTdBvim4DA="/>
    </ext>
  </extLst>
</workbook>
</file>

<file path=xl/calcChain.xml><?xml version="1.0" encoding="utf-8"?>
<calcChain xmlns="http://schemas.openxmlformats.org/spreadsheetml/2006/main">
  <c r="AA3" i="1" l="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E7" i="1"/>
  <c r="E6" i="1"/>
  <c r="E8" i="1"/>
  <c r="E249" i="13"/>
  <c r="D90" i="13"/>
  <c r="B30" i="11" l="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Z149" i="2"/>
  <c r="Q149" i="2"/>
  <c r="Z148" i="2"/>
  <c r="R148" i="2"/>
  <c r="Q148" i="2"/>
  <c r="Z147" i="2"/>
  <c r="Q147" i="2"/>
  <c r="Z146" i="2"/>
  <c r="Q146" i="2"/>
  <c r="R146" i="2" s="1"/>
  <c r="Z145" i="2"/>
  <c r="Q145" i="2"/>
  <c r="Z144" i="2"/>
  <c r="R144" i="2"/>
  <c r="Q144" i="2"/>
  <c r="Z143" i="2"/>
  <c r="Q143" i="2"/>
  <c r="R143" i="2" s="1"/>
  <c r="S143" i="2" s="1"/>
  <c r="Z142" i="2"/>
  <c r="Q142" i="2"/>
  <c r="R142" i="2" s="1"/>
  <c r="Z141" i="2"/>
  <c r="Q141" i="2"/>
  <c r="Z140" i="2"/>
  <c r="Q140" i="2"/>
  <c r="R140" i="2" s="1"/>
  <c r="Z139" i="2"/>
  <c r="Q139" i="2"/>
  <c r="Z138" i="2"/>
  <c r="Q138" i="2"/>
  <c r="R138" i="2" s="1"/>
  <c r="Z137" i="2"/>
  <c r="Q137" i="2"/>
  <c r="Z136" i="2"/>
  <c r="Q136" i="2"/>
  <c r="R136" i="2" s="1"/>
  <c r="Z135" i="2"/>
  <c r="Q135" i="2"/>
  <c r="Z134" i="2"/>
  <c r="R134" i="2"/>
  <c r="Q134" i="2"/>
  <c r="Z133" i="2"/>
  <c r="Q133" i="2"/>
  <c r="Z132" i="2"/>
  <c r="Q132" i="2"/>
  <c r="Z131" i="2"/>
  <c r="Q131" i="2"/>
  <c r="Z130" i="2"/>
  <c r="Q130" i="2"/>
  <c r="R130" i="2" s="1"/>
  <c r="Z129" i="2"/>
  <c r="Q129" i="2"/>
  <c r="Z128" i="2"/>
  <c r="R128" i="2"/>
  <c r="Q128" i="2"/>
  <c r="Z127" i="2"/>
  <c r="Q127" i="2"/>
  <c r="Z126" i="2"/>
  <c r="Q126" i="2"/>
  <c r="Z125" i="2"/>
  <c r="Q125" i="2"/>
  <c r="Z124" i="2"/>
  <c r="Q124" i="2"/>
  <c r="Z123" i="2"/>
  <c r="Q123" i="2"/>
  <c r="Z122" i="2"/>
  <c r="Q122" i="2"/>
  <c r="R122" i="2" s="1"/>
  <c r="Z121" i="2"/>
  <c r="Q121" i="2"/>
  <c r="Z120" i="2"/>
  <c r="Q120" i="2"/>
  <c r="R120" i="2" s="1"/>
  <c r="Z119" i="2"/>
  <c r="Q119" i="2"/>
  <c r="Z118" i="2"/>
  <c r="Q118" i="2"/>
  <c r="R118" i="2" s="1"/>
  <c r="Z117" i="2"/>
  <c r="Q117" i="2"/>
  <c r="Z116" i="2"/>
  <c r="Q116" i="2"/>
  <c r="Z115" i="2"/>
  <c r="Q115" i="2"/>
  <c r="Z114" i="2"/>
  <c r="Q114" i="2"/>
  <c r="R114" i="2" s="1"/>
  <c r="Z113" i="2"/>
  <c r="Q113" i="2"/>
  <c r="Z112" i="2"/>
  <c r="R112" i="2"/>
  <c r="Q112" i="2"/>
  <c r="Z111" i="2"/>
  <c r="Q111" i="2"/>
  <c r="Z110" i="2"/>
  <c r="Q110" i="2"/>
  <c r="R110" i="2" s="1"/>
  <c r="Z109" i="2"/>
  <c r="Q109" i="2"/>
  <c r="Z108" i="2"/>
  <c r="Q108" i="2"/>
  <c r="Z107" i="2"/>
  <c r="Q107" i="2"/>
  <c r="Z106" i="2"/>
  <c r="Q106" i="2"/>
  <c r="R106" i="2" s="1"/>
  <c r="Z105" i="2"/>
  <c r="Q105" i="2"/>
  <c r="Z104" i="2"/>
  <c r="Q104" i="2"/>
  <c r="R104" i="2" s="1"/>
  <c r="Z103" i="2"/>
  <c r="Q103" i="2"/>
  <c r="Z102" i="2"/>
  <c r="Q102" i="2"/>
  <c r="Z101" i="2"/>
  <c r="Q101" i="2"/>
  <c r="Z100" i="2"/>
  <c r="Q100" i="2"/>
  <c r="Z99" i="2"/>
  <c r="Q99" i="2"/>
  <c r="Z98" i="2"/>
  <c r="Q98" i="2"/>
  <c r="R98" i="2" s="1"/>
  <c r="Z97" i="2"/>
  <c r="Q97" i="2"/>
  <c r="Z96" i="2"/>
  <c r="Q96" i="2"/>
  <c r="R96" i="2" s="1"/>
  <c r="Z95" i="2"/>
  <c r="Q95" i="2"/>
  <c r="R95" i="2" s="1"/>
  <c r="S95" i="2" s="1"/>
  <c r="Z94" i="2"/>
  <c r="Q94" i="2"/>
  <c r="Z93" i="2"/>
  <c r="Q93" i="2"/>
  <c r="Z92" i="2"/>
  <c r="Q92" i="2"/>
  <c r="Z91" i="2"/>
  <c r="Q91" i="2"/>
  <c r="Z90" i="2"/>
  <c r="Q90" i="2"/>
  <c r="R90" i="2" s="1"/>
  <c r="Z89" i="2"/>
  <c r="Q89" i="2"/>
  <c r="Z88" i="2"/>
  <c r="Q88" i="2"/>
  <c r="R88" i="2" s="1"/>
  <c r="Z87" i="2"/>
  <c r="R87" i="2"/>
  <c r="S87" i="2" s="1"/>
  <c r="Q87" i="2"/>
  <c r="Z86" i="2"/>
  <c r="Q86" i="2"/>
  <c r="R86" i="2" s="1"/>
  <c r="Z85" i="2"/>
  <c r="Q85" i="2"/>
  <c r="Z84" i="2"/>
  <c r="Q84" i="2"/>
  <c r="R84" i="2" s="1"/>
  <c r="Z83" i="2"/>
  <c r="Q83" i="2"/>
  <c r="Z82" i="2"/>
  <c r="Q82" i="2"/>
  <c r="R82" i="2" s="1"/>
  <c r="Z81" i="2"/>
  <c r="Q81" i="2"/>
  <c r="Z80" i="2"/>
  <c r="Q80" i="2"/>
  <c r="R80" i="2" s="1"/>
  <c r="Z79" i="2"/>
  <c r="R79" i="2"/>
  <c r="S79" i="2" s="1"/>
  <c r="Q79" i="2"/>
  <c r="Z78" i="2"/>
  <c r="Q78" i="2"/>
  <c r="R78" i="2" s="1"/>
  <c r="Z77" i="2"/>
  <c r="Q77" i="2"/>
  <c r="Z76" i="2"/>
  <c r="R76" i="2"/>
  <c r="Q76" i="2"/>
  <c r="Z75" i="2"/>
  <c r="Q75" i="2"/>
  <c r="Z74" i="2"/>
  <c r="Q74" i="2"/>
  <c r="R74" i="2" s="1"/>
  <c r="Z73" i="2"/>
  <c r="Q73" i="2"/>
  <c r="Z72" i="2"/>
  <c r="Q72" i="2"/>
  <c r="R72" i="2" s="1"/>
  <c r="Z71" i="2"/>
  <c r="Q71" i="2"/>
  <c r="R71" i="2" s="1"/>
  <c r="Z70" i="2"/>
  <c r="R70" i="2"/>
  <c r="Q70" i="2"/>
  <c r="Z69" i="2"/>
  <c r="Q69" i="2"/>
  <c r="Z68" i="2"/>
  <c r="Q68" i="2"/>
  <c r="Z67" i="2"/>
  <c r="Q67" i="2"/>
  <c r="Z66" i="2"/>
  <c r="Q66" i="2"/>
  <c r="R66" i="2" s="1"/>
  <c r="Z65" i="2"/>
  <c r="Q65" i="2"/>
  <c r="Z64" i="2"/>
  <c r="Q64" i="2"/>
  <c r="R64" i="2" s="1"/>
  <c r="Z63" i="2"/>
  <c r="Q63" i="2"/>
  <c r="Z62" i="2"/>
  <c r="Q62" i="2"/>
  <c r="R62" i="2" s="1"/>
  <c r="Z61" i="2"/>
  <c r="Q61" i="2"/>
  <c r="Z60" i="2"/>
  <c r="Q60" i="2"/>
  <c r="Z59" i="2"/>
  <c r="Q59" i="2"/>
  <c r="Z58" i="2"/>
  <c r="Q58" i="2"/>
  <c r="R58" i="2" s="1"/>
  <c r="Z57" i="2"/>
  <c r="Q57" i="2"/>
  <c r="Z56" i="2"/>
  <c r="Q56" i="2"/>
  <c r="R56" i="2" s="1"/>
  <c r="Z55" i="2"/>
  <c r="Q55" i="2"/>
  <c r="Z54" i="2"/>
  <c r="Q54" i="2"/>
  <c r="R54" i="2" s="1"/>
  <c r="Z53" i="2"/>
  <c r="Q53" i="2"/>
  <c r="Z52" i="2"/>
  <c r="Q52" i="2"/>
  <c r="R52" i="2" s="1"/>
  <c r="Z51" i="2"/>
  <c r="Q51" i="2"/>
  <c r="Z50" i="2"/>
  <c r="Q50" i="2"/>
  <c r="R50" i="2" s="1"/>
  <c r="Z49" i="2"/>
  <c r="Q49" i="2"/>
  <c r="Z48" i="2"/>
  <c r="R48" i="2"/>
  <c r="Q48" i="2"/>
  <c r="Z47" i="2"/>
  <c r="Q47" i="2"/>
  <c r="Z46" i="2"/>
  <c r="Q46" i="2"/>
  <c r="R46" i="2" s="1"/>
  <c r="Z45" i="2"/>
  <c r="Q45" i="2"/>
  <c r="Z44" i="2"/>
  <c r="Q44" i="2"/>
  <c r="Z43" i="2"/>
  <c r="Q43" i="2"/>
  <c r="Z42" i="2"/>
  <c r="Q42" i="2"/>
  <c r="R42" i="2" s="1"/>
  <c r="Z41" i="2"/>
  <c r="Q41" i="2"/>
  <c r="Z40" i="2"/>
  <c r="Q40" i="2"/>
  <c r="R40" i="2" s="1"/>
  <c r="Z39" i="2"/>
  <c r="Q39" i="2"/>
  <c r="Z38" i="2"/>
  <c r="Q38" i="2"/>
  <c r="R38" i="2" s="1"/>
  <c r="Z37" i="2"/>
  <c r="Q37" i="2"/>
  <c r="Z36" i="2"/>
  <c r="Q36" i="2"/>
  <c r="Z35" i="2"/>
  <c r="Q35" i="2"/>
  <c r="Z34" i="2"/>
  <c r="Q34" i="2"/>
  <c r="R34" i="2" s="1"/>
  <c r="Z33" i="2"/>
  <c r="Q33" i="2"/>
  <c r="Z32" i="2"/>
  <c r="Q32" i="2"/>
  <c r="R32" i="2" s="1"/>
  <c r="Z31" i="2"/>
  <c r="Q31" i="2"/>
  <c r="Z30" i="2"/>
  <c r="Q30" i="2"/>
  <c r="R30" i="2" s="1"/>
  <c r="Z29" i="2"/>
  <c r="Q29" i="2"/>
  <c r="Z28" i="2"/>
  <c r="Q28" i="2"/>
  <c r="Z27" i="2"/>
  <c r="Q27" i="2"/>
  <c r="Z26" i="2"/>
  <c r="Q26" i="2"/>
  <c r="R26" i="2" s="1"/>
  <c r="Z25" i="2"/>
  <c r="Q25" i="2"/>
  <c r="Z24" i="2"/>
  <c r="Q24" i="2"/>
  <c r="R24" i="2" s="1"/>
  <c r="Z23" i="2"/>
  <c r="R23" i="2"/>
  <c r="S23" i="2" s="1"/>
  <c r="Q23" i="2"/>
  <c r="Z22" i="2"/>
  <c r="Q22" i="2"/>
  <c r="Z21" i="2"/>
  <c r="Q21" i="2"/>
  <c r="Z20" i="2"/>
  <c r="Q20" i="2"/>
  <c r="R20" i="2" s="1"/>
  <c r="Z19" i="2"/>
  <c r="Q19" i="2"/>
  <c r="Z18" i="2"/>
  <c r="Q18" i="2"/>
  <c r="R18" i="2" s="1"/>
  <c r="Z17" i="2"/>
  <c r="Q17" i="2"/>
  <c r="Z16" i="2"/>
  <c r="Q16" i="2"/>
  <c r="R16" i="2" s="1"/>
  <c r="Z15" i="2"/>
  <c r="R15" i="2"/>
  <c r="S15" i="2" s="1"/>
  <c r="Q15" i="2"/>
  <c r="Z14" i="2"/>
  <c r="Q14" i="2"/>
  <c r="R14" i="2" s="1"/>
  <c r="Z13" i="2"/>
  <c r="Q13" i="2"/>
  <c r="Z12" i="2"/>
  <c r="R12" i="2"/>
  <c r="Q12" i="2"/>
  <c r="Z11" i="2"/>
  <c r="Q11" i="2"/>
  <c r="Z10" i="2"/>
  <c r="Q10" i="2"/>
  <c r="R10" i="2" s="1"/>
  <c r="Z9" i="2"/>
  <c r="Q9" i="2"/>
  <c r="Z8" i="2"/>
  <c r="Q8" i="2"/>
  <c r="R8" i="2" s="1"/>
  <c r="Z7" i="2"/>
  <c r="R7" i="2"/>
  <c r="Q7" i="2"/>
  <c r="S7" i="2" s="1"/>
  <c r="Z6" i="2"/>
  <c r="Q6" i="2"/>
  <c r="R6" i="2" s="1"/>
  <c r="Z5" i="2"/>
  <c r="Q5" i="2"/>
  <c r="Z4" i="2"/>
  <c r="R4" i="2"/>
  <c r="Q4" i="2"/>
  <c r="Z3" i="2"/>
  <c r="Q3" i="2"/>
  <c r="Z2" i="2"/>
  <c r="Q2" i="2"/>
  <c r="R2" i="2" s="1"/>
  <c r="Q90" i="1"/>
  <c r="E90" i="1"/>
  <c r="Q89" i="1"/>
  <c r="E89" i="1"/>
  <c r="Q88" i="1"/>
  <c r="E88" i="1"/>
  <c r="Q87" i="1"/>
  <c r="E87" i="1"/>
  <c r="Q86" i="1"/>
  <c r="E86" i="1"/>
  <c r="Q85" i="1"/>
  <c r="E85" i="1"/>
  <c r="Q84" i="1"/>
  <c r="E84" i="1"/>
  <c r="Q83" i="1"/>
  <c r="E83" i="1"/>
  <c r="Q82" i="1"/>
  <c r="E82" i="1"/>
  <c r="Q81" i="1"/>
  <c r="E81" i="1"/>
  <c r="Q80" i="1"/>
  <c r="E80" i="1"/>
  <c r="Q79" i="1"/>
  <c r="E79" i="1"/>
  <c r="Q78" i="1"/>
  <c r="E78" i="1"/>
  <c r="Q77" i="1"/>
  <c r="E77" i="1"/>
  <c r="Q76" i="1"/>
  <c r="E76" i="1"/>
  <c r="Q75" i="1"/>
  <c r="E75" i="1"/>
  <c r="Q74" i="1"/>
  <c r="E74" i="1"/>
  <c r="Q73" i="1"/>
  <c r="E73" i="1"/>
  <c r="Q72" i="1"/>
  <c r="E72" i="1"/>
  <c r="Q71" i="1"/>
  <c r="E71" i="1"/>
  <c r="Q70" i="1"/>
  <c r="E70" i="1"/>
  <c r="Q69" i="1"/>
  <c r="E69" i="1"/>
  <c r="Q68" i="1"/>
  <c r="E68" i="1"/>
  <c r="Q67" i="1"/>
  <c r="E67" i="1"/>
  <c r="Q66" i="1"/>
  <c r="E66" i="1"/>
  <c r="Q65" i="1"/>
  <c r="E65" i="1"/>
  <c r="Q64" i="1"/>
  <c r="E64" i="1"/>
  <c r="Q63" i="1"/>
  <c r="E63" i="1"/>
  <c r="Q62" i="1"/>
  <c r="E62" i="1"/>
  <c r="Q61" i="1"/>
  <c r="E61" i="1"/>
  <c r="Q60" i="1"/>
  <c r="E60" i="1"/>
  <c r="Q59" i="1"/>
  <c r="E59" i="1"/>
  <c r="Q58" i="1"/>
  <c r="E58" i="1"/>
  <c r="Q57" i="1"/>
  <c r="E57" i="1"/>
  <c r="Q56" i="1"/>
  <c r="E56" i="1"/>
  <c r="Q55" i="1"/>
  <c r="E55" i="1"/>
  <c r="Q54" i="1"/>
  <c r="E54" i="1"/>
  <c r="Q53" i="1"/>
  <c r="E53" i="1"/>
  <c r="Q52" i="1"/>
  <c r="E52" i="1"/>
  <c r="Q51" i="1"/>
  <c r="E51" i="1"/>
  <c r="Q50" i="1"/>
  <c r="E50" i="1"/>
  <c r="Q49" i="1"/>
  <c r="E49" i="1"/>
  <c r="Q48" i="1"/>
  <c r="E48" i="1"/>
  <c r="Q47" i="1"/>
  <c r="E47" i="1"/>
  <c r="Q46" i="1"/>
  <c r="E46" i="1"/>
  <c r="Q45" i="1"/>
  <c r="E45" i="1"/>
  <c r="Q44" i="1"/>
  <c r="E44" i="1"/>
  <c r="Q43" i="1"/>
  <c r="E43" i="1"/>
  <c r="Q42" i="1"/>
  <c r="E42" i="1"/>
  <c r="Q41" i="1"/>
  <c r="E41" i="1"/>
  <c r="Q40" i="1"/>
  <c r="E40" i="1"/>
  <c r="Q39" i="1"/>
  <c r="E39" i="1"/>
  <c r="Q38" i="1"/>
  <c r="E38" i="1"/>
  <c r="Q37" i="1"/>
  <c r="E37" i="1"/>
  <c r="Q36" i="1"/>
  <c r="E36" i="1"/>
  <c r="Q35" i="1"/>
  <c r="E35" i="1"/>
  <c r="Q34" i="1"/>
  <c r="E34" i="1"/>
  <c r="Q33" i="1"/>
  <c r="E33" i="1"/>
  <c r="Q32" i="1"/>
  <c r="E32" i="1"/>
  <c r="Q31" i="1"/>
  <c r="E31" i="1"/>
  <c r="Q30" i="1"/>
  <c r="E30" i="1"/>
  <c r="Q29" i="1"/>
  <c r="E29" i="1"/>
  <c r="Q28" i="1"/>
  <c r="E28" i="1"/>
  <c r="Q27" i="1"/>
  <c r="E27" i="1"/>
  <c r="Q26" i="1"/>
  <c r="E26" i="1"/>
  <c r="Q25" i="1"/>
  <c r="E25" i="1"/>
  <c r="Q24" i="1"/>
  <c r="E24" i="1"/>
  <c r="Q23" i="1"/>
  <c r="E23" i="1"/>
  <c r="Q22" i="1"/>
  <c r="E22" i="1"/>
  <c r="Q21" i="1"/>
  <c r="E21" i="1"/>
  <c r="Q20" i="1"/>
  <c r="E20" i="1"/>
  <c r="Q19" i="1"/>
  <c r="E19" i="1"/>
  <c r="Q18" i="1"/>
  <c r="E18" i="1"/>
  <c r="Q17" i="1"/>
  <c r="E17" i="1"/>
  <c r="Q16" i="1"/>
  <c r="E16" i="1"/>
  <c r="Q15" i="1"/>
  <c r="E15" i="1"/>
  <c r="Q14" i="1"/>
  <c r="E14" i="1"/>
  <c r="Q13" i="1"/>
  <c r="E13" i="1"/>
  <c r="Q12" i="1"/>
  <c r="E12" i="1"/>
  <c r="Q11" i="1"/>
  <c r="E11" i="1"/>
  <c r="Q10" i="1"/>
  <c r="E10" i="1"/>
  <c r="Q9" i="1"/>
  <c r="E9" i="1"/>
  <c r="Q8" i="1"/>
  <c r="Q7" i="1"/>
  <c r="Q6" i="1"/>
  <c r="Q5" i="1"/>
  <c r="E5" i="1"/>
  <c r="Q4" i="1"/>
  <c r="E4" i="1"/>
  <c r="Q3" i="1"/>
  <c r="E3" i="1"/>
  <c r="AA2" i="1"/>
  <c r="Q2" i="1"/>
  <c r="E2" i="1"/>
  <c r="R111" i="2" l="1"/>
  <c r="S111" i="2" s="1"/>
  <c r="T111" i="2" s="1"/>
  <c r="R60" i="2"/>
  <c r="S60" i="2" s="1"/>
  <c r="T60" i="2" s="1"/>
  <c r="R63" i="2"/>
  <c r="S63" i="2" s="1"/>
  <c r="T63" i="2" s="1"/>
  <c r="R124" i="2"/>
  <c r="R127" i="2"/>
  <c r="S127" i="2" s="1"/>
  <c r="T127" i="2" s="1"/>
  <c r="S6" i="2"/>
  <c r="S12" i="2"/>
  <c r="T12" i="2" s="1"/>
  <c r="T15" i="2"/>
  <c r="R36" i="2"/>
  <c r="R39" i="2"/>
  <c r="S39" i="2" s="1"/>
  <c r="S76" i="2"/>
  <c r="T76" i="2" s="1"/>
  <c r="T79" i="2"/>
  <c r="R94" i="2"/>
  <c r="S94" i="2" s="1"/>
  <c r="R100" i="2"/>
  <c r="S100" i="2" s="1"/>
  <c r="R103" i="2"/>
  <c r="S103" i="2" s="1"/>
  <c r="T103" i="2" s="1"/>
  <c r="S134" i="2"/>
  <c r="S140" i="2"/>
  <c r="T140" i="2" s="1"/>
  <c r="T143" i="2"/>
  <c r="S116" i="2"/>
  <c r="T116" i="2" s="1"/>
  <c r="T31" i="2"/>
  <c r="R55" i="2"/>
  <c r="S55" i="2" s="1"/>
  <c r="T95" i="2"/>
  <c r="R116" i="2"/>
  <c r="R119" i="2"/>
  <c r="S119" i="2" s="1"/>
  <c r="S4" i="2"/>
  <c r="T4" i="2" s="1"/>
  <c r="T7" i="2"/>
  <c r="R22" i="2"/>
  <c r="S22" i="2" s="1"/>
  <c r="R28" i="2"/>
  <c r="S28" i="2" s="1"/>
  <c r="T28" i="2" s="1"/>
  <c r="R31" i="2"/>
  <c r="S31" i="2" s="1"/>
  <c r="T71" i="2"/>
  <c r="R92" i="2"/>
  <c r="S92" i="2" s="1"/>
  <c r="S132" i="2"/>
  <c r="S52" i="2"/>
  <c r="T52" i="2" s="1"/>
  <c r="R68" i="2"/>
  <c r="S68" i="2" s="1"/>
  <c r="T68" i="2" s="1"/>
  <c r="S102" i="2"/>
  <c r="R126" i="2"/>
  <c r="S126" i="2" s="1"/>
  <c r="T126" i="2" s="1"/>
  <c r="R132" i="2"/>
  <c r="R135" i="2"/>
  <c r="S135" i="2" s="1"/>
  <c r="S14" i="2"/>
  <c r="T14" i="2" s="1"/>
  <c r="S20" i="2"/>
  <c r="T20" i="2" s="1"/>
  <c r="T23" i="2"/>
  <c r="R44" i="2"/>
  <c r="S44" i="2" s="1"/>
  <c r="T44" i="2" s="1"/>
  <c r="R47" i="2"/>
  <c r="S47" i="2" s="1"/>
  <c r="S71" i="2"/>
  <c r="S84" i="2"/>
  <c r="T84" i="2" s="1"/>
  <c r="T87" i="2"/>
  <c r="R102" i="2"/>
  <c r="R108" i="2"/>
  <c r="S108" i="2" s="1"/>
  <c r="S142" i="2"/>
  <c r="T142" i="2" s="1"/>
  <c r="S148" i="2"/>
  <c r="T148" i="2" s="1"/>
  <c r="S26" i="2"/>
  <c r="T26" i="2" s="1"/>
  <c r="S90" i="2"/>
  <c r="T90" i="2" s="1"/>
  <c r="S2" i="2"/>
  <c r="T2" i="2" s="1"/>
  <c r="S66" i="2"/>
  <c r="T66" i="2" s="1"/>
  <c r="S130" i="2"/>
  <c r="T130" i="2" s="1"/>
  <c r="S131" i="2"/>
  <c r="T131" i="2" s="1"/>
  <c r="S146" i="2"/>
  <c r="T146" i="2" s="1"/>
  <c r="T6" i="2"/>
  <c r="S58" i="2"/>
  <c r="T58" i="2" s="1"/>
  <c r="S122" i="2"/>
  <c r="T122" i="2" s="1"/>
  <c r="S18" i="2"/>
  <c r="T18" i="2" s="1"/>
  <c r="S19" i="2"/>
  <c r="S34" i="2"/>
  <c r="T34" i="2" s="1"/>
  <c r="S98" i="2"/>
  <c r="T98" i="2" s="1"/>
  <c r="S10" i="2"/>
  <c r="T10" i="2" s="1"/>
  <c r="S74" i="2"/>
  <c r="T74" i="2" s="1"/>
  <c r="S117" i="2"/>
  <c r="S138" i="2"/>
  <c r="T138" i="2" s="1"/>
  <c r="S42" i="2"/>
  <c r="T42" i="2" s="1"/>
  <c r="S106" i="2"/>
  <c r="T106" i="2" s="1"/>
  <c r="S82" i="2"/>
  <c r="T82" i="2" s="1"/>
  <c r="T134" i="2"/>
  <c r="S50" i="2"/>
  <c r="T50" i="2" s="1"/>
  <c r="S114" i="2"/>
  <c r="T114" i="2" s="1"/>
  <c r="R5" i="2"/>
  <c r="S8" i="2"/>
  <c r="T8" i="2" s="1"/>
  <c r="R13" i="2"/>
  <c r="S13" i="2" s="1"/>
  <c r="S16" i="2"/>
  <c r="T16" i="2" s="1"/>
  <c r="R21" i="2"/>
  <c r="S24" i="2"/>
  <c r="T24" i="2" s="1"/>
  <c r="R29" i="2"/>
  <c r="S32" i="2"/>
  <c r="T32" i="2" s="1"/>
  <c r="R37" i="2"/>
  <c r="S40" i="2"/>
  <c r="T40" i="2" s="1"/>
  <c r="R45" i="2"/>
  <c r="S48" i="2"/>
  <c r="T48" i="2" s="1"/>
  <c r="R53" i="2"/>
  <c r="S53" i="2" s="1"/>
  <c r="S56" i="2"/>
  <c r="T56" i="2" s="1"/>
  <c r="R61" i="2"/>
  <c r="S61" i="2" s="1"/>
  <c r="S64" i="2"/>
  <c r="T64" i="2" s="1"/>
  <c r="R69" i="2"/>
  <c r="S72" i="2"/>
  <c r="T72" i="2" s="1"/>
  <c r="R77" i="2"/>
  <c r="S77" i="2" s="1"/>
  <c r="S80" i="2"/>
  <c r="T80" i="2" s="1"/>
  <c r="R85" i="2"/>
  <c r="S88" i="2"/>
  <c r="T88" i="2" s="1"/>
  <c r="R93" i="2"/>
  <c r="S93" i="2" s="1"/>
  <c r="S96" i="2"/>
  <c r="T96" i="2" s="1"/>
  <c r="R101" i="2"/>
  <c r="S104" i="2"/>
  <c r="T104" i="2" s="1"/>
  <c r="R109" i="2"/>
  <c r="S112" i="2"/>
  <c r="T112" i="2" s="1"/>
  <c r="R117" i="2"/>
  <c r="S120" i="2"/>
  <c r="T120" i="2" s="1"/>
  <c r="R125" i="2"/>
  <c r="S125" i="2" s="1"/>
  <c r="S128" i="2"/>
  <c r="T128" i="2" s="1"/>
  <c r="R133" i="2"/>
  <c r="S133" i="2" s="1"/>
  <c r="S136" i="2"/>
  <c r="T136" i="2" s="1"/>
  <c r="R141" i="2"/>
  <c r="S141" i="2" s="1"/>
  <c r="S144" i="2"/>
  <c r="T144" i="2" s="1"/>
  <c r="R149" i="2"/>
  <c r="R9" i="2"/>
  <c r="R17" i="2"/>
  <c r="S17" i="2" s="1"/>
  <c r="R25" i="2"/>
  <c r="R33" i="2"/>
  <c r="R41" i="2"/>
  <c r="R49" i="2"/>
  <c r="R57" i="2"/>
  <c r="R65" i="2"/>
  <c r="S65" i="2" s="1"/>
  <c r="R73" i="2"/>
  <c r="R81" i="2"/>
  <c r="S81" i="2" s="1"/>
  <c r="R89" i="2"/>
  <c r="R97" i="2"/>
  <c r="S97" i="2" s="1"/>
  <c r="T97" i="2" s="1"/>
  <c r="R105" i="2"/>
  <c r="R113" i="2"/>
  <c r="R121" i="2"/>
  <c r="R129" i="2"/>
  <c r="R137" i="2"/>
  <c r="R145" i="2"/>
  <c r="S145" i="2" s="1"/>
  <c r="S9" i="2"/>
  <c r="S33" i="2"/>
  <c r="S41" i="2"/>
  <c r="S49" i="2"/>
  <c r="S57" i="2"/>
  <c r="S73" i="2"/>
  <c r="S121" i="2"/>
  <c r="S129" i="2"/>
  <c r="R3" i="2"/>
  <c r="S3" i="2" s="1"/>
  <c r="T3" i="2" s="1"/>
  <c r="R11" i="2"/>
  <c r="R19" i="2"/>
  <c r="R27" i="2"/>
  <c r="S30" i="2"/>
  <c r="T30" i="2" s="1"/>
  <c r="R35" i="2"/>
  <c r="S38" i="2"/>
  <c r="T38" i="2" s="1"/>
  <c r="R43" i="2"/>
  <c r="S43" i="2" s="1"/>
  <c r="T43" i="2" s="1"/>
  <c r="S46" i="2"/>
  <c r="T46" i="2" s="1"/>
  <c r="R51" i="2"/>
  <c r="S51" i="2" s="1"/>
  <c r="T51" i="2" s="1"/>
  <c r="S54" i="2"/>
  <c r="T54" i="2" s="1"/>
  <c r="R59" i="2"/>
  <c r="S62" i="2"/>
  <c r="T62" i="2" s="1"/>
  <c r="R67" i="2"/>
  <c r="S67" i="2" s="1"/>
  <c r="T67" i="2" s="1"/>
  <c r="S70" i="2"/>
  <c r="T70" i="2" s="1"/>
  <c r="R75" i="2"/>
  <c r="S75" i="2" s="1"/>
  <c r="S78" i="2"/>
  <c r="T78" i="2" s="1"/>
  <c r="R83" i="2"/>
  <c r="S83" i="2" s="1"/>
  <c r="T83" i="2" s="1"/>
  <c r="S86" i="2"/>
  <c r="T86" i="2" s="1"/>
  <c r="R91" i="2"/>
  <c r="S91" i="2" s="1"/>
  <c r="R99" i="2"/>
  <c r="R107" i="2"/>
  <c r="S107" i="2" s="1"/>
  <c r="S110" i="2"/>
  <c r="T110" i="2" s="1"/>
  <c r="R115" i="2"/>
  <c r="S115" i="2" s="1"/>
  <c r="T115" i="2" s="1"/>
  <c r="S118" i="2"/>
  <c r="T118" i="2" s="1"/>
  <c r="R123" i="2"/>
  <c r="R131" i="2"/>
  <c r="R139" i="2"/>
  <c r="R147" i="2"/>
  <c r="T108" i="2" l="1"/>
  <c r="T102" i="2"/>
  <c r="T132" i="2"/>
  <c r="T33" i="2"/>
  <c r="S124" i="2"/>
  <c r="T124" i="2" s="1"/>
  <c r="T47" i="2"/>
  <c r="T55" i="2"/>
  <c r="T73" i="2"/>
  <c r="T9" i="2"/>
  <c r="S113" i="2"/>
  <c r="T113" i="2" s="1"/>
  <c r="T65" i="2"/>
  <c r="T100" i="2"/>
  <c r="T39" i="2"/>
  <c r="T49" i="2"/>
  <c r="T41" i="2"/>
  <c r="T22" i="2"/>
  <c r="S105" i="2"/>
  <c r="T105" i="2" s="1"/>
  <c r="T92" i="2"/>
  <c r="T19" i="2"/>
  <c r="T129" i="2"/>
  <c r="T75" i="2"/>
  <c r="S137" i="2"/>
  <c r="T137" i="2" s="1"/>
  <c r="T121" i="2"/>
  <c r="T57" i="2"/>
  <c r="S147" i="2"/>
  <c r="T147" i="2" s="1"/>
  <c r="S27" i="2"/>
  <c r="T27" i="2" s="1"/>
  <c r="T135" i="2"/>
  <c r="T119" i="2"/>
  <c r="T94" i="2"/>
  <c r="S36" i="2"/>
  <c r="T36" i="2" s="1"/>
  <c r="T133" i="2"/>
  <c r="T91" i="2"/>
  <c r="S99" i="2"/>
  <c r="T99" i="2" s="1"/>
  <c r="S35" i="2"/>
  <c r="T35" i="2" s="1"/>
  <c r="S139" i="2"/>
  <c r="T139" i="2" s="1"/>
  <c r="S69" i="2"/>
  <c r="T69" i="2" s="1"/>
  <c r="T107" i="2"/>
  <c r="T109" i="2"/>
  <c r="S29" i="2"/>
  <c r="T29" i="2" s="1"/>
  <c r="T125" i="2"/>
  <c r="S85" i="2"/>
  <c r="T85" i="2" s="1"/>
  <c r="S123" i="2"/>
  <c r="T123" i="2" s="1"/>
  <c r="S59" i="2"/>
  <c r="T59" i="2" s="1"/>
  <c r="S109" i="2"/>
  <c r="S45" i="2"/>
  <c r="T45" i="2" s="1"/>
  <c r="T61" i="2"/>
  <c r="S89" i="2"/>
  <c r="T89" i="2" s="1"/>
  <c r="S25" i="2"/>
  <c r="T25" i="2" s="1"/>
  <c r="T141" i="2"/>
  <c r="T77" i="2"/>
  <c r="T13" i="2"/>
  <c r="S149" i="2"/>
  <c r="T149" i="2" s="1"/>
  <c r="T145" i="2"/>
  <c r="T81" i="2"/>
  <c r="T17" i="2"/>
  <c r="S11" i="2"/>
  <c r="T11" i="2" s="1"/>
  <c r="T93" i="2"/>
  <c r="T117" i="2"/>
  <c r="T53" i="2"/>
  <c r="S21" i="2"/>
  <c r="T21" i="2" s="1"/>
  <c r="S101" i="2"/>
  <c r="T101" i="2" s="1"/>
  <c r="S37" i="2"/>
  <c r="T37" i="2" s="1"/>
  <c r="S5" i="2"/>
  <c r="T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5" authorId="0" shapeId="0" xr:uid="{4631848E-A947-42C6-8D06-D613816B00FA}">
      <text>
        <r>
          <rPr>
            <sz val="11"/>
            <color theme="1"/>
            <rFont val="Calibri"/>
            <family val="2"/>
            <scheme val="minor"/>
          </rPr>
          <t>======
ID#AAABkNE6_AY
Gilabert Bernal, Cristina    (2025-01-13 14:26:22)
LAS CONCESIONES DIRECTAS NO TIENEN PLURIANUALIDAD</t>
        </r>
      </text>
    </comment>
    <comment ref="R45" authorId="0" shapeId="0" xr:uid="{DE13A0C9-A8D8-4CD5-912A-16368D8F504C}">
      <text>
        <r>
          <rPr>
            <sz val="11"/>
            <color theme="1"/>
            <rFont val="Calibri"/>
            <family val="2"/>
            <scheme val="minor"/>
          </rPr>
          <t>======
ID#AAABkNE6_Ag
Gilabert Bernal, Cristina    (2025-01-13 14:26:22)
Indicar el objetivo estratégico conforme al PLAN ESTRATEGICO DE LA UMH</t>
        </r>
      </text>
    </comment>
    <comment ref="S45" authorId="0" shapeId="0" xr:uid="{E92261E3-A491-4C6E-9EBF-FC956AE011C9}">
      <text>
        <r>
          <rPr>
            <sz val="11"/>
            <color theme="1"/>
            <rFont val="Calibri"/>
            <family val="2"/>
            <scheme val="minor"/>
          </rPr>
          <t>======
ID#AAABiDLyL8o
Gilabert Bernal, Cristina    (2025-01-13 14:26:22)
INDICAR OBJETIVOS ESPECÍFICOS</t>
        </r>
      </text>
    </comment>
    <comment ref="X45" authorId="0" shapeId="0" xr:uid="{65D432CB-55A5-4CAF-9D2D-22917E452609}">
      <text>
        <r>
          <rPr>
            <sz val="11"/>
            <color theme="1"/>
            <rFont val="Calibri"/>
            <family val="2"/>
            <scheme val="minor"/>
          </rPr>
          <t>======
ID#AAABiDLyKao
Gilabert Bernal, Cristina    (2025-01-13 14:26:22)
ES UN PREMIO</t>
        </r>
      </text>
    </comment>
    <comment ref="I77" authorId="0" shapeId="0" xr:uid="{01A78A28-5E35-4DF9-BD70-6F25256ECF95}">
      <text>
        <r>
          <rPr>
            <sz val="11"/>
            <color theme="1"/>
            <rFont val="Calibri"/>
            <family val="2"/>
            <scheme val="minor"/>
          </rPr>
          <t>======
ID#AAABXuckovA
Gilabert Bernal, Cristina    (2024-10-24 15:24:31)
Por error se puso el importe también en esta columna</t>
        </r>
      </text>
    </comment>
    <comment ref="E112" authorId="0" shapeId="0" xr:uid="{6A07C904-8B03-48E2-BB9B-A931E5F4F7C4}">
      <text>
        <r>
          <rPr>
            <sz val="11"/>
            <color theme="1"/>
            <rFont val="Calibri"/>
            <family val="2"/>
            <scheme val="minor"/>
          </rPr>
          <t>======
ID#AAABXuckovs
Gilabert Bernal, Cristina    (2024-10-24 15:24:31)
EN BD: BECAS PRÁCTICAS ESTUDIANTES CONSELLERÍA DE SERVICIOS SOCIALES, IGUALDAD Y VIVIENDA</t>
        </r>
      </text>
    </comment>
    <comment ref="H169" authorId="0" shapeId="0" xr:uid="{D41623B3-9F25-4173-99E4-6D7A95A48BCE}">
      <text>
        <r>
          <rPr>
            <sz val="11"/>
            <color theme="1"/>
            <rFont val="Calibri"/>
            <family val="2"/>
            <scheme val="minor"/>
          </rPr>
          <t>======
ID#AAABSFloLxg
Gilabert Bernal, Cristina    (2024-11-27 08:43:57)
en base de datos pone 0</t>
        </r>
      </text>
    </comment>
    <comment ref="H215" authorId="0" shapeId="0" xr:uid="{0B56DAD8-ED17-4BBF-AF93-E213B02625C3}">
      <text>
        <r>
          <rPr>
            <sz val="11"/>
            <color theme="1"/>
            <rFont val="Calibri"/>
            <family val="2"/>
            <scheme val="minor"/>
          </rPr>
          <t>======
ID#AAABkNE6_AY
Gilabert Bernal, Cristina    (2025-01-13 14:26:22)
LAS CONCESIONES DIRECTAS NO TIENEN PLURIANUALIDAD</t>
        </r>
      </text>
    </comment>
    <comment ref="R215" authorId="0" shapeId="0" xr:uid="{BD673614-4CFC-40DE-989C-AB3A6A44E058}">
      <text>
        <r>
          <rPr>
            <sz val="11"/>
            <color theme="1"/>
            <rFont val="Calibri"/>
            <family val="2"/>
            <scheme val="minor"/>
          </rPr>
          <t>======
ID#AAABkNE6_Ag
Gilabert Bernal, Cristina    (2025-01-13 14:26:22)
Indicar el objetivo estratégico conforme al PLAN ESTRATEGICO DE LA UMH</t>
        </r>
      </text>
    </comment>
    <comment ref="S215" authorId="0" shapeId="0" xr:uid="{35BE02B2-E09D-4A79-97F1-E6EB1C21647B}">
      <text>
        <r>
          <rPr>
            <sz val="11"/>
            <color theme="1"/>
            <rFont val="Calibri"/>
            <family val="2"/>
            <scheme val="minor"/>
          </rPr>
          <t>======
ID#AAABiDLyL8o
Gilabert Bernal, Cristina    (2025-01-13 14:26:22)
INDICAR OBJETIVOS ESPECÍFICOS</t>
        </r>
      </text>
    </comment>
    <comment ref="X215" authorId="0" shapeId="0" xr:uid="{075EA7D4-5BED-43B2-9C6B-F6F859621F89}">
      <text>
        <r>
          <rPr>
            <sz val="11"/>
            <color theme="1"/>
            <rFont val="Calibri"/>
            <family val="2"/>
            <scheme val="minor"/>
          </rPr>
          <t>======
ID#AAABiDLyKao
Gilabert Bernal, Cristina    (2025-01-13 14:26:22)
ES UN PREMIO</t>
        </r>
      </text>
    </comment>
    <comment ref="I247" authorId="0" shapeId="0" xr:uid="{4485BBAB-5E96-4B09-B2C0-B20CD1621E90}">
      <text>
        <r>
          <rPr>
            <sz val="11"/>
            <color theme="1"/>
            <rFont val="Calibri"/>
            <family val="2"/>
            <scheme val="minor"/>
          </rPr>
          <t>======
ID#AAABXuckovA
Gilabert Bernal, Cristina    (2024-10-24 15:24:31)
Por error se puso el importe también en esta columna</t>
        </r>
      </text>
    </comment>
    <comment ref="E282" authorId="0" shapeId="0" xr:uid="{6D272B72-9092-44F8-8873-1FCAAD46C13B}">
      <text>
        <r>
          <rPr>
            <sz val="11"/>
            <color theme="1"/>
            <rFont val="Calibri"/>
            <family val="2"/>
            <scheme val="minor"/>
          </rPr>
          <t>======
ID#AAABXuckovs
Gilabert Bernal, Cristina    (2024-10-24 15:24:31)
EN BD: BECAS PRÁCTICAS ESTUDIANTES CONSELLERÍA DE SERVICIOS SOCIALES, IGUALDAD Y VIVIENDA</t>
        </r>
      </text>
    </comment>
    <comment ref="H339" authorId="0" shapeId="0" xr:uid="{90EBDA29-4F63-4EDB-9A7E-6336B83F1CC4}">
      <text>
        <r>
          <rPr>
            <sz val="11"/>
            <color theme="1"/>
            <rFont val="Calibri"/>
            <family val="2"/>
            <scheme val="minor"/>
          </rPr>
          <t>======
ID#AAABSFloLxg
Gilabert Bernal, Cristina    (2024-11-27 08:43:57)
en base de datos pone 0</t>
        </r>
      </text>
    </comment>
  </commentList>
</comments>
</file>

<file path=xl/sharedStrings.xml><?xml version="1.0" encoding="utf-8"?>
<sst xmlns="http://schemas.openxmlformats.org/spreadsheetml/2006/main" count="16767" uniqueCount="4676">
  <si>
    <t>Unidad orgánica</t>
  </si>
  <si>
    <t>Unidad Suborgánica</t>
  </si>
  <si>
    <t>[SERVICIO/UNIDAD/OFICINA] IMPORTE SEGÚN FÓRMULA</t>
  </si>
  <si>
    <t>PARTIDA PRESUPUESTARIA BD</t>
  </si>
  <si>
    <t>DESCRIPCIÓN PARTIDA PRESUPUESTARIA BD</t>
  </si>
  <si>
    <t>DESCRIPCIÓN OBJETIVOS</t>
  </si>
  <si>
    <t>LÍNEAS DE ACTUACIÓN</t>
  </si>
  <si>
    <t>CAPÍTULO</t>
  </si>
  <si>
    <t>IMPORTE TOTAL GASTO (SUMA: IMPORTE "SOLICITADO" 2027+PLANIF 2028+PLANIF 2029+PLANIF 2030)</t>
  </si>
  <si>
    <t>INDICADOR</t>
  </si>
  <si>
    <t>META 2026</t>
  </si>
  <si>
    <t>RESULTADOS A 30/06/2026</t>
  </si>
  <si>
    <t>META 2027</t>
  </si>
  <si>
    <t>IMPORTE CONCEDIDO EN 2026 (a)</t>
  </si>
  <si>
    <t>EJECUTADO A 30/06/2026 (CRÉDITO TOTAL - DISPONIBLE)</t>
  </si>
  <si>
    <t>SOLICITUD 2027 (b)</t>
  </si>
  <si>
    <t>DIFERENCIAS (a-b)</t>
  </si>
  <si>
    <t>JUSTIFICACIÓN (SI ES NUEVA O HAY INCREMENTO)</t>
  </si>
  <si>
    <t>SUBUNIDAD ORGÁNICA</t>
  </si>
  <si>
    <t>CENTRO DE FACTURACIÓN</t>
  </si>
  <si>
    <t xml:space="preserve">ANEXO T DEL PRESUPUESTO </t>
  </si>
  <si>
    <t>REFERENCIA SERVICIO/ARTÍCULO</t>
  </si>
  <si>
    <t>DESCRIPCIÓN  SERVICIO/ARTÍCULO</t>
  </si>
  <si>
    <t>¿NUEVO PRECIO /VARIACIÓN /IGUAL?</t>
  </si>
  <si>
    <t>UNIDAD DE MEDIDA / REFERENCIA</t>
  </si>
  <si>
    <t>SE JUSTIFICA POR ESTUDIO DE COSTES O POR VALORES DE MERCADO</t>
  </si>
  <si>
    <t>PRECIO UMH</t>
  </si>
  <si>
    <t>PRECIO AA.PP</t>
  </si>
  <si>
    <t>PRECIO BRUTO (EXTERNO)</t>
  </si>
  <si>
    <t>COSTE MATERIA PRIMA EXTERNA</t>
  </si>
  <si>
    <t xml:space="preserve">COSTE DE PERSONAL </t>
  </si>
  <si>
    <t>COSTES BIENES CORRIENTES O GASTOS DE FUNCIONAMIENTO</t>
  </si>
  <si>
    <t>COSTES INVERSIONES (AMORTIZACIÓN)</t>
  </si>
  <si>
    <t>COSTES DIRECTOS</t>
  </si>
  <si>
    <t>COSTE INDIRECTO</t>
  </si>
  <si>
    <t>MARGEN</t>
  </si>
  <si>
    <t>PRECIO BRUTO (EXTERNO) SIN IVA</t>
  </si>
  <si>
    <t>TARIFA ENTIDAD 1</t>
  </si>
  <si>
    <t>TARIFA ENTIDAD 2</t>
  </si>
  <si>
    <t>TARIFA ENTIDAD 3</t>
  </si>
  <si>
    <t>TARIFA ENTIDAD 4</t>
  </si>
  <si>
    <t>PRECIO MEDIO (EXTERNO) SIN IVA</t>
  </si>
  <si>
    <t>Estudio Costes</t>
  </si>
  <si>
    <t xml:space="preserve">Nuevo </t>
  </si>
  <si>
    <t>Valores Mercado</t>
  </si>
  <si>
    <t>Variación año anterior</t>
  </si>
  <si>
    <t>Igual año anterior</t>
  </si>
  <si>
    <t>INGRESO FINALISTA</t>
  </si>
  <si>
    <t>(SOLO EN EL CASO DE FINANCIAR DIRECTAMENTE GASTO)</t>
  </si>
  <si>
    <t>ECONÓMICO DE INGRESOS</t>
  </si>
  <si>
    <t>DENOMINACIÓN DEL INGRESO</t>
  </si>
  <si>
    <t>ORGANISMO FINANCIADOR</t>
  </si>
  <si>
    <t>ACCIONES FINANCIADAS POR EL INGRESO</t>
  </si>
  <si>
    <t>FECHA PREVISTA INGRESO</t>
  </si>
  <si>
    <t>IMPORTE INGRESO PREVISTO 2027</t>
  </si>
  <si>
    <t>IMPORTE INGRESO PREVISTO 2028</t>
  </si>
  <si>
    <t>IMPORTE INGRESO PREVISTO 2029</t>
  </si>
  <si>
    <t>IMPORTE INGRESO PREVISTO 2030</t>
  </si>
  <si>
    <t>FORMA OBTENCIÓN INGRESOS</t>
  </si>
  <si>
    <t>PARTIDA PRESUPUESTARIA DE GASTO VINCULADA</t>
  </si>
  <si>
    <t>DENOMINACIÓN PARTIDA PRESUPUESTARIA</t>
  </si>
  <si>
    <t>SUBVENCIÓN POR CONCURRENCIA COMPETITIVA</t>
  </si>
  <si>
    <t>SUBVENCIÓN CONCESIÓN DIRECTA: CONVENIO/RESOLUCIÓN</t>
  </si>
  <si>
    <t>CONVENIO COLABORACIÓN EMPRESARIAL (MECENAZGO)</t>
  </si>
  <si>
    <t>DONACIÓN (MECENAZGO)</t>
  </si>
  <si>
    <t>OTROS</t>
  </si>
  <si>
    <t>PARTIDA PRESUPUESTARIA</t>
  </si>
  <si>
    <t>DESTINO</t>
  </si>
  <si>
    <t>DESCRIPCIÓN ACCIONES</t>
  </si>
  <si>
    <t>OBJETIVOS</t>
  </si>
  <si>
    <t>NÚMERO DE HORAS</t>
  </si>
  <si>
    <t>IMPORTE ESTIMADO TOTAL AYUDA</t>
  </si>
  <si>
    <t>CÓD. SUBVENCIÓN (SÓLO CUMPLIMENTAR EN EL CASO DE SUBVENCIONES PLURIANUALES DE AÑOS ANTERIORES)</t>
  </si>
  <si>
    <t>Anualidad 2027</t>
  </si>
  <si>
    <t>Anualidad 2028</t>
  </si>
  <si>
    <t>Anualidad 2029</t>
  </si>
  <si>
    <t>TIPO FONDOS (PROPIOS-GENERALES / PROPIOS-AFECTADAS / AJENOS)</t>
  </si>
  <si>
    <t>FUENTES DE FINANCIACIÓN</t>
  </si>
  <si>
    <t>% COFINANCIACIÓN UMH</t>
  </si>
  <si>
    <t>DESCRIPCIÓN ACCIONES (Objeto)</t>
  </si>
  <si>
    <r>
      <rPr>
        <b/>
        <sz val="9"/>
        <color rgb="FF548DD4"/>
        <rFont val="Calibri"/>
        <family val="2"/>
      </rPr>
      <t>EJE ESTRATÉGICO</t>
    </r>
    <r>
      <rPr>
        <b/>
        <sz val="9"/>
        <color rgb="FFFF0000"/>
        <rFont val="Calibri"/>
        <family val="2"/>
      </rPr>
      <t xml:space="preserve"> 
(ver páginas 20-27 del Plan estratégico UMH 2022-2025)</t>
    </r>
  </si>
  <si>
    <r>
      <rPr>
        <b/>
        <sz val="9"/>
        <color rgb="FF548DD4"/>
        <rFont val="Calibri"/>
        <family val="2"/>
      </rPr>
      <t xml:space="preserve">OBJETIVOS ESTRATÉGICOS 
</t>
    </r>
    <r>
      <rPr>
        <b/>
        <sz val="9"/>
        <color rgb="FFFF0000"/>
        <rFont val="Calibri"/>
        <family val="2"/>
      </rPr>
      <t>(ver páginas 20-27 del Plan estratégico UMH 2022-2025)</t>
    </r>
  </si>
  <si>
    <t>OBJETIVOS ESPECÍFICOS</t>
  </si>
  <si>
    <t>RESULTADO 2026</t>
  </si>
  <si>
    <t xml:space="preserve"> TIPO
(AYUDA DINERARIA/AYUDA EN ESPECIE/BECA/PREMIO)</t>
  </si>
  <si>
    <t>PROCEDIMIENTO DE CONCESIÓN
 (CONCESIÓN DIRECTA/ CONCURRENCIA COMPETITIVA/ INTERNA)</t>
  </si>
  <si>
    <t>PUBLICIDAD BDNS</t>
  </si>
  <si>
    <t xml:space="preserve">BENEFICIARIO </t>
  </si>
  <si>
    <t xml:space="preserve">FECHA ESTIMADA CONVOCATORIA </t>
  </si>
  <si>
    <t>PLAZO DE EJECUCIÓN</t>
  </si>
  <si>
    <t xml:space="preserve">FECHA DE JUSTIFICACIÓN Y REINTEGRO </t>
  </si>
  <si>
    <t>EFECTOS QUE SE PRETENDEN CON SU APLICACIÓN</t>
  </si>
  <si>
    <t>(*) Deberá indicarse la fecha de la Convocatoria para su concesión, o en su caso Beneficiario Nominativo.</t>
  </si>
  <si>
    <t>Tipo Fondos</t>
  </si>
  <si>
    <t>Tipo:</t>
  </si>
  <si>
    <t>Procedimiento de concesión:</t>
  </si>
  <si>
    <t>PROPIOS GENERALES</t>
  </si>
  <si>
    <t>01-Universidad</t>
  </si>
  <si>
    <t>AYUDA DINERARIA</t>
  </si>
  <si>
    <t>CONCESIÓN DIRECTA</t>
  </si>
  <si>
    <t>SÍ</t>
  </si>
  <si>
    <t>PROPIOS AFECTADOS</t>
  </si>
  <si>
    <t>AYUDA EN ESPECIE</t>
  </si>
  <si>
    <t>CONCURRENCIA COMPETITIVA</t>
  </si>
  <si>
    <t>NO</t>
  </si>
  <si>
    <t>AJENOS</t>
  </si>
  <si>
    <t>BECA</t>
  </si>
  <si>
    <t>INTERNA</t>
  </si>
  <si>
    <t>PROPIOS Y AJENOS</t>
  </si>
  <si>
    <t>PREMIO</t>
  </si>
  <si>
    <t>Eje 1: Formación para el Futuro y Bienestar del Estudiantado</t>
  </si>
  <si>
    <t>1.1.Revalorizar una formación innovadora y de calidad</t>
  </si>
  <si>
    <t>Eje 2: Excelencia en la Investigación y Democratización del Conocimiento</t>
  </si>
  <si>
    <t>1.2.Reforzar la formación en competencias blandas, valores y desarrollo sostenible</t>
  </si>
  <si>
    <t>Eje 3: Contribución de Valor a la Sociedad</t>
  </si>
  <si>
    <t>1.3.Crear una oferta atractiva para distintos perfiles de estudiantado</t>
  </si>
  <si>
    <t>Eje 4: Responsabilidad Social y Calidad en la Gobernanza y Gestión</t>
  </si>
  <si>
    <t>1.4.Promover la internacionalización de la docencia</t>
  </si>
  <si>
    <t>1.5.Potenciar la empleabilidad del estudiantado</t>
  </si>
  <si>
    <t>1.6.Promover el bienestar de la comunidad universitaria</t>
  </si>
  <si>
    <t>1.7.Ofrecer servicios de calidad y vida universitaria enriquecedora en todos los campus</t>
  </si>
  <si>
    <t>2.1.Mantener y potenciar el nivel de excelencia en la investigación</t>
  </si>
  <si>
    <t>2.2.Aumentar la participación y el impacto de la investigación a nivel global</t>
  </si>
  <si>
    <t>2.3.Generar y compartir conocimiento útil para la sociedad</t>
  </si>
  <si>
    <t>2.4.Mejorar la eficacia y la eficiencia en la gestión de recursos</t>
  </si>
  <si>
    <t>3.1.Estrechar los vínculos con la sociedad</t>
  </si>
  <si>
    <t>3.2.Impulsar y fortalecer la Cooperación Universitaria al Desarrollo</t>
  </si>
  <si>
    <t>4.1.Fortalecer un modelo de gestión centrado en la calidad, la agilidad y la eficiencia</t>
  </si>
  <si>
    <t>4.2.Gestión de recursos económicos y materiales</t>
  </si>
  <si>
    <t>4.3.Transversalizar la Responsabilidad Social Universitaria</t>
  </si>
  <si>
    <t>4.4.Mejorar el desempeño y el bienestar del equipo humano de la UMH</t>
  </si>
  <si>
    <t>Ingresos</t>
  </si>
  <si>
    <t>Gastos</t>
  </si>
  <si>
    <t>Unidad Orgánica Elaboración</t>
  </si>
  <si>
    <t>Denominación Actividad Finalista</t>
  </si>
  <si>
    <t>Actividad Finalista</t>
  </si>
  <si>
    <t>Línea de Ingreso Prevista</t>
  </si>
  <si>
    <t>Tercero Financiador</t>
  </si>
  <si>
    <t xml:space="preserve">Importes Unitarios </t>
  </si>
  <si>
    <t>Importe Total Previsto</t>
  </si>
  <si>
    <t>Fecha de Ingreso Prevista</t>
  </si>
  <si>
    <t>Partida Presupuestaria de Gasto</t>
  </si>
  <si>
    <t>Detalle de Gasto Previsto</t>
  </si>
  <si>
    <t>Importe Unitario</t>
  </si>
  <si>
    <t>Importe Total</t>
  </si>
  <si>
    <t>Perceptor</t>
  </si>
  <si>
    <t>Fecha de Gasto Prevista</t>
  </si>
  <si>
    <t>UO</t>
  </si>
  <si>
    <t>DESCRIPCION OBJETO CONTRATO</t>
  </si>
  <si>
    <t>TIPO CONTRATO (SUMINISTROS, SERVICIOS, OBRAS)</t>
  </si>
  <si>
    <t>PRESUPUESTO ESTIMADO ANUAL</t>
  </si>
  <si>
    <t xml:space="preserve">DURACIÓN CONTRATO </t>
  </si>
  <si>
    <t>EXISTENCIA CONTRATO ANTERIOR SOBRE MISMO OBJETO</t>
  </si>
  <si>
    <t>FECHA PREVISTO INICIO CONTRATO</t>
  </si>
  <si>
    <t>OBSERVACIONES (cualquier dato que considere de interés)</t>
  </si>
  <si>
    <t>Actualizada 23.06.2025</t>
  </si>
  <si>
    <t>NÚMERO DE EFECTIVOS</t>
  </si>
  <si>
    <t xml:space="preserve">ASIGNACIÓN MÓDULO </t>
  </si>
  <si>
    <t>POR PERSONA</t>
  </si>
  <si>
    <t>ASIGNACIÓN FIJA</t>
  </si>
  <si>
    <t>TOTAL</t>
  </si>
  <si>
    <t>Diferencia</t>
  </si>
  <si>
    <t>&gt;81</t>
  </si>
  <si>
    <t>Objetivo 1: Fin de la pobreza</t>
  </si>
  <si>
    <t>Objetivo 2: Hambre cero</t>
  </si>
  <si>
    <t>Objetivo 3: Salud y Bienestar</t>
  </si>
  <si>
    <t>Objetivo 4: Educación de calidad</t>
  </si>
  <si>
    <t>Objetivo 5: Igualdad de género</t>
  </si>
  <si>
    <t>Objetivo 6: Agua limpia y saneamiento</t>
  </si>
  <si>
    <t>Objetivo 7: Energía asequible y no contaminante</t>
  </si>
  <si>
    <t>Objetivo 8: Trabajo decente y crecimiento económico</t>
  </si>
  <si>
    <t>Objetivo 9: Industria, innovación e infraestructuras</t>
  </si>
  <si>
    <t>Objetivo 10: Reducción de las desigualdades</t>
  </si>
  <si>
    <t>Objetivo 11: Ciudades y comunidades sostenibles</t>
  </si>
  <si>
    <t>Objetivo 12: Producción y consumo responsables</t>
  </si>
  <si>
    <t>Objetivo 13: Acción por el clima</t>
  </si>
  <si>
    <t>Objetivo 14: Vida submarina</t>
  </si>
  <si>
    <t>Objetivo 15: Vida de ecosistemas terrestres</t>
  </si>
  <si>
    <t>Objetivo 16: Paz, justicia e instituciones sólidas</t>
  </si>
  <si>
    <t>Objetivo 17: Alianzas para lograr los objetivos</t>
  </si>
  <si>
    <t>0100</t>
  </si>
  <si>
    <t>GABINETE DEL RECTOR</t>
  </si>
  <si>
    <t>0101</t>
  </si>
  <si>
    <t>PROTOCOLO</t>
  </si>
  <si>
    <t>0102</t>
  </si>
  <si>
    <t>GESTIÓN DE CONGRESOS</t>
  </si>
  <si>
    <t>0103</t>
  </si>
  <si>
    <t>SERVICIO DE CONTROL INTERNO</t>
  </si>
  <si>
    <t>0104</t>
  </si>
  <si>
    <t>ACCIONES DE CALIDAD</t>
  </si>
  <si>
    <t>0105</t>
  </si>
  <si>
    <t>ACCIONES EN MATERIA DEPORTIVA Y CAMPUS SALUDABLES</t>
  </si>
  <si>
    <t>0106</t>
  </si>
  <si>
    <t>ACCIONES DE INTELIGENCIA ARTIFICIAL</t>
  </si>
  <si>
    <t>0200</t>
  </si>
  <si>
    <t>CONSEJO SOCIAL</t>
  </si>
  <si>
    <t>0300</t>
  </si>
  <si>
    <t>VICERRECTORADO DE ESTUDIOS</t>
  </si>
  <si>
    <t>0400</t>
  </si>
  <si>
    <t>VICERRECTORADO INVESTIGACIÓN Y TRANSFERENCIA</t>
  </si>
  <si>
    <t>0401</t>
  </si>
  <si>
    <t>SERVICIO DE BIBLIOTECAS</t>
  </si>
  <si>
    <t>0402</t>
  </si>
  <si>
    <t>OFICINA INVESTIGACIÓN RESPONSABLE</t>
  </si>
  <si>
    <t>SERVICIO DE INNOVACIÓN ANATÓMICA</t>
  </si>
  <si>
    <t>0404</t>
  </si>
  <si>
    <t>SERVICIO DE GESTIÓN DE LA INVESTIGACIÓN</t>
  </si>
  <si>
    <t>0405</t>
  </si>
  <si>
    <t>SERVICIO DE TRANSFERENCIA DE CONOCIMIENTO</t>
  </si>
  <si>
    <t>0500</t>
  </si>
  <si>
    <t>VICERRECTORADO DE ECONOMÍA Y SOCIEDAD</t>
  </si>
  <si>
    <t>0600</t>
  </si>
  <si>
    <t>VICERRECTORADO DE INFRAESTRUCTURAS</t>
  </si>
  <si>
    <t>0601</t>
  </si>
  <si>
    <t>SERVICIO DE INFRAESTRUCTURAS</t>
  </si>
  <si>
    <t>0602</t>
  </si>
  <si>
    <t>ÁREA AMBIENTAL Y DESARROLLO SOSTENIBLE</t>
  </si>
  <si>
    <t>0700</t>
  </si>
  <si>
    <t>VICERRECTORADO DE PROFESORADO</t>
  </si>
  <si>
    <t>0800</t>
  </si>
  <si>
    <t>VICERRECTORADO DE ESTUDIANTES Y COORDINACIÓN</t>
  </si>
  <si>
    <t>1000</t>
  </si>
  <si>
    <t>VICERRECTORADO DE CULTURA, IGUALDAD Y DIVERSIDAD</t>
  </si>
  <si>
    <t>1001</t>
  </si>
  <si>
    <t>OFICINA DE CULTURA, IGUALDAD Y DIVERSIDAD</t>
  </si>
  <si>
    <t>1002</t>
  </si>
  <si>
    <t>ACTIVIDADES DE CULTURA</t>
  </si>
  <si>
    <t>1003</t>
  </si>
  <si>
    <t>SABIEX</t>
  </si>
  <si>
    <t>1004</t>
  </si>
  <si>
    <t>PROMOCIÓ DEL VALENCIÀ</t>
  </si>
  <si>
    <t>1005</t>
  </si>
  <si>
    <t>UNITAT DE IGUALTAT</t>
  </si>
  <si>
    <t>1006</t>
  </si>
  <si>
    <t>OFICINA DE LLENGÜES</t>
  </si>
  <si>
    <t>1008</t>
  </si>
  <si>
    <t>UNITAT DE DIVERSITAT</t>
  </si>
  <si>
    <t>1009</t>
  </si>
  <si>
    <t>ACCIONES DE ATENCIÓN A LA DISCAPACIDAD</t>
  </si>
  <si>
    <t>1100</t>
  </si>
  <si>
    <t>VICERRECTORADO DE INTERNACIONALIZACIÓN Y COOPERACIÓN</t>
  </si>
  <si>
    <t>1101</t>
  </si>
  <si>
    <t>SERVICIO DE RELACIONES INTERNACIONALES  Y COOPERACIÓN</t>
  </si>
  <si>
    <t>1200</t>
  </si>
  <si>
    <t>VICERRECTORADO DE PLANIFICACIÓN Y RESPONSABILIDAD SOCIAL</t>
  </si>
  <si>
    <t>1201</t>
  </si>
  <si>
    <t>CLÍNICA PODOLÓGICA</t>
  </si>
  <si>
    <t>1202</t>
  </si>
  <si>
    <t>1300</t>
  </si>
  <si>
    <t>SECRETARIA GENERAL</t>
  </si>
  <si>
    <t>1301</t>
  </si>
  <si>
    <t>SERVICIO DE MODERNIZACIÓN Y COORDINACIÓN ADMINISTRATIVA</t>
  </si>
  <si>
    <t>1302</t>
  </si>
  <si>
    <t>SERVICIO JURIDÍCO</t>
  </si>
  <si>
    <t>1303</t>
  </si>
  <si>
    <t>OFICINA DE DATOS</t>
  </si>
  <si>
    <t>1400</t>
  </si>
  <si>
    <t>GERENCIA</t>
  </si>
  <si>
    <t>1401</t>
  </si>
  <si>
    <t>SERVICIO DE INFORMACIÓN CONTABLE, GESTIÓN ECONÓMICA Y FINANCIERA</t>
  </si>
  <si>
    <t>1403</t>
  </si>
  <si>
    <t>SERVICIO DE INFRAESTRUCTURA INFORMÁTICA</t>
  </si>
  <si>
    <t>1404</t>
  </si>
  <si>
    <t>SERVICIO DE GESTIÓN DE ESTUDIOS</t>
  </si>
  <si>
    <t>1405</t>
  </si>
  <si>
    <t>SERVICIO DE INNOVACIÓN Y PLANIFICACIÓN TECNOLÓGICA</t>
  </si>
  <si>
    <t>1406</t>
  </si>
  <si>
    <t>SERVICIO DE GESTIÓN DE LA CONTRATACIÓN</t>
  </si>
  <si>
    <t>1407</t>
  </si>
  <si>
    <t xml:space="preserve">SERVICIO DE GESTIÓN PRESUPUESTARIA Y PATRIMONIAL   </t>
  </si>
  <si>
    <t>1409</t>
  </si>
  <si>
    <t>SERVICIO DE PERSONAL TÉCNICO, DE ADMINISTRACIÓN E INVESTIGACIÓN</t>
  </si>
  <si>
    <t>1410</t>
  </si>
  <si>
    <t>SERVICIO DE PROFESORADO, NÓMINA Y SEGURIDAD SOCIAL</t>
  </si>
  <si>
    <t>1412</t>
  </si>
  <si>
    <t>SERVICIO DE PLANIFICACIÓN Y RACIONALIZACIÓN DE LA CONTRATACIÓN</t>
  </si>
  <si>
    <t>1413</t>
  </si>
  <si>
    <t>OFICINA DE CAMPUS SALUDABLES Y DEPORTES</t>
  </si>
  <si>
    <t>1500</t>
  </si>
  <si>
    <t>CAMPUS DE ALTEA</t>
  </si>
  <si>
    <t>1502</t>
  </si>
  <si>
    <t>CENTRO DE GESTIÓN DE CAMPUS DE ALTEA</t>
  </si>
  <si>
    <t>1600</t>
  </si>
  <si>
    <t>CAMPUS DE ELCHE</t>
  </si>
  <si>
    <t>1602</t>
  </si>
  <si>
    <t>CENTRO DE GESTIÓN DE CAMPUS DE ELCHE</t>
  </si>
  <si>
    <t>1700</t>
  </si>
  <si>
    <t>CAMPUS DE ORIHUELA</t>
  </si>
  <si>
    <t>1702</t>
  </si>
  <si>
    <t>CENTRO DE GESTIÓN DE CAMPUS DE ORIHUELA</t>
  </si>
  <si>
    <t>1800</t>
  </si>
  <si>
    <t>1802</t>
  </si>
  <si>
    <t>CENTRO DE GESTIÓN DE CAMPUS DE SAN JUAN</t>
  </si>
  <si>
    <t>4000</t>
  </si>
  <si>
    <t>SERVICIO DE CALIDAD</t>
  </si>
  <si>
    <t>4100</t>
  </si>
  <si>
    <t>SERVICIO DE OBSERVATORIO OCUPACIONAL</t>
  </si>
  <si>
    <t>4300</t>
  </si>
  <si>
    <t>DELEGACIÓN DE ESTUDIANTES</t>
  </si>
  <si>
    <t>4400</t>
  </si>
  <si>
    <t>SERVICIO DE EXPERIMENTACION ANIMAL: SEA</t>
  </si>
  <si>
    <t>4401</t>
  </si>
  <si>
    <t>SERVICIO DE EXPERIMENTACION ANIMAL: RMG</t>
  </si>
  <si>
    <t>4700</t>
  </si>
  <si>
    <t>SERVICIO DE APOYO TÉCNICO A LA DOCENCIA Y A LA INVESTIGACIÓN</t>
  </si>
  <si>
    <t>6100</t>
  </si>
  <si>
    <t>SERVICIO DE COMUNICACIÓN, MARKETING Y ATENCIÓN AL ESTUDIANTADO</t>
  </si>
  <si>
    <t>6300</t>
  </si>
  <si>
    <t>CENTRO CYBORG</t>
  </si>
  <si>
    <t>7200</t>
  </si>
  <si>
    <t>DEFENSOR UNIVERSITARIO</t>
  </si>
  <si>
    <t>7700</t>
  </si>
  <si>
    <t>ESCUELA DE DOCTORADO</t>
  </si>
  <si>
    <t>='FICHA ACUMULADA'!$E$6</t>
  </si>
  <si>
    <t>='FICHA ACUMULADA'!$E$7</t>
  </si>
  <si>
    <t>='FICHA ACUMULADA'!$E$8</t>
  </si>
  <si>
    <t>='FICHA ACUMULADA'!$E$9</t>
  </si>
  <si>
    <t>='FICHA ACUMULADA'!$E$10</t>
  </si>
  <si>
    <t>='FICHA ACUMULADA'!$E$11</t>
  </si>
  <si>
    <t>='FICHA ACUMULADA'!$E$12</t>
  </si>
  <si>
    <t>='FICHA ACUMULADA'!$E$13</t>
  </si>
  <si>
    <t>='FICHA ACUMULADA'!$E$14</t>
  </si>
  <si>
    <t>='FICHA ACUMULADA'!$E$15</t>
  </si>
  <si>
    <t>='FICHA ACUMULADA'!$E$16</t>
  </si>
  <si>
    <t>='FICHA ACUMULADA'!$E$17</t>
  </si>
  <si>
    <t>='FICHA ACUMULADA'!$E$18</t>
  </si>
  <si>
    <t>='FICHA ACUMULADA'!$E$19</t>
  </si>
  <si>
    <t>='FICHA ACUMULADA'!$E$20</t>
  </si>
  <si>
    <t>='FICHA ACUMULADA'!$E$21</t>
  </si>
  <si>
    <t>='FICHA ACUMULADA'!$E$22</t>
  </si>
  <si>
    <t>='FICHA ACUMULADA'!$E$23</t>
  </si>
  <si>
    <t>='FICHA ACUMULADA'!$E$24</t>
  </si>
  <si>
    <t>='FICHA ACUMULADA'!$E$25</t>
  </si>
  <si>
    <t>='FICHA ACUMULADA'!$E$26</t>
  </si>
  <si>
    <t>='FICHA ACUMULADA'!$E$27</t>
  </si>
  <si>
    <t>='FICHA ACUMULADA'!$E$28</t>
  </si>
  <si>
    <t>='FICHA ACUMULADA'!$E$29</t>
  </si>
  <si>
    <t>='FICHA ACUMULADA'!$E$30</t>
  </si>
  <si>
    <t>='FICHA ACUMULADA'!$E$31</t>
  </si>
  <si>
    <t>='FICHA ACUMULADA'!$E$32</t>
  </si>
  <si>
    <t>='FICHA ACUMULADA'!$E$33</t>
  </si>
  <si>
    <t>='FICHA ACUMULADA'!$E$34</t>
  </si>
  <si>
    <t>='FICHA ACUMULADA'!$E$35</t>
  </si>
  <si>
    <t>Columna1</t>
  </si>
  <si>
    <t>INVESTIGACIÓN</t>
  </si>
  <si>
    <t>MIXTO (INVESTIGACIÓN + OTROS)</t>
  </si>
  <si>
    <r>
      <t xml:space="preserve">2. Becas de Colaboración: </t>
    </r>
    <r>
      <rPr>
        <i/>
        <sz val="12"/>
        <rFont val="Calibri"/>
        <family val="2"/>
        <scheme val="minor"/>
      </rPr>
      <t>(*Indicar partida presupuestaria adscrita a su Unidad Orgánica)</t>
    </r>
  </si>
  <si>
    <r>
      <t>3. Becas Titulados:</t>
    </r>
    <r>
      <rPr>
        <b/>
        <i/>
        <sz val="12"/>
        <rFont val="Calibri"/>
        <family val="2"/>
        <scheme val="minor"/>
      </rPr>
      <t xml:space="preserve"> </t>
    </r>
    <r>
      <rPr>
        <i/>
        <sz val="12"/>
        <rFont val="Calibri"/>
        <family val="2"/>
        <scheme val="minor"/>
      </rPr>
      <t>(**Serán acumuladas en una única partida presupuestaria central)</t>
    </r>
  </si>
  <si>
    <t>EJE ESTRATÉGICO</t>
  </si>
  <si>
    <t>OBJETIVOS ESTRATÉGICOS</t>
  </si>
  <si>
    <t>FICHA 6</t>
  </si>
  <si>
    <t>Organico-admon</t>
  </si>
  <si>
    <t>economico</t>
  </si>
  <si>
    <t>Partida</t>
  </si>
  <si>
    <t>Denominación</t>
  </si>
  <si>
    <t>ELIGE UN ODS DE LA LISTA DESPLEGABLE (EN SU CASO)</t>
  </si>
  <si>
    <t>0000</t>
  </si>
  <si>
    <t>00004220___10100</t>
  </si>
  <si>
    <t>CARGOS ACADÉMICOS</t>
  </si>
  <si>
    <t>OBJETIVO 08: PROMOVER EL CRECIMIENTO ECONÓMICO INCLUSIVO Y SOSTENIBLE, EL EMPLEO Y EL TRABAJO DECENTE PARA TODOS</t>
  </si>
  <si>
    <t>Meta 8.5</t>
  </si>
  <si>
    <t>MEDIOAMBIENTAL</t>
  </si>
  <si>
    <t>00004220___10200</t>
  </si>
  <si>
    <t>OTROS ALTOS CARGOS</t>
  </si>
  <si>
    <t>00004220___12001</t>
  </si>
  <si>
    <t>RETRIBUCIONES BÁSICAS DEL PERSONAL DOCENTE E INVESTIGADOR FUNCIONARIO</t>
  </si>
  <si>
    <t>Metas 8.5 y 8.8</t>
  </si>
  <si>
    <t>00004220___12002</t>
  </si>
  <si>
    <t>RETRIBUCIONES COMPLEMENTARIAS DEL PERSONAL DOCENTE E INVESTIG. FUNCIONARIO</t>
  </si>
  <si>
    <t>00004220___13001</t>
  </si>
  <si>
    <t>RETRIBUCIONES BÁSICAS DEL P.T.G.A.S. FUNCIONARIO</t>
  </si>
  <si>
    <t>00004220___13002</t>
  </si>
  <si>
    <t>RETRIBUCIONES COMPLEMENTARIAS DEL P.T.G.A.S. FUNCIONARIO</t>
  </si>
  <si>
    <t>00004220___14001</t>
  </si>
  <si>
    <t>RETRIBUCIONES BÁSICAS P.D.I. CONTRATADO</t>
  </si>
  <si>
    <t>00004220___14002</t>
  </si>
  <si>
    <t>RETRIBUCIONES COMPLEMENTARIAS DEL P.D.I. CONTRATADO</t>
  </si>
  <si>
    <t>00004220___16000</t>
  </si>
  <si>
    <t>INCENTIVOS AL RENDIMIENTO: PLAZAS VINCULADAS</t>
  </si>
  <si>
    <t>00004220___17000</t>
  </si>
  <si>
    <t>CUOTAS SOCIALES A CARGO DE LA UNIVERSIDAD</t>
  </si>
  <si>
    <t>OBJETIVO 16: PROMOVER SOCIEDADES JUSTAS, PACÍFICAS E INCLUSIVAS</t>
  </si>
  <si>
    <t>Meta 16.a</t>
  </si>
  <si>
    <t>000042203__16000</t>
  </si>
  <si>
    <t>MEJORA DE LAS CONDICIONES LABORALES DEL PERSONAL (PTGAS)</t>
  </si>
  <si>
    <t>RECONOCER LOS RESULTADOS DE CALIDAD</t>
  </si>
  <si>
    <t>MEJORA DE LAS CONDICIONES LABORALES DEL PERSONAL</t>
  </si>
  <si>
    <t>SI</t>
  </si>
  <si>
    <t>OBJETIVO 8: PROMOVER EL CRECIMIENTO ECONÓMICO INCLUSIVO Y SOSTENIBLE, EL EMPLEO Y EL TRABAJO DECENTE PARA TODOS</t>
  </si>
  <si>
    <t>01</t>
  </si>
  <si>
    <t>01031220___24900</t>
  </si>
  <si>
    <t>GASTOS DE FUNCIONAMIENTO DEL SERVICIO DE CONTROL INTERNO</t>
  </si>
  <si>
    <t>Meta 16.6.</t>
  </si>
  <si>
    <t>010312208__24900</t>
  </si>
  <si>
    <t>ACCIONES ESPECIFICAS DEL SERVICIO DE CONTROL INTERNO</t>
  </si>
  <si>
    <t>Realización de actividades formativas de especialización y actualización del Servicio</t>
  </si>
  <si>
    <t>Pago dietas y alojamiento derivado de las acciones formativas en entidades externas para la constante actualización</t>
  </si>
  <si>
    <t>OBJETIVO 04: GARANTIZAR UNA EDUCACIÓN INCLUSIVA, EQUITATIVA Y DE CALIDAD Y PROMOVER OPORTUNIDADES DE APRENDIZAJE DURANTE TODA LA VIDA PARA TODOS</t>
  </si>
  <si>
    <t>META 4.3</t>
  </si>
  <si>
    <t>01051220___24900</t>
  </si>
  <si>
    <t>GASTOS DE FUNCIONAMIENTO DE ACCIONES EN MATERIA DEPORTIVA Y CAMPUS SALUDABLES</t>
  </si>
  <si>
    <t>Gastos de Funcionamiento Delegado de Campus Saludables y Deportes</t>
  </si>
  <si>
    <t>Representación institucional en la materia y asistencia a redes adscritas en materia de campus saludables y deportes</t>
  </si>
  <si>
    <t>OBJETIVO 03: GARANTIZAR UNA VIDA SANA Y PROMOVER EL BIENESTAR PARA TODOS EN TODAS LAS EDADES</t>
  </si>
  <si>
    <t>META 3.5</t>
  </si>
  <si>
    <t>02001220___24900</t>
  </si>
  <si>
    <t>GASTOS DE FUNCIONAMIENTO DEL CONSEJO SOCIAL</t>
  </si>
  <si>
    <t xml:space="preserve">GASTOS DERIVADOS DE LAS NECESIDADES DE FUNCIONAMIENTO DEL CONSEJO SOCIAL (gastos de impresión, de mensajería, de atenciones protocolarias…) </t>
  </si>
  <si>
    <t>META 4.4, 4.5</t>
  </si>
  <si>
    <t>020012201__22604</t>
  </si>
  <si>
    <t>EDICIÓN Y PUBLICACIÓN MEMORIA Y OTRAS</t>
  </si>
  <si>
    <t>EDICIÓN Y PUBLICACIÓN MEMORIIA Y OTRAS</t>
  </si>
  <si>
    <t>2.1. REALIZACIÓN DE TRABAJOS PARA LA DIFUSIÓN Y  DIVULGACIÓN DE LAS ACTIVIDADES QUE REALIZA EL CONSEJO SOCIAL</t>
  </si>
  <si>
    <t>Meta 16.6</t>
  </si>
  <si>
    <t>020012202__22608</t>
  </si>
  <si>
    <t>ORGANIZACIÓN DE ACTIV. CULTURALES, DEPORTIVAS Y COOPERACIÓN AL DESARROLLO</t>
  </si>
  <si>
    <t>3.1. APORTACIÓN A LAS 11 CÁTEDRAS INSTIUCIONALES UMH</t>
  </si>
  <si>
    <t>3.2. APORTACIÓN REVISTA UMH SAPIENS</t>
  </si>
  <si>
    <t xml:space="preserve">3.3. GASTOS DE ORGANIZACIÓN ACTO DE ENTREGA PREMIOS CÁTEDRAS INSTITUCIOANALES UMH </t>
  </si>
  <si>
    <t>3.4 REALIZACIÓN DE PRÁCTICAS EN COLABORACIÓN CON ENTIDADES CON FINES SOCIALES (CENTRO TAMARIT, ETC.) Y EL PROYECTO UNIVERSIDAD - EMPRESA</t>
  </si>
  <si>
    <t>3.5 ORGANIZACIÓN ACTO DE ENTREGA DE LA XVIII EDICION PREMIOS CONSEJO SOCIAL (PREMIOS, DISEÑO CONVOCATORIA, GASTOS DE ORGANIZACIÓN Y CÁTEDRAS INSTITUCIONALES</t>
  </si>
  <si>
    <t>020012204__22706</t>
  </si>
  <si>
    <t>ESTUDIOS Y TRABAJOS TÉCNICOS: CONSEJO SOCIAL</t>
  </si>
  <si>
    <t>ESTUDIO Y TRABAJOS TÉCNICOS CONSEJO SOCIAL/REALIZAR TRABAJOS DE RECOPILACIÓN Y ESTUDISO</t>
  </si>
  <si>
    <t>4,1. APORTACIÓN ECONÓMICA POR LA REALIZACIÓN DE ESTUDIOS EN EL MARCO DE LAS COMPETENCIAS DEL CONSEJO SOCIAL.</t>
  </si>
  <si>
    <t>Meta 4.4</t>
  </si>
  <si>
    <t>020012205__23201</t>
  </si>
  <si>
    <t>ASISTENCIA A PLENOS Y COMISIONES, INDEMNIZACIONES Y OTRAS COMPENSACIONES ECONÓMICAS</t>
  </si>
  <si>
    <t>INDEMNIZAR A LOS MIEMBROS DEL CONSEJO SOCIAL EN REPRESENTACIÓN DE LOS INTERESES SOCIALES POR SU ASISTENCIA A LAS REUNIONES CONFORME A LA  LEY 2/2003 DE LA GENERALITAT, DE CONSEJOS SOCIALES DE LAS UNIVERSIDADES PÚBLICAS</t>
  </si>
  <si>
    <t>5.1 INDEMNIZACIONES A LOS MIEMBROS DEL CONSEJO SOCIAL DE LA UMH, A RAZON DE 308€ PRESIDENTE Y 206 VOCALES (intereses sociales), Y 154€ PRESIDENTE Y 103€ VOCALES (intereses sociales), POR ASISTENCIAS A REUNIONES DE PLENOS Y COMISIONES RESPECTIVAMENTE SEGÚN PREVISION</t>
  </si>
  <si>
    <t>03</t>
  </si>
  <si>
    <t>010412101__22706</t>
  </si>
  <si>
    <t>ESTUDIOS Y TRABAJOS TÉCNICOS: DE APOYO A LA GESTIÓN DE CALIDAD</t>
  </si>
  <si>
    <t>SEGUIMIENTO DEL SISTEMA DE GARANTÍA DE CALIDAD. ACREDITAR NUESTROS TÍTULOS EN LOS TÉRMINOS PROPUESTOS POR ANECA/AVAP</t>
  </si>
  <si>
    <t>IMPLANTACIÓN DEL REAL DECRETO 822/2021 Y POSTERIOR ACTUALIZACIÓN</t>
  </si>
  <si>
    <t>Meta 4.3</t>
  </si>
  <si>
    <t>010412102__22606</t>
  </si>
  <si>
    <t>PARTICIPACIÓN REUNIONES ANECA Y FOROS DE CALIDAD UNIVERSITARIA</t>
  </si>
  <si>
    <t>PLANIFICAR LAS ACTUACIONES EN MATERIA DE CALIDAD Y DIFUNDIR LA CULTURA DE CALIDAD</t>
  </si>
  <si>
    <t>DIFUSIÓN DE LA CULTURA DE CALIDAD</t>
  </si>
  <si>
    <t>03001220___24900</t>
  </si>
  <si>
    <t>GASTOS DE FUNCIONAMIENTO DEL VICERRECTORADO DE ESTUDIOS</t>
  </si>
  <si>
    <t>Gastos de Funcionamiento del Vicerrectorado de Estudios</t>
  </si>
  <si>
    <t>Gastos corrientes.  Adquisición de Material de oficina. Gastos de impresión centralizada. Gastos de teléfono. Aquí están incluidos los gastos de funcionamiento de vicerrectora, los tres vicerrectores adjuntos y el director de área</t>
  </si>
  <si>
    <t>Metas 4.4 y 4.5</t>
  </si>
  <si>
    <t>030012208__24900</t>
  </si>
  <si>
    <t>ACCIONES ESPECÍFICAS DEL VICERRECTORADO DE ESTUDIOS</t>
  </si>
  <si>
    <t>Acciones específicas del Vicerrectorado de Estudios.</t>
  </si>
  <si>
    <t xml:space="preserve">Asistencia a convocatorias oficiales, jornadas y congresos. Atenciones protocolarias. Comidas de trabajo. Dietas asociadas a Convocatorias de Comisiones. Gastos de organización de cursos, seminarios.. </t>
  </si>
  <si>
    <t>META 4,3</t>
  </si>
  <si>
    <t>030042202__62600</t>
  </si>
  <si>
    <t>ADQUISICIÓN DE MATERIAL DOCENTE INVENTARIABLE PARA TÍTULOS DE GRADO</t>
  </si>
  <si>
    <t>Adquisición de Material Docente para la implantación y el correcto desarrollo de los Títulos de Grado y Másteres.</t>
  </si>
  <si>
    <t xml:space="preserve">Adquirir material docente inventariable para todos los títulos de Grados, adscritos todos los Centros de la UMH. Se hará un reparto entre los Centros basándose en criterios establecidos, como el número de alumnos, el grado de experimentalidad del título. </t>
  </si>
  <si>
    <t>030042203__22614</t>
  </si>
  <si>
    <t>CUOTAS DE SEGUIMIENTO DE TÍTULOS Y PROCESOS (AVAP, ANECA)</t>
  </si>
  <si>
    <t>Tasas de Seguimiento de la AVAP de los Estudios Oficiales.</t>
  </si>
  <si>
    <t>Gastos ocasionados por el Seguimiento de los Títulos Oficiales, Grados y Másteres, que se lleva a cabo por la AVAP y ANECA. Esta tasa se paga directamente a la “Agència Valenciana d´Avaluació y Prospectiva” de la Generalitat Valenciana. Renovaciones de Acreditaciones y participación de los titulos en el programa ANECA PLUS.</t>
  </si>
  <si>
    <t>030042204__22609</t>
  </si>
  <si>
    <t>PRUEBAS DE EVALUACIÓN ECOE</t>
  </si>
  <si>
    <t>Pruebas evaluación ECOE medicina</t>
  </si>
  <si>
    <t>Realizar las pruebas evaluación ECOE medicina y satisfacer los gastos ocasionados. Incrementar la calidad mediante una evaluación integral en la Facultad de Medicina</t>
  </si>
  <si>
    <t>030042210__22880</t>
  </si>
  <si>
    <t>ACCIONES DE FOMENTO E IMPULSO DE ESTUDIOS DE POSGRADO</t>
  </si>
  <si>
    <t>Acciones de fomento e impulso de estudios de Postgrado</t>
  </si>
  <si>
    <t>Desarrollar estudios de postgrado y en concreto complementar la financiación del Master Universitario en Abogacía</t>
  </si>
  <si>
    <t>14</t>
  </si>
  <si>
    <t>14041220___24900</t>
  </si>
  <si>
    <t>GASTOS DE FUNCIONAMIENTO DEL SERVICIO DE GESTIÓN DE ESTUDIOS</t>
  </si>
  <si>
    <t>140412208__24900</t>
  </si>
  <si>
    <t>ACCIONES ESPECÍFICAS DE GESTIÓN DEL SERVICIO DE GESTIÓN DE ESTUDIOS</t>
  </si>
  <si>
    <t>Garantizar la actualización permanente y la aplicación de las mejores prácticas en la gestión académica del servicio, mediante la participación activa en foros, jornadas y redes profesionales especializadas en enseñanzas oficiales y formación permanente.</t>
  </si>
  <si>
    <t>• Mantener un conocimiento actualizado sobre los cambios normativos y legislativos.
• Identificar, analizar y evaluar nuevas metodologías, tecnologías y buenas prácticas.
• Proponer e impulsar la implementación de proyectos de mejora.
•	Fortalecer la red de contactos (networking) con homólogos de otras universidades.</t>
  </si>
  <si>
    <t>140442201__22800</t>
  </si>
  <si>
    <t>EXPEDICIÓN DE TÍTULOS Y DIPLOMAS DE CURSOS DE FORMACIÓN Y TÍTULOS PROPIOS</t>
  </si>
  <si>
    <t>Gestionar la expedición de los títulos propios</t>
  </si>
  <si>
    <t>•  Optimizar el procedimiento de solicitud y verificación de requisitos.
•  Asegurar la correcta emisión y registro de los títulos.
•  Implementar un sistema de seguimiento y comunicación eficaz.
•  Gestionar de manera segura y eficiente el envío de los títulos.
•  Mantener actualizada la base de datos de títulos emitidos.</t>
  </si>
  <si>
    <t>140442202__22703</t>
  </si>
  <si>
    <t>GASTOS DE CORREO Y MENSAJERÍA</t>
  </si>
  <si>
    <t>Garantizar la notificación fehaciente, segura y puntual de las resoluciones de los distintos procedimientos académicos a los interesados, optimizando y controlando los costes asociados a los servicios de correo y mensajería.</t>
  </si>
  <si>
    <t>• Asegurar que todas las notificaciones se envíen dentro de los plazos legales y formales.
•  Evaluar y seleccionar los proveedores de mensajería y correo más adecuados en función de un balance coste-beneficio, considerando la fiabilidad, seguridad y tiempos de entrega.
•  Promover e implementar el uso de la notificación electrónica certificada como alternativa al correo postal, con el fin de reducir significativamente los costes y los tiempos de entrega.</t>
  </si>
  <si>
    <t>META 8.5</t>
  </si>
  <si>
    <t>140442204__22604</t>
  </si>
  <si>
    <t>GASTOS DIVERSOS DERIVADOS DE LA EXPEDICIÓN DE TÍTULOS OFICIALES, CERTIFICADOS Y DIPLOMAS</t>
  </si>
  <si>
    <t>Garantizar la correcta, rigurosa y puntual gestión del proceso de expedición de títulos universitarios oficiales, asegurando el estricto cumplimiento de la normativa estatal y universitaria vigente, desde la verificación del expediente académico del egresado hasta el registro oficial y la entrega final del título.</t>
  </si>
  <si>
    <t>• Verificar el cumplimiento íntegro de los requisitos académicos.
•  Gestionar el procedimiento de solicitud, pago de tasas y generación de la propuesta de título para su envío.
•  Asegurar la integridad y seguridad de todo el proceso de emisión.
•  Coordinar la comunicación y entrega de los títulos a los egresados.</t>
  </si>
  <si>
    <t>140532401__48403</t>
  </si>
  <si>
    <t>INNOVACIÓN DOCENTE: CONVOCATORIA INDICO</t>
  </si>
  <si>
    <t>Innovación Docente: Convocatoria INDICO</t>
  </si>
  <si>
    <t>- Acciones de estímulo y fomento de la Innovación Docente entre la comunidad universitaria en general, y el PDI en particular, impulsadas desde el Vdo de Estudios y gestionadas Técnica y administrativamente desde el SIPT a través de convocatorias de ayuda a proyectos de Innovación docente y  uso de nuevas tecnólogías. 
- Planes PLE,  EDITA Libros, EDU, programa de reconocimiento a acciones de divulgación de la innovación docente y organización de la jornada de innovación docente UMH.</t>
  </si>
  <si>
    <t>META 4.7</t>
  </si>
  <si>
    <t>140542103__48403</t>
  </si>
  <si>
    <t>INNOVACIÓN EDUCATIVA COLABORATIVA: PIEU</t>
  </si>
  <si>
    <t>Innovación Educativa Colaborativa: PIEU</t>
  </si>
  <si>
    <t xml:space="preserve">- Acciones para el fomento de la Innovación Docente entre la comunidad universitaria en general, y el PDI en particular, impulsadas desde el Vdo de Estudios y gestionadas desde el SIPT
- PIEU: Promoción estratégica de la innovación y la mejora educativa dentro de nuestra Universidad, desde un planteamiento colaborativo y constructivo.
</t>
  </si>
  <si>
    <t>400012102__22609</t>
  </si>
  <si>
    <t>OTROS TRABAJOS REALIZADOS POR EMPRESAS: SOFTWARE CAMPUS, NORMAS ISO</t>
  </si>
  <si>
    <t>COMPLETAR LAS ACCIONES PREVISTAS EN EL PLAN DE CALIDAD EN CUANTO A LA DOCENCIA E INVESTIGACIÓN Y LAS ACTUACIONES PREVISTAS EN EL PLAN DIRECTOR PARA LA CALIDAD EN LA GESTIÓN</t>
  </si>
  <si>
    <t>MEJORA DE LA APLICACIÓN SGQ</t>
  </si>
  <si>
    <t>META 4.4</t>
  </si>
  <si>
    <t xml:space="preserve">REALIZAR AUDITORÍAS INTERNAS EN MATERIA DE CALIDAD EN LA GESTIÓN </t>
  </si>
  <si>
    <t>40001220___24900</t>
  </si>
  <si>
    <t>GASTOS DE FUNCIONAMIENTO DEL SERVICIO DE CALIDAD</t>
  </si>
  <si>
    <t>META 16.6</t>
  </si>
  <si>
    <t>04</t>
  </si>
  <si>
    <t>0400 541.00.01 22705</t>
  </si>
  <si>
    <t>DESARROLLO PORTAL INVESTIGADOR-DIALNET</t>
  </si>
  <si>
    <t>PROYECTO DIALNET CRIS</t>
  </si>
  <si>
    <t>Desarrollo portal investigador</t>
  </si>
  <si>
    <t>OBJETIVO 17: REVITALIZAR LA ALIANZA MUNDIAL PARA EL DESARROLLO SOSTENIBLE</t>
  </si>
  <si>
    <t>META 17.16</t>
  </si>
  <si>
    <t>0400 541.00.01 62501</t>
  </si>
  <si>
    <t>INVERSIONES BIBLIOGRÁFICAS</t>
  </si>
  <si>
    <t>BASE DE DATOS</t>
  </si>
  <si>
    <t>Suministrar información a la comunidad universitaria</t>
  </si>
  <si>
    <t>0400 541.00.50 48304</t>
  </si>
  <si>
    <t>BECAS SANTANDER AYUDAS PREDOCTORALES</t>
  </si>
  <si>
    <t>Se pretende apoyar al personal investigador predoctoral en formación promoviendo el desarrollo de doctores mediante ayudas a la formación, a la movilidad, complemento a contratos predoctorales, a premios de investigación, ayudas para la publicación de la tesis o en revistas de alto impacto u otros gastos derivados de su labor investigadora.</t>
  </si>
  <si>
    <t>OBJETIVO 09: CONSTRUIR INFRAESTRUCTURAS RESILIENTES, PROMOVER LA INDUSTRIALIZACIÓN SOSTENIBLE Y FOMENTAR LA INNOVACIÓN</t>
  </si>
  <si>
    <t>Meta 9.5</t>
  </si>
  <si>
    <t>0400 541.05.01 21901</t>
  </si>
  <si>
    <t>MANTENIMIENTO MICROBIOLÓGICO DE LAS INSTALACIONES: SEA</t>
  </si>
  <si>
    <t>MANTENIMIENTO MICROBIOLOGICO INSTALACIONES</t>
  </si>
  <si>
    <t>CONCURSO LEGALIZACIÓN, REVISIÓN Y REPARACIÓN SALAS DE LAVADO (SEA-SJ, SEA-ELX, SEA-RMG). INCLUYE, SIGUIENDO INSTRUCCIONES DE GERENCIA, LOS AUTOCLAVES DE LA SALA DE LAVADO DEL INA</t>
  </si>
  <si>
    <t>OBJETIVO 11: LOGRAR QUE LAS CIUDADES SEAN MÁS INCLUSIVAS, SEGURAS, RESILIENTES Y SOSTENIBLES</t>
  </si>
  <si>
    <t>META 9.1</t>
  </si>
  <si>
    <t>0400 541.05.02 21901</t>
  </si>
  <si>
    <t>MANTENIMIENTO MICROBIOLÓGICO DE LAS INSTALACIONES: RMG</t>
  </si>
  <si>
    <t>0400 541.10.01 22600</t>
  </si>
  <si>
    <t>PROYECTO DE PROMOCIÓN Y DIVULGACIÓN DE ACTIVIDADES CIENTÍFICAS (FAR)</t>
  </si>
  <si>
    <t>PROYECTO DE PROMOCIÓN Y DIVULGACIÓN DE ACTIVIDADES (FAR)</t>
  </si>
  <si>
    <t>Promoción y divulgación de actividades científicas</t>
  </si>
  <si>
    <t>META 9.5, 9C</t>
  </si>
  <si>
    <t>0400 541.10.04 48409</t>
  </si>
  <si>
    <t>ACCIONES DE IMPULSO A LA MOVILIDAD DEL PDI Y PI</t>
  </si>
  <si>
    <t>Favorecer la movilidad del profesorado de la UMH</t>
  </si>
  <si>
    <t>Número de ayudas</t>
  </si>
  <si>
    <t>META 17.7</t>
  </si>
  <si>
    <t>0400 541.10.05 48405</t>
  </si>
  <si>
    <t>AYUDAS A PROYECTOS DE INVESTIGACIÓN</t>
  </si>
  <si>
    <t>Promoción de la investigación en investigadores emergentes para facilitar su reconocimiento como IP de un proyecto de baja cuantía</t>
  </si>
  <si>
    <t>MEta 9.5</t>
  </si>
  <si>
    <t>0400 541.10.06 48405</t>
  </si>
  <si>
    <t>ACCIONES DE IMPULSO A LA DIFUSIÓN DE LA CIENCIA, LA TECNOLOGÍA Y LA INNOVACIÓN</t>
  </si>
  <si>
    <t>Meta 9.5, 9.c</t>
  </si>
  <si>
    <t>0400 541.10.08 48411</t>
  </si>
  <si>
    <t>CONVOCATORIA IMPACTO</t>
  </si>
  <si>
    <t>incentivar la publicación de artículos científicos en revistas de alto impacto</t>
  </si>
  <si>
    <t>0400 541.18.01 62704</t>
  </si>
  <si>
    <t>RENOVACIÓN EQUIPAMIENTO ANIMALARIO: SEA</t>
  </si>
  <si>
    <t xml:space="preserve"> PLAN DE RENOVACIÓN PLURIANUAL DE JAULAS Y MATERIALES DESGASTADOS POR EL USO</t>
  </si>
  <si>
    <t>RENOVACIÓN DE AQUELLOS MATERIALES DESGASTADOS POR EL USO. CONTRATOS MENORES DE JAULAS, FILTROS, BIBERONES Y CUALQUIER MATERIAL INVENTARIABLE O NO, QUE NECESITE RENOVACIÓN.</t>
  </si>
  <si>
    <t>OBJETIVO 12: GARANTIZAR MODALIDADES DE CONSUMO Y PRODUCCIÓN SOSTENIBLES</t>
  </si>
  <si>
    <t>0400 541.18.02 62704</t>
  </si>
  <si>
    <t>RENOVACIÓN EQUIPAMIENTO ANIMALARIO: RMG</t>
  </si>
  <si>
    <t>RENOVACIÓN DE AQUELLOS MATERIALES DESGASTADOS POR EL USO. CONTRATOS MENORES DE JAULAS, FILTROS, BIBERONES Y CUALQUIER MATERIAL QUE NECESITE RENOVACIÓN.</t>
  </si>
  <si>
    <t>0400 542.00.01 48106</t>
  </si>
  <si>
    <t>PROGRAMA TRANSFIERE</t>
  </si>
  <si>
    <t>CONVOCATORIA TRANSFIERE</t>
  </si>
  <si>
    <t>Promoción de la transferencia entre nuestro personal investigador</t>
  </si>
  <si>
    <t>Número de ayudas concedidas</t>
  </si>
  <si>
    <t>META 9.5</t>
  </si>
  <si>
    <t>0400 542.10.03 48106</t>
  </si>
  <si>
    <t>PROGRAMA CONCEPTO</t>
  </si>
  <si>
    <t>CONVOCATORIA CONCEPTO</t>
  </si>
  <si>
    <t>Acercar los resultados de investgiación generados en la universidad a la sociedad, con el fin de fomentar su transferencia al sector productivo, mediante un proceso de madurez y la verificación de la viabilidad de una tecnología, acercándola al mercado</t>
  </si>
  <si>
    <t>04001220___24900</t>
  </si>
  <si>
    <t>GASTOS DE FUNCIONAMIENTO DEL VICERRECTORADO DE INVESTIGACIÓN Y TRANSFERENCIA</t>
  </si>
  <si>
    <t>GASTOS DE FUNCIONAMIENTO</t>
  </si>
  <si>
    <t>040012208__24900</t>
  </si>
  <si>
    <t>ACCIONES ESPECÍFICAS DEL VICERRECTORADO DE INVESTIGACIÓN Y TRANSFERENCIA</t>
  </si>
  <si>
    <t>ACCIONES ESPECÍFICAS DEL VICERRECTORADAO DE INVESTIGACIÓN</t>
  </si>
  <si>
    <t xml:space="preserve">Apoyo a las acciones del Vicerrectorado de Investigación </t>
  </si>
  <si>
    <t>04005410___48113</t>
  </si>
  <si>
    <t>CONTRATOS PREDOCTORALES FPI (FSE+)</t>
  </si>
  <si>
    <t>La formación de doctores mediante la financiación de contratos laborales, bajo la modalidad de contrato predoctoral, del personal investigador en formación en centros de I+D, que deseen realizar una tesis doctoral asociada a un proyecto de investigación financiado por ciertos programas del Plan Estatal de I+D+i. A su vez, financiar la contratación laboral, durante un periodo de orientación postdoctoral (POP) de un año de duración, de aquellos doctorandos que obtengan el título de doctor con antelación al inicio de la última anualidad de la ayuda.</t>
  </si>
  <si>
    <t>CONTRATOS PREDOCTORALES FPI - FSE+</t>
  </si>
  <si>
    <t>META 8,6</t>
  </si>
  <si>
    <t>04005410___48133</t>
  </si>
  <si>
    <t>CONTRATACIÓN DOCTORES - PLAN GENT (GV)</t>
  </si>
  <si>
    <t>ANEXO I: Identificar y respaldar al personal investigador doctor con experiencia contrastada en centros de prestigio internacional, favoreciendo su incorporación en centros de investigación de la Comunitat Valenciana y universidades públicas valencianas para la realización de un proyecto de investigación en la frontera del conocimiento.
ANEXO II: Impulsar la carrera investigadora de doctores/as con experiencia consolidada en centros de prestigio internacional, favoreciendo su incorporación e integración en centros de investigación de la Comunitat o en universidades públicas valencianas.</t>
  </si>
  <si>
    <t>Meta 8.6</t>
  </si>
  <si>
    <t>04005410___48137</t>
  </si>
  <si>
    <t>CONTRATACIÓN DOCTORES CONVOCATORIA BEATRIZ GALINDO</t>
  </si>
  <si>
    <t>Fomentar la incorporación de doctores que hayan desarrollado parte su carrera profesional en el extranjero al sistema universitario español y que esta incorporación se realice con carácter estable en el tiempo</t>
  </si>
  <si>
    <t>CONTRATACION DOCTORES CONVOCATORIA BEATRIZ GALINDO</t>
  </si>
  <si>
    <t>04005410___48140</t>
  </si>
  <si>
    <t>ESTANCIAS BREVES BENEFICIARIOS AYUDAS FPU (MINISTERIO)</t>
  </si>
  <si>
    <t>Facilitar la realización de traslados temporales a centros o grupos de investigación en el extranjero o estancias breves en centros extranjeros o españoles, que favorezcan una mejora en la formación de los beneficiarios de ayudas FPU</t>
  </si>
  <si>
    <t>04005410___48142</t>
  </si>
  <si>
    <t>PROGRAMA DE TÉCNICOS DE APOYO (MINISTERIO)</t>
  </si>
  <si>
    <t>Contratación laboral de personal técnico de apoyo en organismos de investigación, para dar soporte en el manejo de equipos, instalaciones y demás infraestructuras de I+D+i a fin de incrementar y mejorar las prestaciones y rendimiento de las infraestructuras científico-tecnológicas</t>
  </si>
  <si>
    <t>04005410___48143</t>
  </si>
  <si>
    <t>CONTRATOS PREDOCTORALES FPI (MINISTERIO)</t>
  </si>
  <si>
    <t>04005410___48145</t>
  </si>
  <si>
    <t>INCORPORACIÓN DOCTORES INVESTIGADORES: PROGRAMA RAMÓN Y CAJAL</t>
  </si>
  <si>
    <t>Promover la incorporación de personal investigador, español y extranjero, con una trayectoria destacada en centros de I+D mediante la concesión de ayudas de una duración de cinco años para su contratación laboral</t>
  </si>
  <si>
    <t>04005410___48146</t>
  </si>
  <si>
    <t>AYUDAS PARA LA FORMACIÓN POSDOCTORAL (MINISTERIO): PROGRAMA JUAN DE LA CIERVA - FORMACIÓN</t>
  </si>
  <si>
    <t>Fomentar la contratación laboral de jóvenes en posesión del grado de doctor, por un periodo de dos años, con objeto de que completen su formación investigadora postdoctoral en centros de I+D españoles distintos a aquellos en los que realizaron su formación predoctoral</t>
  </si>
  <si>
    <t>AYUDAS PARA LA FORMACIÓN POSDOCTORAL (MINISTERIO): PROGRAMA JUAN DE LA CIERVA FORMACIÓN</t>
  </si>
  <si>
    <t>04005410___48147</t>
  </si>
  <si>
    <t>CONTRATACIÓN PERSONAL INVESTIGADOR (ISCIII)</t>
  </si>
  <si>
    <t>Contratos predoctorales de formación en investigación en salud (PFIS). Financiación de contratos destinados a la formación inicial de investigadores en ciencias de la salud, mediante la realización de una tesis doctoral.</t>
  </si>
  <si>
    <t>04005410___48150</t>
  </si>
  <si>
    <t>CONTRATACIÓN BENEFICIARIOS PROGRAMA VALi+d PREDOCTORAL (GV)</t>
  </si>
  <si>
    <t>La concesión de ayudas, de una duración máxima de tres años, dirigidas a la contratación de personal investigador en formación de carácter predoctoral</t>
  </si>
  <si>
    <t>04005410___48154</t>
  </si>
  <si>
    <t>AYUDA DEL PROGRAMA SANTIAGO GRISOLÍA (GV)</t>
  </si>
  <si>
    <t>La concesión de ayudas, de una duración máxima de tres años, dirigidas a la contratación de personal investigador en formación de carácter predoctoral que haya obtenido una titulación universitaria por una institución no española</t>
  </si>
  <si>
    <t>04005410___48156</t>
  </si>
  <si>
    <t>CONTRATACIÓN BENEFICIARIOS PROGRAMA VALi+d POSDOCTORAL (GV)</t>
  </si>
  <si>
    <t>La concesión de ayudas, de una duración máxima de dos años, para completar la formación de personal investigador doctor que desee desarrollar un proyecto de investigación en colaboración con una universidad o centro de investigación de prestigio internacional fuera de la Comunidad Valenciana</t>
  </si>
  <si>
    <t>CONTRATACIÓN BENEFICIARIOS PROGRAMA VALi+d POSTDOCTORAL (GV)</t>
  </si>
  <si>
    <t>04005410___48175</t>
  </si>
  <si>
    <t>PROGRAMA ATRAE</t>
  </si>
  <si>
    <t>Facilitar la incorporación de talento investigador consolidado, de reconocido prestigio internacional y que haya desarrollado recientemente un periodo relevante de su actividad profesional en el extranjero</t>
  </si>
  <si>
    <t>META 8 y 6</t>
  </si>
  <si>
    <t>04005410___48180</t>
  </si>
  <si>
    <t>CONVOCATORIA EUROPA</t>
  </si>
  <si>
    <t>Fomento de la participación en solicitudes de proyectos europeos y de otras convocatoria internacionales</t>
  </si>
  <si>
    <t>040054101__48100</t>
  </si>
  <si>
    <t>COFINANCIACIÓN AGENTES DE INNOVACIÓN Y UCIES</t>
  </si>
  <si>
    <t>Cofinanciación Agentes de innovación y UCIES</t>
  </si>
  <si>
    <t>Cofinanciar el porcentaje no financiado por el organismo financiador concedente de la ayuda</t>
  </si>
  <si>
    <t>040054101__68301</t>
  </si>
  <si>
    <t>CONTRATACIÓN DE PERSONAL INVESTIGADOR EN FORMACIÓN FPU (MINISTERIO)</t>
  </si>
  <si>
    <t>La concesión de ayudas destinadas a la formación investigadora en programas de doctorado para la consecución del título de Doctor/ra y la adquisición de competencias docentes universitarias en cualquier área del conocimiento científico, que faciliten la incorporación de los beneficiarios al sistema español de educación superior y de investigación científica</t>
  </si>
  <si>
    <t>CONTRATACIÓN PERSONAL INVESTIGADOR EN FORMACIÓN FPU (MINISTERIO)</t>
  </si>
  <si>
    <t>Pendiente resolución</t>
  </si>
  <si>
    <t>040054102__21301</t>
  </si>
  <si>
    <t>REPARACIÓN, MANTENIMIENTO Y CONSERVACIÓN MAQUINARIA Y EQUIPAMIENTO DE INVESTIGACIÓN</t>
  </si>
  <si>
    <t>REPARACIÓN MANTENIMIENTO Y CONSERVACIÓN MAQUINARIA Y EQUIPAMIENTO INVESTIGACIÓN</t>
  </si>
  <si>
    <t>Reparación, mantenimiento y conservación de maquinaria y equipamiento de investigación</t>
  </si>
  <si>
    <t>Metas 9.4 y 9.5</t>
  </si>
  <si>
    <t>040054102__68301</t>
  </si>
  <si>
    <t>CONTRATOS PREDOCTORALES PREP/PID (FSE+)</t>
  </si>
  <si>
    <t>META 8.3</t>
  </si>
  <si>
    <t>040054103__21700</t>
  </si>
  <si>
    <t>MANTENIMIENTO SOFTWARE REDIUMH: SOD+DSPACE+EZPROXY</t>
  </si>
  <si>
    <t>ASISTENCIA TÉCNICA Y MANTENIMIENTO REPOSITORIO INSTITUCIONAL REDIUMH</t>
  </si>
  <si>
    <t>Mantenimiento  herramienta DSPCE</t>
  </si>
  <si>
    <t xml:space="preserve">EZPROXY </t>
  </si>
  <si>
    <t>Recursos-E</t>
  </si>
  <si>
    <t>HOSTING GTBib-SOD</t>
  </si>
  <si>
    <t>Herramienta informática gestión Préstamo Interbibliotecario</t>
  </si>
  <si>
    <t>040054104__22706</t>
  </si>
  <si>
    <t>MANTENIMIENTO DEL SELLO EUROPEO PARA LA ACREDITACIÓN DE CALIDAD EN RECURSOS HUMANOS PARA LA INVESTIGACIÓN</t>
  </si>
  <si>
    <t>Traducciones, auditorías y dietas por asistencia a reuniones</t>
  </si>
  <si>
    <t>040054105__22800</t>
  </si>
  <si>
    <t>EVALUACIÓN DEL PROFESORADO EN ACTIVIDADES DE INVESTIGACIÓN (SEXENIOS INVESTIGACIÓN)</t>
  </si>
  <si>
    <t>EVALUACIÓN DEL PROFESORADO EN ACTIVIDADES DE INVESTIGACIÓN (SEXENIOS DE INVESTIGACIÓN)</t>
  </si>
  <si>
    <t>Tramitar las solicitudes presentadas por los profesores respecto a la evaluación de la actividad investigadora tanto a la AVAP como a la CNEAI</t>
  </si>
  <si>
    <t>META 8.6</t>
  </si>
  <si>
    <t>040054110__48100</t>
  </si>
  <si>
    <t>CONVOCATORIAS COMPETITIVAS (APORTACIÓN UMH)</t>
  </si>
  <si>
    <t>Cofinanciación ayudas financiadas con fondos ajenos</t>
  </si>
  <si>
    <t>COFINANCIACIÓN CONVOCATORIAS COMPETITIVAS (APORTACIÓN UMH)</t>
  </si>
  <si>
    <t>040054110__48103</t>
  </si>
  <si>
    <t>BECAS PARA LA INICIACIÓN DE LA INVESTIGACIÓN</t>
  </si>
  <si>
    <t>BECAS INICIACIÓN A LA INVESTIGACIÓN</t>
  </si>
  <si>
    <t>Promoción de la investigación en recién egresados</t>
  </si>
  <si>
    <t>Número de becas</t>
  </si>
  <si>
    <t>040054110__68301</t>
  </si>
  <si>
    <t>AYUDAS PREDOCTORALES FORMACIÓN PERSONAL INVESTIGADOR (FONDOS PROPIOS)</t>
  </si>
  <si>
    <t>Promoción de la contratación de investigadores para realizar su tesis doctoral</t>
  </si>
  <si>
    <t>040054117__48194</t>
  </si>
  <si>
    <t>AYUDAS GRUPOS INVESTIGACIÓN - TESIS ECONOMÍA PÚBLICA</t>
  </si>
  <si>
    <t>AYUDAS TESIS DOCTORALES EN ECONOMÍA PÚBLICA</t>
  </si>
  <si>
    <t>040054204__22706</t>
  </si>
  <si>
    <t>DERECHOS DE PROPIEDAD INDUSTRIAL E INTELECTUAL</t>
  </si>
  <si>
    <t>Cubrir los gastos de registro y tramitación de patentes y registros de propiedad intelectual</t>
  </si>
  <si>
    <t>Facturas de Agentes de Propiedad Industrial encargado de la redacción de memoria de patentes; Tasasa oficiales de la OEPM y Registro de Propiedad Intelectual; PRecio Público Informe Tecnológicos de Patentes</t>
  </si>
  <si>
    <t>040054205__22800</t>
  </si>
  <si>
    <t>EVALUACIÓN DEL PROFESORADO EN ACTIVIDADES DE TRANSFERENCIA (SEXENIOS TRANSFERENCIA)</t>
  </si>
  <si>
    <t>EVALUACIÓN DEL PROFESORADO EN ACTIVIDADES DE INVESTIGACIÓN (SEXENIOS DE TRANSFERENCIA)</t>
  </si>
  <si>
    <t>04011220___24900</t>
  </si>
  <si>
    <t>GASTOS DE FUNCIONAMIENTO DEL SERVICIO DE BIBLIOTECAS</t>
  </si>
  <si>
    <t>Gastos Funcionamiento de las Bibliotecas</t>
  </si>
  <si>
    <t>040112201__23100</t>
  </si>
  <si>
    <t>MOVILIDAD INTERBIBLIOTECAS</t>
  </si>
  <si>
    <t>Movilidad InterBibliotecas</t>
  </si>
  <si>
    <t xml:space="preserve">Cubrir los desplazamientos de los 
compañeros en itinerancia de las bibliotecas </t>
  </si>
  <si>
    <t>040112208__24900</t>
  </si>
  <si>
    <t>ACCIONES ESPECÍFICAS DE GESTIÓN DEL SERVICIO DE BIBLIOTECAS</t>
  </si>
  <si>
    <t xml:space="preserve">Acciones Específicas de Gestión del Servicio de Bibliotecas: </t>
  </si>
  <si>
    <t>Apoyo a la comunidad universitaria en cuanto a los servicios que ofrecen las bibliotecas</t>
  </si>
  <si>
    <t xml:space="preserve">PRESTAMO INTERBIBLIOTECARIO </t>
  </si>
  <si>
    <t>Suministrar el servicio bibliotecario a otras instituciones públicas y privadas</t>
  </si>
  <si>
    <t>RECURSOS BIBLIOGRÁFICOS</t>
  </si>
  <si>
    <t>Mantenimiento y Preparación de los Recursos Bibliográficos</t>
  </si>
  <si>
    <t>CUOTAS INSTITUCIONALES</t>
  </si>
  <si>
    <t>Representación Institucional REBIUN</t>
  </si>
  <si>
    <t>FORMACIÓN RECURSOS HUMANOS</t>
  </si>
  <si>
    <t>Favorecer la formación del personal de las Bibliotecas</t>
  </si>
  <si>
    <t>CONGRESOS, SEMINARIOS, JORNADAS</t>
  </si>
  <si>
    <t>Participación Institucional de las Bibliotecas UMH</t>
  </si>
  <si>
    <t>EQUIPAMIENTO DE LAS BIBLIOTECAS</t>
  </si>
  <si>
    <t>Compra, Reparaciones, Mantenimiento y Conservación de Maquinaria, Instalaciones y Utillaje</t>
  </si>
  <si>
    <t>Compras especificas de cualquier tipo de material no recogido en los apartados anteriores: bibliográfico , informático, …..</t>
  </si>
  <si>
    <t>04021220___24900</t>
  </si>
  <si>
    <t>GASTOS DE FUNCIONAMIENTO DE LA OFICINA DE INVESTIGACIÓN RESPONSABLE</t>
  </si>
  <si>
    <t>Gastos de funcionamiento</t>
  </si>
  <si>
    <t>2.1 Gastos de funcionamiento OEP</t>
  </si>
  <si>
    <t>-</t>
  </si>
  <si>
    <t>Meta 9.4</t>
  </si>
  <si>
    <t>040254101__22880</t>
  </si>
  <si>
    <t>FORMACIÓN PROFESORES Y TÉCNICOS DE INVESTIGACIÓN</t>
  </si>
  <si>
    <t>Programa formación continua investigadores y técnicos de investigación</t>
  </si>
  <si>
    <t>1.1 Creación de nuevos cursos</t>
  </si>
  <si>
    <t>Metas 4.3, 4.4 y 4.5</t>
  </si>
  <si>
    <t>1.2 Ejecución de cursos ya creados</t>
  </si>
  <si>
    <t>04041220___24900</t>
  </si>
  <si>
    <t>GASTOS DE FUNCIONAMIENTO DEL SERVICIO DE GESTIÓN DE LA INVESTIGACIÓN</t>
  </si>
  <si>
    <t>040412208__24900</t>
  </si>
  <si>
    <t>ACCIONES ESPECÍFICAS DE GESTIÓN DEL SERVICIO DE GESTIÓN DE LA INVESTIGACIÓN</t>
  </si>
  <si>
    <t>Acciones específicas del Servicio de Gestión de la Investigación</t>
  </si>
  <si>
    <t>Formación específica del personal del servicio en materias relacionadas directamente con la gestión de la investigación. 
Asistencia a Jornadas Internacionales, foros, ponencias etc</t>
  </si>
  <si>
    <t>04051220___24900</t>
  </si>
  <si>
    <t>GASTOS DE FUNCIONAMIENTO DEL SERVICIO DE TRANSFERENCIA DE CONOCIMIENTO</t>
  </si>
  <si>
    <t>040512208__24900</t>
  </si>
  <si>
    <t>ACCIONES ESPECÍFICAS DE GESTIÓN DEL SERVICIO DE TRANSFERENCIA DE CONOCIMIENTO</t>
  </si>
  <si>
    <t>Acciones específicas del Servicio de Transferencia de Conocimiento</t>
  </si>
  <si>
    <t>Formación específica del
personal del servicio en
materias relacionadas
directamente con la
gestión en el ámbito de transferencia</t>
  </si>
  <si>
    <t>140542102__48405</t>
  </si>
  <si>
    <t>INNOVACIÓN TECNOLÓGICA EN LA PROYECCIÓN Y DIVULGACIÓN DE LA INVESTIGACIÓN</t>
  </si>
  <si>
    <t>Innovación Tecnológica en la Proyección y Divulgación de la Investigación.</t>
  </si>
  <si>
    <t>- Acciones de estímulo y fomento de la Innovación tecnológica entre la comunidad universitaria en general, y el PDI en particular, para la proyección y divulgación de la investigación científica , impulsadas desde el Vdo de Investigación y gestionadas Técnica y administrativamente desde el SIPT a través de convocatorias de ayuda a proyectos de Innovación divulgativa y  uso de nuevas tecnólogías. 
- Planes: EDITA-INV, EDITA-OJS, PROYECTA INVESTIGACION y DIVULGA</t>
  </si>
  <si>
    <t>44001220___24900</t>
  </si>
  <si>
    <t>GASTOS DE FUNCIONAMIENTO DEL SERVICIO DE EXPERIMENTACIÓN ANIMAL</t>
  </si>
  <si>
    <t>440054101__22706</t>
  </si>
  <si>
    <t>ACREDITACIONES DEL SEA: ISO</t>
  </si>
  <si>
    <t>OBTENCIÓN ACREDITACIÓN ISO 9001:2015</t>
  </si>
  <si>
    <t>CONTRATOS MENORES DE AUDITORÍA INTERNA; AUDITORÍA EXTERNA; VALIDACIÓN CABINAS FLUJO LAMINAR; VALIDACIÓN TERMÓMETROS Y CONGELADORES. ADQUISICIÓN EQUIPAMIENTO CALIDAD: TERMÓMETROS E HIGRÓMETROS CERTIFICADOS Y A VALIDAR, ASÍ COMO CUALQWUIER POSIBLE MATERIAL INVENTARIABLES NECESARIO PARA GARANTIZAR LOS ESTÁNDARES DE CALIDAD.</t>
  </si>
  <si>
    <t>440054102__22105</t>
  </si>
  <si>
    <t>ADQUISICIÓN, MANTENIMIENTO Y CRÍA DE MODELOS ANIMALES (SEA)</t>
  </si>
  <si>
    <t>ADQUISICIÓN, MANTENIMIENTO Y CRÍA DE MODELOS ANIMALES</t>
  </si>
  <si>
    <t>ACUERDO MARCO SUMINISTRO PIENSOS Y LECHOS; ACUERDO MARCO SUMINISTRO ANIMALES, ANALÍTICAS, PORTES, MEDICAMENTOS, INCINERACIÓN. CONTRATOS MENORES DE OTROS MATERIALES QUE PUDIERAN SER NECESARIOS, INVENTARIABLES O NO.</t>
  </si>
  <si>
    <t>440054104__22706</t>
  </si>
  <si>
    <t>APOYO TÉCNICO PARA EL USO DE MODELOS ANIMALES EXPERIMENTALES</t>
  </si>
  <si>
    <t>APOYO TÉCNICO AL USO DE ANIMALES</t>
  </si>
  <si>
    <t>SUMINISTROS PARA EL USO DE MODELOS ANIMALES EXPERIMENTALES INCLUYENDO POSIBLE MATERIAL INVENTARAIABLE</t>
  </si>
  <si>
    <t>440154102__22105</t>
  </si>
  <si>
    <t>ADQUISICIÓN, MANTENIMIENTO Y CRÍA DE MODELOS ANIMALES (RMG)</t>
  </si>
  <si>
    <t>ACUERDO MARCO SUMINISTRO PIENSOS Y LECHOS; ACUERDO MARCO SUMINISTRO ANIMALES, ANALÍTICAS, PORTES, MEDICAMENTOS, INCINERACIÓN. CONTRATOS MENORES DE OTROS MATERIALES QUE PUDIERAN SER NECESARIOS.</t>
  </si>
  <si>
    <t>4700 541.04.01 21901</t>
  </si>
  <si>
    <t>MANTENIMIENTO INSTALACIONES DE GASES PARA INVESTIGACIÓN</t>
  </si>
  <si>
    <t xml:space="preserve">INSTALACIONES SATDI-IC (Instrumentación Científica) El objetivo de esta partida es cubrir, entre otros, el gasto generado en gases a presión y líquidos criogénicos necesarios para equipos asignados al SATDI. Dichas instalaciones son, en el campus de Elche, un equipo de resonancia magnética nuclear (RMN) que requiere para su mantenimiento un alto consumo de nitrógeno y helio líquidos, más los gases embotellados nitrógeno y helio para impulsar estos líquidos criogénicos. El SATDI-IC incluye diversos equipos  adquiridos con fondos FEDER; entre los que se encuentran cromatógrafos de líquidos y de gases, equipos de absorción atómica,  equipo de plasma de acoplamiento inductivo (ICP), espectrómetro de masas (MS), etc. Dichos equipos requieren el uso de gases diversos como hidrógeno, nitrógeno, protóxido de nitrógeno, acetileno, aire, helio, argón, etc. Lo que genera un consumo elevado de estos gases imprescindibles para su correcto funcionamiento.
</t>
  </si>
  <si>
    <t>3.1 Gastos de funcionamiento de instalaciones y equipamiento SATDI-IC</t>
  </si>
  <si>
    <t>META 9,5</t>
  </si>
  <si>
    <t>470054101__22106</t>
  </si>
  <si>
    <t>MANTENIMIENTO Y REPARACIONES DE EQUIPOS DE DOCENCIA E INVESTIGACIÓN</t>
  </si>
  <si>
    <t>MANTENIMIENTO Y REPARACIONES DE EQUIPOS DE  DOCENCIA E INVESTIGACIÓN El objetivo de esta partida es la adquisición de materiales, equipamiento y repuestos necesarios para las reparaciones que realiza el personal técnico del SATDI y gastos de contrataciones externas necesarias para las reparaciones. Se incluyen pequeñas instalaciones de tipo eléctrico o electrónico que puedan ser necesarias como complemento o mejora de instalaciones existentes.</t>
  </si>
  <si>
    <t xml:space="preserve">1.1 Adquisición de material para reparaciones que ejecutan  técnicos del servicio.
1.2 Realización de pequeñas instalaciones relacionadas con equipos de docencia e investigación (cableado, componentes, etc) 
1.3. Reparación y mantenimiento de equipos de docencia e investigación
1.4 Contratación de servicios técnicos de reparación
</t>
  </si>
  <si>
    <t>470054102__22109</t>
  </si>
  <si>
    <t>SUMINISTROS DE MATERIAL Y HERRAMIENTAS PARA TÉCNICOS</t>
  </si>
  <si>
    <t xml:space="preserve">SUMINISTRO DE MATERIAL Y HERRAMIENTAS PARA TÉCNICOS DE LABORATORIO El objetivo de esta partida es la inversión en la mejora de las instalaciones y equipos en los puestos de trabajo del personal del Servicio. Dotación EPIs, herramientas y todo aquel material necesario para el desarrollo de su trabajo. 
</t>
  </si>
  <si>
    <t>2.1 Adquisición, reparación y reposición de EPIs, equipamiento, reactivos, patrones y material de trabajo necesario para el correcto desarrollo del trabajo del personal del SATDI.</t>
  </si>
  <si>
    <t>7700 422.00.02 48103</t>
  </si>
  <si>
    <t>CONVOCATORIA AYUDAS DOCTORADO (AUTOFINANCIADAS)</t>
  </si>
  <si>
    <t>Convocatoria Ayudas Doctorado ( Autofinanciadas )</t>
  </si>
  <si>
    <t>1.-Fomentar la investigación de calidad en los jóvenes investigadores en la UMH 2.- Fomentar la difusión de los resultados de los doctorandos de la UMH</t>
  </si>
  <si>
    <t>META 4B</t>
  </si>
  <si>
    <t>77004220___16000</t>
  </si>
  <si>
    <t>DIRECCIÓN DE PROGRAMAS DE DOCTORADO ESCUELA DE DOCTORADO</t>
  </si>
  <si>
    <t>Dirección de Programas de Doctorado de la Escuela de Doctorado</t>
  </si>
  <si>
    <t>Fomentar la calidad en la gestión de los Programas de Doctorado</t>
  </si>
  <si>
    <t>77004220___24900</t>
  </si>
  <si>
    <t>GASTOS DE FUNCIONAMIENTO DE LA ESCUELA DE DOCTORADO</t>
  </si>
  <si>
    <t>Gastos de Funcionamiento de la Escuela de Doctorado</t>
  </si>
  <si>
    <t>1.-Dotar y mantener las necesidades básicas de la Escuela de Doctorado 2.- Fomentar la movilidad y la formación del personal tanto adminstrativo com académico,asistiendo, entre otros, a la Reunión Anual de Directores de Escuelas de Doctorado; 3.- Mejorar  la visibilidad de la EDUMH a nivel nacional e internacional; 4,-Organizar jornadas en los diferentes campus de la UMH; 5.-  Dotar al personal de la EDUMH de material ergonómico que facilite su trabajo diario,</t>
  </si>
  <si>
    <t>META 4.5</t>
  </si>
  <si>
    <t>77004220___48130</t>
  </si>
  <si>
    <t>AYUDAS DOCTORADO INTERNACIONAL</t>
  </si>
  <si>
    <t>Ayudas Doctorado Internacional</t>
  </si>
  <si>
    <t>Aumentar el indicador de la UMH en tesis defendidas con mención internacional facilitando que el estudiantado realice estancias internacionales de, al menos 3 meses (requisito necesario)</t>
  </si>
  <si>
    <t>770042201__22880</t>
  </si>
  <si>
    <t>COMPLEMENTOS FORMATIVOS ESCUELA DE DOCTORADO</t>
  </si>
  <si>
    <t>Complementos formativos Escuela de Doctorado</t>
  </si>
  <si>
    <t>Cumplir con la normativa de los estudios de doctorado ofreciendo a los alumnos formación transversal</t>
  </si>
  <si>
    <t>770042201__48100</t>
  </si>
  <si>
    <t>AYUDAS EDUMH</t>
  </si>
  <si>
    <t xml:space="preserve">Ayudas EDUMH </t>
  </si>
  <si>
    <t>Aumentar, fomentar y facilitar la formación del estudiantado a través de la asistencia a congresos nacionales e internacionales para la difusión de sus resultados</t>
  </si>
  <si>
    <t>770054116__48136</t>
  </si>
  <si>
    <t>AYUDAS DOCTORADO INDUSTRIAL (GV)</t>
  </si>
  <si>
    <t>Ayudas Doctorado Industrial ( GV)</t>
  </si>
  <si>
    <t>Promover la realización de tesis doctorales con empresas</t>
  </si>
  <si>
    <t>05</t>
  </si>
  <si>
    <t>0000 322.00.21 62100</t>
  </si>
  <si>
    <t>APORTACIÓN INVERSIONES EN INMOVILIZADO UMH EN PARQUE CIENTÍFICO EMPRESARIAL (ENCARGO FUMH)</t>
  </si>
  <si>
    <t>APORTACION INVERSIONES EN INMOVILIZADO UMH EN PARQUE CIENTIFICO EMPRESARIAL</t>
  </si>
  <si>
    <t>Meta 9.5, 9b</t>
  </si>
  <si>
    <t>0000 322.21.2_ 22800</t>
  </si>
  <si>
    <t>ACCIONES DE IMPULSO AL EMPRENDIMIENTO (ENCARGO FUMH)</t>
  </si>
  <si>
    <t>ENCARGO DE GESTIÓN DE LA UMH A LA FUMH COMO MEDIO PROPIO</t>
  </si>
  <si>
    <t>META 17.17</t>
  </si>
  <si>
    <t>000032211__22800</t>
  </si>
  <si>
    <t>ACCIONES DE PROYECCIÓN DEL PARQUE CIENTÍFICO Y EMPRESARIAL (ENCARGO FUMH)</t>
  </si>
  <si>
    <t>0500 322.00.50 48106</t>
  </si>
  <si>
    <t>ACCIONES DE IMPULSO A LA INNOVACIÓN: PREMIOS FUMH (PROGRAMA ACELERACIÓN)</t>
  </si>
  <si>
    <t>PREMIOS DE 5.000€ FINANCIADOS POR EL BANCO SANTANDER</t>
  </si>
  <si>
    <t>0500 322.00.50 48107</t>
  </si>
  <si>
    <t>ACCIONES DE IMPULSO A LA INNOVACIÓN: PREMIOS FUMH (PROGRAMA MARATÓN)</t>
  </si>
  <si>
    <t>PREMIOS DE 1.000€ EN LA FASE MEDIA Y PREMIOS DE 10.000€ EN LA FASE FINAL DEL PROGRAMA MARATON</t>
  </si>
  <si>
    <t>0500 322.00.50 48307</t>
  </si>
  <si>
    <t>PREMIOS: DESARROLLA TU PLAN DE EMPRESA (FUMH)</t>
  </si>
  <si>
    <t>PREMIOS "DESARROLLA TU PLAN DE EMPRSA"</t>
  </si>
  <si>
    <t xml:space="preserve">META 8.3 </t>
  </si>
  <si>
    <t>05001220___24900</t>
  </si>
  <si>
    <t>GASTOS DE FUNCIONAMIENTO DEL VICERRECTORADO DE ECONOMÍA Y SOCIEDAD</t>
  </si>
  <si>
    <t>VICERRECTORADO DE ECONOMÍA Y SOCIEDAD GASTOS DE FUNCIONAMIENTO</t>
  </si>
  <si>
    <t>Desplazamientos Vicerrectora y Vicerrectores adjuntos, inscripciones congresos y jornadas, dietas, gasto telefónico, impresión y mensajería, compra de material de oficina y demás gastos necesarios para el buen funcionamiento del vicerrectorado.</t>
  </si>
  <si>
    <t>050012205__48410</t>
  </si>
  <si>
    <t>PROYECTO PRESUPUESTO PARTICIPATIVO UMH</t>
  </si>
  <si>
    <t>ACCIONES VINCULADAS CON LOS ODS PROMOVIDAD POR LA COMUNIDAD UNIVERSITARIA</t>
  </si>
  <si>
    <t>PROMOVER ACCIONES DENTRO DEL MARCO DE LOS ODS.</t>
  </si>
  <si>
    <t>050032201__22609</t>
  </si>
  <si>
    <t>ACCIONES DE ACERCAMIENTO A LA SOCIEDAD. AULA PLAZA DE BAIX</t>
  </si>
  <si>
    <t>Promover un acercamiento visible de la UMH a la sociedad.</t>
  </si>
  <si>
    <t>050032202__22800</t>
  </si>
  <si>
    <t>CÁTEDRAS INSTITUCIONALES UMH</t>
  </si>
  <si>
    <t>MISTERI D´ELX, PALMERAL D´ELX, MIGUEL HERNÁNDEZ , PEDRO IBARRA, DAMA DE ELCHE , SAN CRISPÍN, RWANDA, ANNETA NICOLI, ROCK, CINEMATOGRAFÍA, CLÍNICA JURÍDICA, ORIOL</t>
  </si>
  <si>
    <t>050032204__48406</t>
  </si>
  <si>
    <t>CONVOCATORIA DE AYUDAS PROMOVIDAS POR CÁTEDRAS</t>
  </si>
  <si>
    <t xml:space="preserve">Promover  la visibilidad  y el reconocimiento del Misteri d'Elx (Cat. Misteri d'Elx) </t>
  </si>
  <si>
    <t>050032210__84001</t>
  </si>
  <si>
    <t>ACCIONES DE IMPULSO A LA INNOVACIÓN: PARTICIPACIONES EMPRESAS CREADAS EN ACCIONES NAU DE LA INNOVACIÓ</t>
  </si>
  <si>
    <t>ACCIONES DE IMPULSO A LA INNOVACIÓN: PARTICIPACIONES EMPESAS CREADAS EN ACCIONES FUMH</t>
  </si>
  <si>
    <t>APORTACIÓN DEL 5% EN LAS EMPRESAS QUE SALGAN DEL PROGRAMA MARATÓN</t>
  </si>
  <si>
    <t>050032607__48100</t>
  </si>
  <si>
    <t>APORTACIÓN DONACIÓN CAROLINA CORNO</t>
  </si>
  <si>
    <t>APOTACIÓN DONACIÓN CAROLINA CORNO</t>
  </si>
  <si>
    <t xml:space="preserve"> Beca a TFG/TFM</t>
  </si>
  <si>
    <t>050032608__22800</t>
  </si>
  <si>
    <t>ACCIONES DE RECONOCIMIENTO AL MECENAZGO</t>
  </si>
  <si>
    <t>06</t>
  </si>
  <si>
    <t>0000 122.00.00 62000</t>
  </si>
  <si>
    <t>INVERSIÓN EN REPARACIÓN DE PATOLOGÍAS (TODOS LOS CAMPUS)</t>
  </si>
  <si>
    <t>META  9.1</t>
  </si>
  <si>
    <t>0000 122.00.01 62401</t>
  </si>
  <si>
    <t>EQUIPOS PARA PROCESOS T.I.C.: HARDWARE PARA LOS PROCESOS DE GESTIÓN</t>
  </si>
  <si>
    <t>Meta 9.B</t>
  </si>
  <si>
    <t>0000 122.00.02 62000</t>
  </si>
  <si>
    <t>RENOVACIÓN CLIMATIZACIÓN (TODOS LOS CAMPUS)</t>
  </si>
  <si>
    <t xml:space="preserve">META 13.3 </t>
  </si>
  <si>
    <t>0000 122.00.03 62900</t>
  </si>
  <si>
    <t>SEÑALÉTICA TODOS LOS CAMPUS</t>
  </si>
  <si>
    <t>OBJETIVO 10: REDUCIR LA DESIGUALDAD EN Y ENTRE LOS PAÍSES</t>
  </si>
  <si>
    <t>META 10.3</t>
  </si>
  <si>
    <t>0000 122.00.04 60300</t>
  </si>
  <si>
    <t>PLAN DE EFICIENCIA ENERGÉTICA Y DESCARBONIZACIÓN</t>
  </si>
  <si>
    <t>OBJETIVO 07: GARANTIZAR EL ACCESO A UNA ENERGÍA ASEQUIBLE, SEGURA, SOSTENIBLE Y MODERNA</t>
  </si>
  <si>
    <t>META 7.2</t>
  </si>
  <si>
    <t>0000 122.00.05 62300</t>
  </si>
  <si>
    <t>INVERSIONES EN MOBILIARIO TODOS LOS CAMPUS</t>
  </si>
  <si>
    <t>META 12.5</t>
  </si>
  <si>
    <t>0000 122.00.06 62800</t>
  </si>
  <si>
    <t>PROYECTOS TÉCNICOS: REDES</t>
  </si>
  <si>
    <t>0000 122.00.07 62100</t>
  </si>
  <si>
    <t>ADECUACIÓN NORMATIVA INSTALACIONES TODOS LOS CAMPUS</t>
  </si>
  <si>
    <t>0000 122.00.08 62100</t>
  </si>
  <si>
    <t>INVERSIONES EN OBRAS DE REPARACIÓN, AMPLIACIÓN Y ADAPTACIÓN: TODOS LOS CAMPUS</t>
  </si>
  <si>
    <t>Meta 9.a</t>
  </si>
  <si>
    <t>0000 122.00.10 62000</t>
  </si>
  <si>
    <t>ASISTENCIAS TÉCNICAS: ELABORACIÓN Y SUPERVISIÓN DE PROYECTOS, DIRECCIONES DE OBRA</t>
  </si>
  <si>
    <t>0000 122.16.03 62000</t>
  </si>
  <si>
    <t>INVERSIÓN CONSTRUCCIONES LIQUIDACIONES DE OBRA</t>
  </si>
  <si>
    <t>0000 122.16.07 20200</t>
  </si>
  <si>
    <t>ARRENDAMIENTO EDIFICIO CENTRO DE ELCHE</t>
  </si>
  <si>
    <t>ARRENDAMIENTO EDIFICIO HISTÓRICO CENTRO DE ELCHE</t>
  </si>
  <si>
    <t>Disponibilidad de espacio para la organización de actos y exposiciones en el centro de Elche</t>
  </si>
  <si>
    <t>Meta 11.A</t>
  </si>
  <si>
    <t>0000 122.16.11 62101</t>
  </si>
  <si>
    <t>INVERSIONES EN INSTALACIONES DE CONTROL DE EDIFICIOS Y SISTEMAS CONTRA INCENDIOS (MEJORA E INCENDIOS)</t>
  </si>
  <si>
    <t>META 7B</t>
  </si>
  <si>
    <t>0000 122.16.12 60100</t>
  </si>
  <si>
    <t>INVERSIONES URBANIZACIÓN ENTORNO VALONA Y Q1</t>
  </si>
  <si>
    <t>0000 122.16.14 62000</t>
  </si>
  <si>
    <t>INVERSIONES NUEVO AULARIO PERLETA</t>
  </si>
  <si>
    <t>META 9A</t>
  </si>
  <si>
    <t>0000 122.17.06 62000</t>
  </si>
  <si>
    <t>REFORMA LA NORIA 3 (C. ORIHUELA)</t>
  </si>
  <si>
    <t>META 11.4</t>
  </si>
  <si>
    <t>0000 122.18.03 62000</t>
  </si>
  <si>
    <t>NAU DE LA SALUT - CLÍNICA TRASLACIONAL</t>
  </si>
  <si>
    <t>0000 122.18.05 62101</t>
  </si>
  <si>
    <t>MEJORA EE EN EL EDIFICIMADO F.J. BALMIS</t>
  </si>
  <si>
    <t>0000 122.18.12 62000</t>
  </si>
  <si>
    <t>REFORMA SÓTANO MUHAMMAD AL-SHAFRA</t>
  </si>
  <si>
    <t>META 9.4</t>
  </si>
  <si>
    <t>00001220___21600</t>
  </si>
  <si>
    <t>REPARAC. MANT. Y CONSERV. SISTEMAS DE GESTIÓN CENTRALIZADA (HARDWARE)</t>
  </si>
  <si>
    <t>MANTENIMIENTO DE HW DE LOS SISTEMAS DE GESTION CENTRALIZADA</t>
  </si>
  <si>
    <t>MANTENIMIENTO GARANTÍAS HARDWARE</t>
  </si>
  <si>
    <t>SERVICIO DE GARANTÍA Y SOPORTE PARA EQUIPOS SUN-ORACLE LEGACY</t>
  </si>
  <si>
    <t>SERVICIO DE GARANTÍA Y SOPORTE DE CONTROLADORAS WIFI</t>
  </si>
  <si>
    <t>SERVICIO DE GARANTÍA Y SOPORTE DE LOS SERVIDORES DE CÁLCULO Y PROCESO</t>
  </si>
  <si>
    <t>SERVICIO DE GARANTÍA Y SOPORTE DE LOS BALANCEADORES</t>
  </si>
  <si>
    <t>Mantenimiento del hardware para el control del fichaje: EVALOS</t>
  </si>
  <si>
    <t>SERVICIO DE GARANTÍA Y SOPORTE PARA LAS CABINAS DE ALMACENAMIENTO NETAPP (LEGACY)</t>
  </si>
  <si>
    <t>SERV. DE Gª Y SOPORTE PARA MTO ORACLE SERVIDORES-68 (RENOVACIÓN DE LOS EQUIPOS ORACLE)</t>
  </si>
  <si>
    <t>SERVICIO DE GARANTÍA Y SOPORTE DE ALMACENAMIENTO PURESTORAGE</t>
  </si>
  <si>
    <t>SERVICIO DE GARANTÍA DEL SISTEMA DE BACKUP VTL QUANTUM (Servicio de garantía y soporte para la cabina VTL QUANTUM)</t>
  </si>
  <si>
    <t>MANTENIMIENTO DE ELECTRÓNICA DE REDES CISCO (SOPORTE EQUIPAMIENTO REDES DATOS y NEXUS)</t>
  </si>
  <si>
    <t>SERVICIO DE GARANTÍA Y SOPORTE DE LOS SWITCHES DE FIBRA para la infraestructura de VMware de la UMH.swtiches de la infraestrcutura de los sistemas del cpd</t>
  </si>
  <si>
    <t>SERVICIO DE GARANTÍA Y SOPORTE DE LECTORAS ÓPTICAS</t>
  </si>
  <si>
    <t>SERV. DE Gª Y SOPORTE DE LOS SWITCHES FIBRA PARA LA RED DE ALMACENAMIENTO Y BACKUP</t>
  </si>
  <si>
    <t>SERVICIO DE SOPORTE Y GARANTÍA DE EQUIPAMIENTO CORE DE RED DE DATOS EN UMH</t>
  </si>
  <si>
    <t>00001220___21700</t>
  </si>
  <si>
    <t>REPARAC. MANT. Y CONSERV. SISTEMAS DE GESTIÓN CENTRALIZADA (SOFTWARE)</t>
  </si>
  <si>
    <t>MANTENIMIENTO DE SOFTWARE DE LOS SISTEMAS DE GESTION CENTRALIZADA</t>
  </si>
  <si>
    <t>MANTENIMIENTO LICENCIAS SOFTWARE</t>
  </si>
  <si>
    <t>META 4.3, 4.7, 4A y 9C</t>
  </si>
  <si>
    <t>MANTENIMIENTO DE LA LICENCIA CAMPUS ORACLE. SERVICIO DE USO ILIMITADO Y SOPORTE DE PRODUCTOS ORACLE</t>
  </si>
  <si>
    <t>MANTENIMIENTO DE LICENCIAS DE SW DE LA GESTIÓN DE RED INALÁMBRICA AIRWAVE</t>
  </si>
  <si>
    <t xml:space="preserve">MANTENIMIENTO DE SOFTWARE DE DOCENCIA: SPSS </t>
  </si>
  <si>
    <t>SUMINISTRO DE LICENCIAS ADOBE CRUE PARA LA UNIVERSIDAD MIGUEL HERNÁNDEZ - LOTE 1: LICENCIAS ADOBE ACROBAT DC CRUE</t>
  </si>
  <si>
    <t>SUMINISTRO DE LICENCIAS ADOBE CREATIVE CLOUD CRUE PARA LA UNIVERSIDAD MIGUEL HERNÁNDEZ</t>
  </si>
  <si>
    <t>MANTENIMIENTO DE SOFTWARE DE DOCENCIA: CYPE LICENCIA CAMPUS</t>
  </si>
  <si>
    <t>MANTENIMIENTO DE SOFTWARE DE DOCENCIA: ANTIPLAGIO TURNITIN</t>
  </si>
  <si>
    <t>MANTENIMIENTO DE SOFTWARE DE DOCENCIA: ANSYS</t>
  </si>
  <si>
    <t xml:space="preserve">ARRENDAMIENTO DE LICENCIAS CAMPUS DE MICROSOFT PARA LA UMH </t>
  </si>
  <si>
    <t>MANTENIMIENTO DE SOFTWARE DE DOCENCIA: DEEP FREEZE</t>
  </si>
  <si>
    <t>SERVICIO DE SOPORTE Y GARANTÍA DE LOS SERVIDORES VIRTUALES Y LICENCIAS DE ARUBA CLEARPASS (PROTOCOLO RADIUS)</t>
  </si>
  <si>
    <t>SUSCRIPCIÓN Y MANTENIMIENTO DE LA LICENCIA DEL MÓDULO ALTEON ANALYTICS PARA BALANCEADORES ALTEON RADWARE</t>
  </si>
  <si>
    <t>Servicio de mantenimiento de los módulos del software universitas XXI de que dispone la Universidad Miguel Hernández de Elche y del servicio de apoyo a la infraestructura de estos módulos (5 LOTES)</t>
  </si>
  <si>
    <t xml:space="preserve">Suministro de licencias para la plataforma de virtualización de la Universidad Miguel Hernández de Elche: VMWARE
</t>
  </si>
  <si>
    <t>Servicio de soporte y garantía del software para la gestión del servicio de autenticación centralizada de usuarios: adAS</t>
  </si>
  <si>
    <t>Servicio de soporte y garantía de los DOMINIOS de la UMH</t>
  </si>
  <si>
    <t>Servicio de soporte y garantía del software para la gestión de fichajes: EVALOS</t>
  </si>
  <si>
    <t>Servicio de soporte y garantía del software de control remoto: ISL LIGHT</t>
  </si>
  <si>
    <t>Servicio de soporte y garantía del software para Deportes: CRONOS</t>
  </si>
  <si>
    <t>Servicio de soporte y garantía del software para nueva aplicación de registro telemático: GEISER</t>
  </si>
  <si>
    <t>Servicio de soporte y garantía del software para administración electronica: ORBEON</t>
  </si>
  <si>
    <t>Servicio de soporte y garantía del software antivirus:TREND MICRO</t>
  </si>
  <si>
    <t>Suministro para la actualización del derecho de uso de la infraestructura de Google Workspace for education plus para la Universidad Miguel Hernández de Elche</t>
  </si>
  <si>
    <t>Suministro para la actualización del uso de infraestructura en nube que la universidad Miguel Hernández de Elche tiene dispuesta en AMAZON WEB SERVICES</t>
  </si>
  <si>
    <t>Servicio de soporte y garantía del software: UDS ENTERPRISE para la Universidad Miguel Hernández de Elche</t>
  </si>
  <si>
    <t>Mantenimiento plataforma para alojamiento de los vídeos de streaming de la UMH</t>
  </si>
  <si>
    <t xml:space="preserve">Plataforma de gestión documental y archivo electrónico por la Universidad Miguel Hernández de Elche </t>
  </si>
  <si>
    <t>Servicio de soporte y garantía del software de sistema de seguridad EDR para servidores</t>
  </si>
  <si>
    <t>SUMINISTRO DE USO, MANTENIMIENTO, ACTUALIZACIÓN Y SOPORTE DE LICENCIAS MATLAB</t>
  </si>
  <si>
    <t>Suministro de 3 licencias de software RPA para la automatización
robótica de procesos administrativos para la Universidad Miguel Hernández de Elche.</t>
  </si>
  <si>
    <t>00001220___21800</t>
  </si>
  <si>
    <t>MANTENIMIENTO RED DE TELEFONÍA Y DATOS</t>
  </si>
  <si>
    <t>MANTENIMIENTO DE RED DE TELEFONÍA Y DATOS</t>
  </si>
  <si>
    <t>META 94</t>
  </si>
  <si>
    <t>ADQUISICIÓN DE MATERIAL FUNGIBLE DE TELECOMUNICACIONES (Latiguillos de cobre y fibra y, paneles de parcheo)</t>
  </si>
  <si>
    <t>RENOVACIÓN DE 36 BATERÍAS DE SAIS DE LA UMH</t>
  </si>
  <si>
    <t>ADECUACIÓN DE CUATRO RACKS EN SAN JUAN: FIBRA, UTP Y CORRIENTE</t>
  </si>
  <si>
    <t>00001220___22002</t>
  </si>
  <si>
    <t>MATERIAL INFORMÁTICO NO INVENTARIABLE UMH</t>
  </si>
  <si>
    <t>MATERIAL INFORMÁTICO FUNGIBLE</t>
  </si>
  <si>
    <t xml:space="preserve">META  4.3, 4.7, 4A </t>
  </si>
  <si>
    <t xml:space="preserve">MATERIAL INFORMÁTICO NO INVENTARIABLE UMH </t>
  </si>
  <si>
    <t>MATERIAL INFORMÁTICO NO INVENTARIABLE. RATONES, PILAS Y BRIDAS PARA AULAS.</t>
  </si>
  <si>
    <t>MATERIAL INFORMÁTICO NO INVENTARIABLE. RATONES, PILAS Y BRIDAS PARA MICROINFORMÁTICA</t>
  </si>
  <si>
    <t>MATERIAL INFORMÁTICO NO INVENTARIABLE. RATONES, PILAS Y BRIDAS PARA AUDIOVISUALES</t>
  </si>
  <si>
    <t>MATERIAL INFORMÁTICO NO INVENTARIABLE UMH: ADQUIRIR DIVERSO MATERIAL INFORMÁTICO FUNGIBLE</t>
  </si>
  <si>
    <t>Adquisición material informático no inventariable</t>
  </si>
  <si>
    <t>00001220___22200</t>
  </si>
  <si>
    <t>COMUNICACIONES TELEFÓNICAS Y DE RED</t>
  </si>
  <si>
    <t>COMUNICACIONES TELEFÓNICAS Y REDES</t>
  </si>
  <si>
    <t>COMUNICACIONES TELEFONICAS Y REDES</t>
  </si>
  <si>
    <t>TELECOMUNICACIONES WAM</t>
  </si>
  <si>
    <t>SERVICIO DE INFRAESTRUCTURA DE TELEFONIA FIJA Y MOVIL</t>
  </si>
  <si>
    <t>ALQUILER DE FIBRA OSCURA ENTRE CAMPUS DE ELCHE, SANT JOAN Y ORIHUELA DESAMPARADOS</t>
  </si>
  <si>
    <t>NUEVO CONTRATO - SERVICIO DE TELECOMUNICACIONES</t>
  </si>
  <si>
    <t>00001220___22301</t>
  </si>
  <si>
    <t>TRANSPORTE DE MOBILIARIO Y ENSERES (TRASLADOS)</t>
  </si>
  <si>
    <t>Servicio de mudanzas en los diferentes campus de la Universidad.</t>
  </si>
  <si>
    <t>00001220___22701</t>
  </si>
  <si>
    <t>CONTROL DE EDIFICIOS, CONTROL ENERGÉTICO Y SISTEMAS CONTRA INCENDIOS</t>
  </si>
  <si>
    <t>SISTEMAS DE CONTROL DE EDIFICIOS, DE CONTROL ENERGÉTICO Y SISTEMAS CONTRA INCENDIOS</t>
  </si>
  <si>
    <t>META 7.1</t>
  </si>
  <si>
    <t>00001220___22702</t>
  </si>
  <si>
    <t>ASISTENCIA TÉCNICA PARA LA SUPERVISIÓN DE CONTRATOS EXTERNOS Y CONCESIONES ADMINISTRATIVAS</t>
  </si>
  <si>
    <t>Meta (16.6)</t>
  </si>
  <si>
    <t>00001220___22706</t>
  </si>
  <si>
    <t>TRABAJOS REALIZADOS POR OTRAS EMPRESAS: SERVICIOS DE ASISTENCIA TÉCNICA EN T.I.C.</t>
  </si>
  <si>
    <t xml:space="preserve">META  9C </t>
  </si>
  <si>
    <t>SERVICIO DE IMPRESIÓN CENTRALIZADA PARA PAS Y PDI</t>
  </si>
  <si>
    <t>SERVICIO DE MANTENIMIENTO DE LOS CPD'S DE LA UMH</t>
  </si>
  <si>
    <t>TRABAJOS REALIZADOS POR OTRAS EMPRESAS: DISPONER DE SERVICIOS DE SEGURIDAD EN T.I.C.</t>
  </si>
  <si>
    <t xml:space="preserve">Contratación conjunta de un centro de operaciones de ciberseguridad (SOC) para los sistemas de información corporativos de las universidades públicas valencianas: LA UNIVERSITAT POLITÈCNICA DE VALÈNCIA, LA UNIVERSITAT DE VALÈNCIA, LA UNIVERSIDAD DE ALICANTE Y LA UNIVERSIDAD MIGUEL HERNÁNDEZ DE ELCHE
</t>
  </si>
  <si>
    <t>TRABAJOS REALIZADOS POR OTRAS EMPRESAS: DISPONER DE SERVICIOS DE GESTIÓN DE REUNIONES DE ÓRGANOS COLEGIADOS</t>
  </si>
  <si>
    <t>Contratación conjunta para la continuación del proyecto de gestión de reuniones de órganos colegiados mediante convenio con las Universidades Públicas Valencianas</t>
  </si>
  <si>
    <t>TRABAJOS REALIZADOS POR OTRAS EMPRESAS: DISPONER DE MÓDULO DE INTEROPERABILIDAD CON LA UNIÓN EUROPEA PARA FACILITAR EL TRÁNSITO DE ESTUDIANTES ENTRE LAS UNIVERSIDADES</t>
  </si>
  <si>
    <t>Contratación de servicio de desarrollo de una plataforma cloud de interoperabiliad ERASMUS WITHOUT PAPER PARA EL SUE(EWP)</t>
  </si>
  <si>
    <t>TRABAJOS REALIZADOS POR OTRAS EMPRESAS: disponer de un plan director de seguridad y auditoría interna.</t>
  </si>
  <si>
    <t>Contratación de servicio para la elaboración de un plan director de seguridad</t>
  </si>
  <si>
    <t>SERVICIOS DE INSTALACIÓN PARA REPOSICIÓN POR AVERÍAS EN LOS CPDS</t>
  </si>
  <si>
    <t>MEJORA DE LA INSTALACIÓN CONTRA INCENDIOS DE LOS CPDS</t>
  </si>
  <si>
    <t>MEJORA DEL SISTEMA UPS (SAIS) DEL CPD DE SAN JUAN</t>
  </si>
  <si>
    <t>TRABAJOS REALIZADOS POR OTRAS EMPRESAS: asistencia instalación LORAWAN.</t>
  </si>
  <si>
    <t>Contratación del servicio para la asistencia a la instalación LORAWAN</t>
  </si>
  <si>
    <t>00001220___62100</t>
  </si>
  <si>
    <t>MAQUINARIA, ÚTILES Y HERRAMIENTAS, EQUIPOS Y APARATOS</t>
  </si>
  <si>
    <t>00001220___62101</t>
  </si>
  <si>
    <t>INSTALACIONES MEJORA SISTEMAS CCTV Y CONTROL DE ACCESOS</t>
  </si>
  <si>
    <t>000012202__22706</t>
  </si>
  <si>
    <t>ESTUDIOS Y TRABAJOS TÉCNICOS: PLANES DE PREVENCIÓN</t>
  </si>
  <si>
    <t>ESTUDIOS Y TRABAJOS TÉCNICOS: PLANES DE PREVENCION</t>
  </si>
  <si>
    <t xml:space="preserve">Meta 8.8. </t>
  </si>
  <si>
    <t>000012204__22706</t>
  </si>
  <si>
    <t>SERVICIOS EXTERNOS DE SOPORTE, REPARACIÓN E INSTALACIÓN DE EQUIPAMIENTOS INFORMATICOS Y DE RED (CAU)</t>
  </si>
  <si>
    <t xml:space="preserve"> TRABAJOS REALIZADOS POR OTRAS EMPRESAS -  AM TIC</t>
  </si>
  <si>
    <t>ACUERDO MARCO DE SERVICIOS DE INFRAESTRUCTURAS TIC - pasa a nuevo SDA</t>
  </si>
  <si>
    <t>META 8.8</t>
  </si>
  <si>
    <t>000012205__22609</t>
  </si>
  <si>
    <t>GESTIÓN DE RESIDUOS</t>
  </si>
  <si>
    <t>GESTIÓN DE RESIDUOS PELIGROSOS</t>
  </si>
  <si>
    <t>Servicio de recogida y traslado de los residuos peligrosos que se generan en la universidad. Recogida de aparatos eléctricos y electrónicos.</t>
  </si>
  <si>
    <t>Meta 12.4</t>
  </si>
  <si>
    <t>000012206__22706</t>
  </si>
  <si>
    <t>MEDICIONES DE HIGIENE INDUSTRIAL</t>
  </si>
  <si>
    <t>Realización de mediciones de higiene industrial.</t>
  </si>
  <si>
    <t>000012207__22706</t>
  </si>
  <si>
    <t>ASISTENCIA TÉCNICA PARA REALIZACIÓN EVALUACIONES DE RIESGO</t>
  </si>
  <si>
    <t>Asistencia técnica para realización de evaluaciones de riesgo</t>
  </si>
  <si>
    <t>Meta 8.8</t>
  </si>
  <si>
    <t>000012208__21200</t>
  </si>
  <si>
    <t>MANTENIMIENTO: EDIFICIOS Y OTRAS CONSTRUCCIONES (MANTENIMIENTO INTEGRAL Y DE LOS SISTEMAS DE GESTIÓN DE INSTALACIONES)</t>
  </si>
  <si>
    <t>MANTENIMIENTO: EDIFICIOS Y OTRAS CONSTRUCCIONES (MANTENIMIENTO INTEGRAL, Y DE LOS SISTEMAS DE GESTIÓN DE INSTALACIONES)</t>
  </si>
  <si>
    <t>000012208__21301</t>
  </si>
  <si>
    <t>MANTENIMIENTO, CONSERVACIÓN Y REPARACIONES DE EQUIPOS Y PEQUEÑAS OBRAS</t>
  </si>
  <si>
    <t>Pequeñas obras de reparación, sustitución de material roto o deteriorado y servicios de mantenimiento y conservación de los espacios interiores y exteriores.</t>
  </si>
  <si>
    <t>000012210__21200</t>
  </si>
  <si>
    <t>CONTROL DE INSTALACIONES DE TELEVIGILANCIA CCTV Y ACCESOS</t>
  </si>
  <si>
    <t>CONTROL DE INSTALACIONES DE TELEVIGILANCIA Y ACCESOS</t>
  </si>
  <si>
    <t>META 11.3</t>
  </si>
  <si>
    <t>000012212__21700</t>
  </si>
  <si>
    <t>CONTRATACIÓN SOFTWARE DE LOS SISTEMAS DE GESTIÓN CENTRALIZADA: CONTABILIDAD ANALÍTICA</t>
  </si>
  <si>
    <t>CONTRATACIÓN SOFTWARE DE LOS SISTEMAS DE GESTIÓN CENTRALIZADA PARA LA CONTABILIDAD ANALÍTICA</t>
  </si>
  <si>
    <t>META 8.2</t>
  </si>
  <si>
    <t>000012213__62401</t>
  </si>
  <si>
    <t>ASISTENCIA TÉCNICA SOFTWARE GESTIÓN PRL</t>
  </si>
  <si>
    <t>Asistencia técnica software gestión PRL incluyendo la vigilancia de la salud</t>
  </si>
  <si>
    <t>00004220___62002</t>
  </si>
  <si>
    <t>ASISTENCIAS TÉCNICAS: ELABORACIÓN Y SUPERVISIÓN DE PROYECTOS (NUEVOS PROYECTOS)</t>
  </si>
  <si>
    <t>00004240___21201</t>
  </si>
  <si>
    <t>MANTENIMIENTO DE INSTALACIONES DEPORTIVAS</t>
  </si>
  <si>
    <t>Servicio de mantenimiento de las instalaciones deportivas.Reparación y conservación</t>
  </si>
  <si>
    <t>Meta 9.1</t>
  </si>
  <si>
    <t>Mantenimiento de Instalaciones Deportivas</t>
  </si>
  <si>
    <t>MANTENIMIENTO INSTALACIONES DEPORTIVAS a través del nuevo contrato a ofertar y en colaboración con el Servicio/Vicerrectorado de Infraestructuras.</t>
  </si>
  <si>
    <t>06001220___24900</t>
  </si>
  <si>
    <t>GASTOS DE FUNCIONAMIENTO DEL VICERRECTORADO DE INFRAESTRUCTURAS</t>
  </si>
  <si>
    <t>Gastos de Funcionamiento del Vicerrectorado de Infraestructuras</t>
  </si>
  <si>
    <t>Compra de material de oficina, mat. informático no inventariable, gastos de teléfono, gastos de impresión, comisiones de Servicio, etc.</t>
  </si>
  <si>
    <t>Meta 9.1, 9.5, 9.b</t>
  </si>
  <si>
    <t>060012203__22800</t>
  </si>
  <si>
    <t>GESTIÓN PROYECTOS DESARROLLOS TECNOLÓGICOS</t>
  </si>
  <si>
    <t>Gestión de proyectos de desarrollos Tecnológicos</t>
  </si>
  <si>
    <t>060012205__22703</t>
  </si>
  <si>
    <t>TRABAJOS REALIZADOS POR OTRAS EMPRESAS: SERVICIO DE VALIJA</t>
  </si>
  <si>
    <t>Trabajos realizados por otras empresas. Servicio de Valija</t>
  </si>
  <si>
    <t>Servicio de valija entre edificios de todos los campus.</t>
  </si>
  <si>
    <t>060042410__22609</t>
  </si>
  <si>
    <t>ACCIONES DE MOVILIDAD SOSTENIBLE</t>
  </si>
  <si>
    <t>Actuaciones de desarrollo del Plan Movilidad del Campus Elche, así como actuaciones de fomento de la movilidad sostenible en el resto de campus de la UMH.</t>
  </si>
  <si>
    <t>060042412__22609</t>
  </si>
  <si>
    <t>ACTUACIONES DE ECONOMÍA CIRCULAR</t>
  </si>
  <si>
    <t>Actuaciones de Economía Circular</t>
  </si>
  <si>
    <t xml:space="preserve">El crédito se retuvo como de no disponibilidad . </t>
  </si>
  <si>
    <t>META 12.3, 12.5</t>
  </si>
  <si>
    <t>06011220___24900</t>
  </si>
  <si>
    <t>GASTOS DE FUNCIONAMIENTO DEL SERVICIO DE INFRAESTRUCTURAS</t>
  </si>
  <si>
    <t>060112203__22706</t>
  </si>
  <si>
    <t>ASISTENCIAS TÉCNICAS DEL SPRL</t>
  </si>
  <si>
    <t xml:space="preserve">Calibración de equipos. Mediciones. Reconocimientos médicos. Formación uso desfibriladores. </t>
  </si>
  <si>
    <t>META 3D</t>
  </si>
  <si>
    <t>060112204__22106</t>
  </si>
  <si>
    <t>ADQUISICIÓN DE MEDICAMENTOS Y OTRO MATERIAL SANITARIO PRIMEROS AUXILIOS</t>
  </si>
  <si>
    <t>ADQUISICION DE MEDICAMENTOS Y OTRO MATERIAL SANITARIO PRIMEROS AUXILIOS</t>
  </si>
  <si>
    <t>060112208__24900</t>
  </si>
  <si>
    <t>ACCIONES ESPECÍFICAS DE GESTIÓN DEL SERVICIO DE INFRAESTRUCTURAS</t>
  </si>
  <si>
    <t xml:space="preserve">META 9.1 </t>
  </si>
  <si>
    <t>06021220___24900</t>
  </si>
  <si>
    <t>GASTOS DE FUNCIONAMIENTO DEL ÁREA AMBIENTAL Y DESARROLLO SOSTENIBLE</t>
  </si>
  <si>
    <t>060212208__24900</t>
  </si>
  <si>
    <t>ACCIONES ESPECÍFICAS DE GESTIÓN DEL ÁREA AMBIENTAL Y DESARROLLO SOSTENIBLE</t>
  </si>
  <si>
    <t>FOMENTAR LA EDUCACIÓN Y SENSIBILIZACIÓN AMBIENTAL Y EL VOLUNTARIADO POR EL MEDIO AMBIENTE.</t>
  </si>
  <si>
    <t>REALIZACIÓN DE ACTIVIDADES EDUCACIÓN, SENSIBILIZACIÓN Y VOLUNTARIADO AMBIENTAL</t>
  </si>
  <si>
    <t>060242401__22706</t>
  </si>
  <si>
    <t>CERTIFICACIÓN Y MANTENIMIENTO EXTERNA DEL SISTEMA DE GESTIÓN AMBIENTAL ISO 14.001</t>
  </si>
  <si>
    <t>MANTENER EL SISTEMA DE GESTIÓN AMBIENTAL ISO 14001</t>
  </si>
  <si>
    <t>CERTIFICACIÓN Y MANTENIMIENTO DEL SISTEMA DE GESTIÓN AMBIENTAL ISO 14001</t>
  </si>
  <si>
    <t>14031220___24900</t>
  </si>
  <si>
    <t>GASTOS DE FUNCIONAMIENTO DEL SERVICIO DE INFRAESTRUCTURA INFORMÁTICA</t>
  </si>
  <si>
    <t>1405 541.01.02 21600</t>
  </si>
  <si>
    <t>MANTENIMIENTO Y REPARACIONES EQUIPOS</t>
  </si>
  <si>
    <t>Mantenimiento y reparación de equipos
(Gastos de funcionamiento)</t>
  </si>
  <si>
    <t xml:space="preserve"> -Adquisición de material o kits para reparaciones que ejecutan los técnicos del servicio.
 -Pequeñas instalaciones ejecutadas en el servicio (cableado, circuitos etc)</t>
  </si>
  <si>
    <t>META 12.6</t>
  </si>
  <si>
    <t>1405 541.01.02 62401</t>
  </si>
  <si>
    <t>MANTENIMIENTO Y REPARACIONES EQUIPOS (EQUIPOS PARA PROCESOS INFORMÁTICOS)</t>
  </si>
  <si>
    <t>Mantenimiento y reparación de equipos
(Equipos para procesos informáticos)</t>
  </si>
  <si>
    <t>14051220___24900</t>
  </si>
  <si>
    <t>GASTOS DE FUNCIONAMIENTO DEL SERVICIO DE INNOVACIÓN Y PLANIFICACIÓN TECNOLÓGICA</t>
  </si>
  <si>
    <t>140512201__24900</t>
  </si>
  <si>
    <t>DESARROLLO, MANTENIMIENTO Y MATERIAL PARA PROYECTOS TIC</t>
  </si>
  <si>
    <t>Desarrollo, mantenimiento y material para proyectos TIC 
(Gastos de funcionamiento)</t>
  </si>
  <si>
    <t>Impulsadas desde el SIPT, Vicerrectorado de Infraestructuras, Vicerrectorado de Investigación o Vicerrectorado de Estudios
- Acciones específicas para la Innovación Docente
- Acciones específicas para la promoción y posicionamiento de la UMH a través de las nuevas tecnologías y las redes sociales, 
- Acciones de promoción de la Oficina de Software y Hardware Libre 
- Dotación, mantenimiento y mejora de equipos para aulas y talleres de software y hardware libre
- Dotación de plataformas TIC (nube y local)
- Hardware y software destinado al desarrollo de aplicaciones TIC</t>
  </si>
  <si>
    <t>140512201__62401</t>
  </si>
  <si>
    <t>DESARROLLO, MANTENIMIENTO Y MATERIAL PARA PROYECTOS TIC (EQUIPOS PARA PROCESOS INFORMÁTICOS)</t>
  </si>
  <si>
    <t>Desarrollo, mantenimiento y material para proyectos TIC
(Equipos para procesos informáticos)</t>
  </si>
  <si>
    <t>140512202__24900</t>
  </si>
  <si>
    <t>MATERIAL PARA ACCIONES DE INNOVACIÓN</t>
  </si>
  <si>
    <t>Material para acciones de Innovación: Aula plató, aulas audiovisuales….
(Gastos de funcionamiento)</t>
  </si>
  <si>
    <t>Impulsadas desde el SIPT, Vicerrectorado de Infraestructuras, Vicerrectorado de Investigación o Vicerrectorado de Estudios
- Acciones específicas para la Innovación Docente
- Acciones específicas para la promoción y posicionamiento de la UMH a través de las nuevas tecnologías y las redes sociales, 
- Adquisición de material electrico, mecánico y electrónico para desarrollo de prototipos en el ámbito de la innovación
- Dotación, mantenimiento y mejora de material audiovisual de Aula Plató
- Dotación, mantenimiento y mejora de mobiliario del Aula plató</t>
  </si>
  <si>
    <t>140512202__62401</t>
  </si>
  <si>
    <t>MATERIAL PARA ACCIONES DE INNOVACIÓN (EQUIPOS PARA PROCESOS INFORMÁTICOS)</t>
  </si>
  <si>
    <t>Material para acciones de Innovación: Aula plató, aulas audiovisuales….
(Equipos para procesos informáticos)</t>
  </si>
  <si>
    <t>15001220___22100</t>
  </si>
  <si>
    <t>SUMINISTRO DE ENERGÍA ELÉCTRICA DEL CAMPUS DE ALTEA</t>
  </si>
  <si>
    <t>Suministro: energía eléctrica</t>
  </si>
  <si>
    <t>Tramitar el suministro de energía eléctrica para Campus Altea</t>
  </si>
  <si>
    <t>15001220___22101</t>
  </si>
  <si>
    <t>SUMINISTRO DE AGUA DEL CAMPUS DE ALTEA</t>
  </si>
  <si>
    <t>Suministro: agua</t>
  </si>
  <si>
    <t>Tramitar el suministro de agua para Campus Altea</t>
  </si>
  <si>
    <t>OBJETIVO 06: GARANTIZAR LA DISPONIBILIDAD DE AGUA Y SU GESTIÓN SOSTENIBLE Y EL SANEAMIENTO PARA TODOS</t>
  </si>
  <si>
    <t>META 6.4</t>
  </si>
  <si>
    <t>15001220___22103</t>
  </si>
  <si>
    <t>SUMINISTRO DE COMBUSTIBLE DEL CAMPUS DE ALTEA</t>
  </si>
  <si>
    <t>Suministro: combustible</t>
  </si>
  <si>
    <t>Tramitar el suministro de Combustible para Campus Altea</t>
  </si>
  <si>
    <t>15001220___22700</t>
  </si>
  <si>
    <t>TRABAJOS REALIZADOS POR OTRAS EMPRESAS: LIMPIEZA DEL CAMPUS DE ALTEA</t>
  </si>
  <si>
    <t>Trabajos realizados por otras empresas: limpieza</t>
  </si>
  <si>
    <t>Tramitar Servicio de limpieza para Campus Altea</t>
  </si>
  <si>
    <t>15001220___22701</t>
  </si>
  <si>
    <t>TRABAJOS REALIZADOS POR OTRAS EMPRESAS: SERVICIO DE SEGURIDAD DEL CAMPUS DE ALTEA</t>
  </si>
  <si>
    <t>Trabajos realizados por otras empresas: seguridad</t>
  </si>
  <si>
    <t>Tramitar Servicio de seguridad para Campus Altea</t>
  </si>
  <si>
    <t>15001220___22703</t>
  </si>
  <si>
    <t>TRABAJOS REALIZADOS POR OTRAS EMPRESAS: SERVICIO DE CONSERJERÍA DEL CAMPUS DE ALTEA</t>
  </si>
  <si>
    <t>Trabajos realizados por otras empresas: Servicio de conserjería</t>
  </si>
  <si>
    <t>Tramitar Servicio de Conserjería para Campus Altea</t>
  </si>
  <si>
    <t>15001220___22707</t>
  </si>
  <si>
    <t>TRABAJOS REALIZADOS POR OTRAS EMPRESAS: JARDINERÍA DEL CAMPUS DE ALTEA</t>
  </si>
  <si>
    <t>Trabajos realizados por otras empresas: jardinería</t>
  </si>
  <si>
    <t>Tramitar Servicio de jardinería para Campus Altea</t>
  </si>
  <si>
    <t>15004220___22609</t>
  </si>
  <si>
    <t>TRABAJOS PRESTADOS: MODELOS BELLAS ARTES</t>
  </si>
  <si>
    <t>Trabajos prestados por modelos de Bellas Artes</t>
  </si>
  <si>
    <t>Tramitar Servicio de modelos para el desarrollo de los estudios de Bellas Artes en Campus Altea</t>
  </si>
  <si>
    <t>16001220___22100</t>
  </si>
  <si>
    <t>SUMINISTRO DE ENERGÍA ELÉCTRICA DEL CAMPUS DE ELCHE</t>
  </si>
  <si>
    <t>Tramitar el suministro de energía eléctrica para Campus Elche</t>
  </si>
  <si>
    <t>16001220___22101</t>
  </si>
  <si>
    <t>SUMINISTRO DE AGUA DEL CAMPUS DE ELCHE</t>
  </si>
  <si>
    <t>Tramitar el suministro de agua para Campus Elche</t>
  </si>
  <si>
    <t>16001220___22102</t>
  </si>
  <si>
    <t>SUMINISTRO DE GAS DEL CAMPUS DE ELCHE</t>
  </si>
  <si>
    <t>Suministro: gas</t>
  </si>
  <si>
    <t>Tramitar el suministro de gas para Campus Elche</t>
  </si>
  <si>
    <t>16001220___22103</t>
  </si>
  <si>
    <t>SUMINISTRO DE COMBUSTIBLE DEL CAMPUS DE ELCHE</t>
  </si>
  <si>
    <t>Tramitar el suministro de combustible para Campus Elche</t>
  </si>
  <si>
    <t>16001220___22609</t>
  </si>
  <si>
    <t>MANTENIMIENTO SOC. PISCINA DEL CAMPUS DE ELCHE</t>
  </si>
  <si>
    <t>Otros gastos: mantenimiento y socorrismo piscina</t>
  </si>
  <si>
    <t>Tramitar Servicio de Mantenimiento de las instalaciones de la piscina para campus Elche</t>
  </si>
  <si>
    <t>16001220___22700</t>
  </si>
  <si>
    <t>TRABAJOS REALIZADOS POR OTRAS EMPRESAS: LIMPIEZA DEL CAMPUS DE ELCHE</t>
  </si>
  <si>
    <t>Tramitar Servicio de limpieza para Campus Elche</t>
  </si>
  <si>
    <t>16001220___22701</t>
  </si>
  <si>
    <t>TRABAJOS REALIZADOS POR OTRAS EMPRESAS: SERVICIO DE SEGURIDAD DEL CAMPUS DE ELCHE</t>
  </si>
  <si>
    <t>Tramitar Servicio de seguridad para Campus Elche</t>
  </si>
  <si>
    <t>16001220___22703</t>
  </si>
  <si>
    <t>TRABAJOS REALIZADOS POR OTRAS EMPRESAS: SERVICIO DE CONSERJERÍA DEL CAMPUS DE ELCHE</t>
  </si>
  <si>
    <t>Tramitar Servicio de Conserjería para Campus Elche</t>
  </si>
  <si>
    <t>16001220___22707</t>
  </si>
  <si>
    <t>TRABAJOS REALIZADOS POR OTRAS EMPRESAS: JARDINERÍA DEL CAMPUS DE ELCHE</t>
  </si>
  <si>
    <t>Tramitar Servicio de jardinería para Campus Elche</t>
  </si>
  <si>
    <t>17001220___22100</t>
  </si>
  <si>
    <t>SUMINISTRO DE ENERGÍA ELÉCTRICA DEL CAMPUS DE ORIHUELA</t>
  </si>
  <si>
    <t>Tramitar el suministro de energía eléctrica para Campus Orihuela</t>
  </si>
  <si>
    <t>17001220___22101</t>
  </si>
  <si>
    <t>SUMINISTRO DE AGUA DEL CAMPUS DE ORIHUELA</t>
  </si>
  <si>
    <t>Tramitar el suministro de agua para Campus Orihuela</t>
  </si>
  <si>
    <t>17001220___22102</t>
  </si>
  <si>
    <t>SUMINISTRO DE GAS DEL CAMPUS DE ORIHUELA</t>
  </si>
  <si>
    <t>Suministro: gas (propano)</t>
  </si>
  <si>
    <t>Tramitar el suministro de gas para Campus Orihuela</t>
  </si>
  <si>
    <t>17001220___22103</t>
  </si>
  <si>
    <t>SUMINISTRO DE COMBUSTIBLE Y BIOMASA DEL CAMPUS DE ORIHUELA</t>
  </si>
  <si>
    <t>Tramitar el suministro de combustible para Campus Orihuela</t>
  </si>
  <si>
    <t>17001220___22700</t>
  </si>
  <si>
    <t>TRABAJOS REALIZADOS POR OTRAS EMPRESAS: LIMPIEZA DEL CAMPUS DE ORIHUELA</t>
  </si>
  <si>
    <t>Tramitar Servicio de limpieza para Campus Orihuela</t>
  </si>
  <si>
    <t>17001220___22701</t>
  </si>
  <si>
    <t>TRABAJOS REALIZADOS POR OTRAS EMPRESAS: SERVICIO DE SEGURIDAD DEL CAMPUS DE ORIHUELA</t>
  </si>
  <si>
    <t>Tramitar Servicio de seguridad para Campus Orihuela</t>
  </si>
  <si>
    <t>17001220___22703</t>
  </si>
  <si>
    <t>TRABAJOS REALIZADOS POR OTRAS EMPRESAS: SERVICIO DE CONSERJERÍA DEL CAMPUS DE ORIHUELA</t>
  </si>
  <si>
    <t>Tramitar Servicio de Conserjería para Campus Orihuela</t>
  </si>
  <si>
    <t>17001220___22707</t>
  </si>
  <si>
    <t>TRABAJOS REALIZADOS POR OTRAS EMPRESAS: JARDINERÍA DEL CAMPUS DE ORIHUELA</t>
  </si>
  <si>
    <t>Tramitar Servicio de jardinería para Campus Orihuela</t>
  </si>
  <si>
    <t>18001220___21200</t>
  </si>
  <si>
    <t>MANTENIMIENTOS INSTALACIONES LOCALES</t>
  </si>
  <si>
    <t>MANTENIMIENTO INSTALACIONES LOCALES</t>
  </si>
  <si>
    <t xml:space="preserve">Trámitar los locales de la UMH, en la Comunidad de propietarios de los locales junto a Campus Sant Joan d'Alacant.
</t>
  </si>
  <si>
    <t>18001220___22100</t>
  </si>
  <si>
    <t>SUMINISTRO DE ENERGÍA ELÉCTRICA DEL CAMPUS DE SANT JOAN D´ALACANT</t>
  </si>
  <si>
    <t>SUMINISTRO DE ENERGÍA ELÉCTRICA</t>
  </si>
  <si>
    <t>Tramitar el suministro de energía eléctrica para Campus Sant Joan d'Alacant</t>
  </si>
  <si>
    <t>18001220___22101</t>
  </si>
  <si>
    <t>SUMINISTRO DE AGUA DEL CAMPUS DE SANT JOAN D´ALACANT</t>
  </si>
  <si>
    <t>SUMINISTRO DE AGUA</t>
  </si>
  <si>
    <t>Tramitar el suministro de agua para Campus Sant Joan d'Alacant</t>
  </si>
  <si>
    <t>18001220___22102</t>
  </si>
  <si>
    <t>SUMINISTRO DE GAS DEL CAMPUS DE SANT JOAN D´ALACANT</t>
  </si>
  <si>
    <t>SUMINISTRO DE GAS</t>
  </si>
  <si>
    <t>Tramitar el suministro de gas para Campus Sant Joan d'Alacant</t>
  </si>
  <si>
    <t>18001220___22103</t>
  </si>
  <si>
    <t>SUMINISTRO DE COMBUSTIBLE DEL CAMPUS DE SANT JOAN D´ALACANT</t>
  </si>
  <si>
    <t>SUMINISTRO DE COMBUSTIBLE</t>
  </si>
  <si>
    <t>Tramitar el suministro de combustible para Campus Sant Joan d'Alacant</t>
  </si>
  <si>
    <t>18001220___22700</t>
  </si>
  <si>
    <t>TRABAJOS REALIZADOS POR OTRAS EMPRESAS: LIMPIEZA DEL CAMPUS DE SANT JOAN D´ALACANT</t>
  </si>
  <si>
    <t>TRABAJOS REALIZADOS POR OTRAS EMPRESAS: SERVICIO DE LIMPIEZA</t>
  </si>
  <si>
    <t>Tramitar Servicio de limpieza para Campus Sant Joan d'Alacant</t>
  </si>
  <si>
    <t>18001220___22701</t>
  </si>
  <si>
    <t>TRABAJOS REALIZADOS POR OTRAS EMPRESAS: SERVICIO DE SEGURIDAD DEL CAMPUS DE SANT JOAN D´ALACANT</t>
  </si>
  <si>
    <t>TRABAJOS REALIZADOS POR OTRAS EMPRESAS: SERVICIO DE SEGURIDAD</t>
  </si>
  <si>
    <t>Tramitar Servicio de seguridad para Campus Sant Joan d'Alacant</t>
  </si>
  <si>
    <t>18001220___22703</t>
  </si>
  <si>
    <t>TRABAJOS REALIZADOS POR OTRAS EMPRESAS: SERVICIO DE CONSERJERÍA DEL CAMPUS DE SANT JOAN D´ALACANT</t>
  </si>
  <si>
    <t>TRABAJOS REALIZADOS POR OTRAS EMPRESAS: SERVICIO DE CONSERJERÍA</t>
  </si>
  <si>
    <t>Tramitar Servicio de Conserjería para Campus Sant Joan d'Alacant</t>
  </si>
  <si>
    <t>18001220___22707</t>
  </si>
  <si>
    <t>TRABAJOS REALIZADOS POR OTRAS EMPRESAS: JARDINERÍA DEL CAMPUS DE SANT JOAN D´ALACANT</t>
  </si>
  <si>
    <t>TRABAJOS REALIZADOS POR OTRAS EMPRESAS: SERVICIO DE JARDINERÍA</t>
  </si>
  <si>
    <t>Tramitar Servicio de jardinería para Campus Sant Joan d'Alacant</t>
  </si>
  <si>
    <t>07</t>
  </si>
  <si>
    <t>0000 121.06.06 24900</t>
  </si>
  <si>
    <t>ORGANIZACIÓN PREMIOS AL TALENTO DOCENTE</t>
  </si>
  <si>
    <t>1.2 PROVEER LOS RECURSOS ECONÓMICOS NECESARIOS PARA LOS GASTOS DE FUNCIONAMIENTO DE LA X EDICIÓN DE LOS PREMIOS AL TALENTO DOCENTE</t>
  </si>
  <si>
    <t>NO CORRESPONDE</t>
  </si>
  <si>
    <t xml:space="preserve">Meta 4.3 </t>
  </si>
  <si>
    <t>48300</t>
  </si>
  <si>
    <t>0000 121.06.06 48300</t>
  </si>
  <si>
    <t>PREMIOS AL TALENTO DOCENTE</t>
  </si>
  <si>
    <t>PROVEER LOS RECURSOS ECONÓMICOS NECESARIOS PARA EL CORRECTO DESARROLLO DEL PROGRAMA DE INCENTIVOS DENTRO DEL PROGRAMA DE EVALUACIÓN DOCENTE EN FORMA DE PREMIOS AL TALENTO DOCENTE</t>
  </si>
  <si>
    <t>1.1  PROVEER LOS RECURSOS ECONÓMICOS NECESARIOS PARA LA DOTACIÓN DE LOS 90 PREMIOS AL TALENTO DOCENTE PARA 2025</t>
  </si>
  <si>
    <t>Nº DE PREMIOS</t>
  </si>
  <si>
    <t>Meta 4.3C</t>
  </si>
  <si>
    <t>000042204__23200</t>
  </si>
  <si>
    <t>OTRAS INDEMNIZACIONES: GASTOS DERIVADOS DE TRIBUNALES OPOSICIONES (PDI)</t>
  </si>
  <si>
    <t xml:space="preserve">PROVEER LOS RECURSOS ECONÓMICOS NECESARIOS PARA EL CORRECTO DESARROLLO DE LAS CONVOCATORIAS DE PDI DE LA UMH. </t>
  </si>
  <si>
    <t>2.1 PROVEER LOS RECURSOS ECONÓMICOS NECESARIOS PARA EL CORRECTO DESARROLLO DE LAS COMISIONES DE CONTRATACIÓN Y COMISIONES JUZGADORAS QUE HAN DE RESOLVER LAS CONVOCATORIAS DE PLAZAS DE PDI DE LA UMH</t>
  </si>
  <si>
    <t>000042205__23201</t>
  </si>
  <si>
    <t>OTRAS INDEMNIZACIONES: GASTOS DERIVADOS DE CONSEJOS DE EVALUACIÓN DOCENTE (PROGRAMA DOCENTIA)</t>
  </si>
  <si>
    <t>1.3 PROVEER LOS RECURSOS ECONÓMICOS NECESARIOS PARA EL CORRECTO FUNCIONAMIENTO DE LOS CONSEJOS DE EVALUACIÓN DOCENTE EN EL MARCO DEL PROGRAMA DOCENTIA-UMH</t>
  </si>
  <si>
    <t>Meta 4.c.</t>
  </si>
  <si>
    <t>07001220___24900</t>
  </si>
  <si>
    <t>GASTOS DE FUNCIONAMIENTO DEL VICERRECTORADO DE PROFESORADO</t>
  </si>
  <si>
    <t>07004220___17201</t>
  </si>
  <si>
    <t>FORMACIÓN Y PERFECCIONAMIENTO DEL PDI</t>
  </si>
  <si>
    <t>PROVEER EL CORRECTO DESARROLLO DEL PROGRAMA DE FORMACIÓN Y MEJORA DOCENTE DEL PDI DE LA UMH</t>
  </si>
  <si>
    <t>3.1 PROVEER LOS RECURSOS ECONÓMICOS NECESARIOS PARA EL PAGO A PERSONAL PROPIO QUE INTERVIENE EN EL PROGRAMA DE FORMACIÓN Y MEJORA DOCENTE DEL PDI DE LA UMH</t>
  </si>
  <si>
    <t>Meta 4.c</t>
  </si>
  <si>
    <t>070042201__16000</t>
  </si>
  <si>
    <t>ACTIVIDADES COMPLEMENTARIAS DEL PDI</t>
  </si>
  <si>
    <t>APOYO A LA MEJORA DE LA GESTIÓN DE PROCESOS DE PERSONAL ENCAMINADOS A LA CALIDAD DE LA DOCENCIA</t>
  </si>
  <si>
    <t xml:space="preserve">5.1. PROPORCIONAR LOS RECURSOS ECONÓMICOS NECESARIOS PARA EL APOYO DE INCENTIVOS INDIVIDUALES, EN EL MARCO DEL PLAN ESPECIAL DE INCENTIVOS DE CALIDAD DESARROLLANDO UN SISTEMA QUE POSIBILITE EL CONTACTO DIARIO Y DIRECTO CON EL PROFESORADO EN EL PROPIO CAMPO DE TRABAJO. TAMBIÉN ESTE CRÉDITO PUEDE RESULTAR </t>
  </si>
  <si>
    <t>070042202__22880</t>
  </si>
  <si>
    <t>PLAN DE FORMACIÓN DEL PDI</t>
  </si>
  <si>
    <t>3.2 PROVEER LOS RECURSOS ECONÓMICOS NECESARIOS PARA EL PAGO A PERSONAL DOCENTE EXTERNO QUE INTERVIENE EN EL PROGRAMA DE FORMACIÓN Y MEJORA DOCENTE DEL PDI DE LA UMH</t>
  </si>
  <si>
    <t>070042203__22880</t>
  </si>
  <si>
    <t>DESARROLLO GRADOS SEMIPRESENCIALES</t>
  </si>
  <si>
    <t>PROVEER LOS RECURSOS ECONÓMICOS NECESARIOS PARA EL CORRECTO DESARROLLO DEL GRADO EN DERECHO SEMIPRESENCIAL DE LA UMH</t>
  </si>
  <si>
    <t>4.1  PROVEER LOS RECURSOS ECONÓMICOS NECESARIOS PARA EL CORRECTO DESARROLLO DEL GRADO EN DERECHO -modalidad SEMIPRESENCIAL- DE LA UMH CORRESPONDIENTES A LOS CURSOS 1º, 2º, 3º y 4º</t>
  </si>
  <si>
    <t>14101220___24900</t>
  </si>
  <si>
    <t>GASTOS DE FUNCIONAMIENTO DEL SERVICIO DE PROFESORADO, NÓMINA Y SEGURIDAD SOCIAL</t>
  </si>
  <si>
    <t>08</t>
  </si>
  <si>
    <t>0000 122.00.09 62100</t>
  </si>
  <si>
    <t>EQUIPAMIENTO AUDIOVISUAL RADIO Y TV UMH</t>
  </si>
  <si>
    <t xml:space="preserve">Ampliar, mantener y dotar del material audiovisual necesario para acercar la Radio, TV y la tienda de la UMH a la Comunidad Universitaria y a la sociedad.  </t>
  </si>
  <si>
    <t>Dotación de material para actualizar  equipamiento técnico para la Radio, Televisión universitaria,  adquisición de nuevas máquinas expendedoras para los productos de la tienda y renovar los equipos del Circuito Cerrado de TV,</t>
  </si>
  <si>
    <t>Meta 9.c</t>
  </si>
  <si>
    <t>00001220___22209</t>
  </si>
  <si>
    <t>SERVICIOS GENERALES DE ATENCIÓN E INFORMACIÓN TELEFÓNICA</t>
  </si>
  <si>
    <t>Centralización de llamadas telefónicas a la UMH  para su atención y distribución destinatarios</t>
  </si>
  <si>
    <t>Indíquese</t>
  </si>
  <si>
    <t>00003230___22609</t>
  </si>
  <si>
    <t>MARCAS INSTITUCIONALES</t>
  </si>
  <si>
    <t xml:space="preserve">NUEVAS SOLICITUDES </t>
  </si>
  <si>
    <t>RENOVACIONES DE MARCAS</t>
  </si>
  <si>
    <t>OPOSICIONES DE MARCAS</t>
  </si>
  <si>
    <t>000032301__22614</t>
  </si>
  <si>
    <t>CUOTAS ANUALES DE ASOCIACIONES REPRESENTATIVAS Y OTRAS</t>
  </si>
  <si>
    <t>REPRESENTACIÓN EN MATERIA DE CALIDAD</t>
  </si>
  <si>
    <t>IMPULSO DE LA MEJORA EN LA UNIVERSIDAD</t>
  </si>
  <si>
    <t>Meta 17.17</t>
  </si>
  <si>
    <t>1.8 Cuotas de pertenencia a asociaciones internacionales (AUIP, ACLES y Grupo Tordesillas)</t>
  </si>
  <si>
    <t>Abonar las cuotas de la UMH en las asociaciones en las que somos socios, como DIALNET, RUVID, AEC, UNE, etc</t>
  </si>
  <si>
    <t>Cuotas Anuales UMH</t>
  </si>
  <si>
    <t xml:space="preserve">PROGRAMA DACIE </t>
  </si>
  <si>
    <t xml:space="preserve">CEDRO                       </t>
  </si>
  <si>
    <t>CUOTAS COLEGIO DE ABOGADOS (12 MESES)</t>
  </si>
  <si>
    <t>PARA FACILITAR EL EJERCICIO PROFESIONAL EN EL MARCO DE LAS FUNCIONES ATRIBUIDAS EN RAZÓN DE SU CARGO</t>
  </si>
  <si>
    <t>CUOTAS</t>
  </si>
  <si>
    <t>Cuota anual de adhesión a la Red Española de Universidades Promotoras de Salud (REUPS), SGAE, AEGEDI, AI y GEPACV.</t>
  </si>
  <si>
    <t xml:space="preserve">CUOTAS ANUALES DE ASOCIACIONES REPRESENTATIVAS Y OTRAS </t>
  </si>
  <si>
    <t>CUOTA ANUAL CREUP</t>
  </si>
  <si>
    <t xml:space="preserve">Emitir música con derechos de autor en FM y publicar contenidos de medios digitales en nuestro dossier de prensa </t>
  </si>
  <si>
    <t>Pago de cánones correspondientes para la difusión de material sujeto a la Ley de Propiedad Intelectual en la Radio;  Pago de cánones correspondientes para la difusión de material sujeto a la Ley de Propiedad Intelectual en el dossier de prensa.</t>
  </si>
  <si>
    <t>000032401__22618</t>
  </si>
  <si>
    <t>PROGRAMA DE PRÁCTICAS DE ESTUDIANTES: AYUDAS PRÁCTICAS FOMENTO DE LA INVESTIGACIÓN</t>
  </si>
  <si>
    <t>Facilitar la formación complementaria de los estudiantes de los últimos cursos a través de realización de prácticas en actividades de fomento de la investigación</t>
  </si>
  <si>
    <t>Formacion complementaria a los estudiantes de los ultimos cursos</t>
  </si>
  <si>
    <t>Estimación número de becas concedidas</t>
  </si>
  <si>
    <t>000032410__22611</t>
  </si>
  <si>
    <t>PROGRAMA DE PRÁCTICAS DE ESTUDIANTES: PROGRAMA DE PRÁCTICAS EN GESTIÓN</t>
  </si>
  <si>
    <t>Programa de prácticas de estudiantes : Programa de Prácticas Gestión</t>
  </si>
  <si>
    <t xml:space="preserve">Impulso a las prácticas de sus estudiantes con el objeto de fortalecer su formación práctica en diversos campos. Se trata de una dotación económica para que los estudiantes presten su colaboración, en régimen de compatibilidad con sus estudios. </t>
  </si>
  <si>
    <t>000032410__48100</t>
  </si>
  <si>
    <t>PROGRAMA DE BECAS DE COLABORACIÓN  A ESTUDIANTES: AEIOU</t>
  </si>
  <si>
    <t>Atender, orientar e informar a los estudiantes de la UMH</t>
  </si>
  <si>
    <t>Programa de becas de colaboración a Estudiantes: AEIOU "Atención al estudiante y orientación universitaria"</t>
  </si>
  <si>
    <t>0800 324.00.01 48100</t>
  </si>
  <si>
    <t>PROGRAMA DE BECAS UMH: AYUDAS AL TRANSPORTE UNIVERSITARIO</t>
  </si>
  <si>
    <t>Sufragar parcialmente los gastos de transporte  del estudiantado de la UMH, matriculado en los estudios de grado</t>
  </si>
  <si>
    <t>Convocatoria  de ayudas al transporte universitario</t>
  </si>
  <si>
    <t>Metas 4.3 y 4.4</t>
  </si>
  <si>
    <t>0800 324.00.03 48100</t>
  </si>
  <si>
    <t>PROGRAMA DE BECAS UMH: AYUDAS PARA LA MATRÍCULA EN ESTUDIOS OFICIALES DE GRADO Y DE MÁSTER</t>
  </si>
  <si>
    <t>Facilitar el acceso de estudiantes a titulaciones universitarias oficiales de grado en la UMH financiando las matrículas.</t>
  </si>
  <si>
    <t>Convocatoria de becas UMH para la matrícula en estudios oficiales de grado</t>
  </si>
  <si>
    <t>0800 324.00.04 48100</t>
  </si>
  <si>
    <t>PROGRAMA DE BECAS UMH: PREMIOS DE EXCELENCIA ACADÉMICA A LOS 33 MEJORES EXPEDIENTES DE LA UNIVERSIDAD</t>
  </si>
  <si>
    <t>Distinguir a los mejores estudiantes mediante un premio con dotación económica.</t>
  </si>
  <si>
    <t>Otorgar premios de excelencia académica a los 30 mejores expedientes de la universidad</t>
  </si>
  <si>
    <t>0800 324.00.05 48100</t>
  </si>
  <si>
    <t>PROGRAMA DE BECAS UMH: COMEDOR UNIVERSITARIO</t>
  </si>
  <si>
    <t>Ayudar a los estudiantes con los gastos de manutención a través de bonos comedor</t>
  </si>
  <si>
    <t>Programa comedor universitario</t>
  </si>
  <si>
    <t>0800 324.00.50 48100</t>
  </si>
  <si>
    <t>BECAS SANTANDER: COMPLEMENTO A LAS PRÁCTICAS PROFESIONALES</t>
  </si>
  <si>
    <t>Formación del Estudiantado a través de prácticas profesionales</t>
  </si>
  <si>
    <t>Becas Santander complemento a las prácticas</t>
  </si>
  <si>
    <t>0800 324.00.50 48114</t>
  </si>
  <si>
    <t>BECAS EXCELENCIA 360 SANTANDER</t>
  </si>
  <si>
    <t>0800 324.03.08 48104</t>
  </si>
  <si>
    <t>AYUDAS A ESTUDIANTES PARA LA MATRÍCULA DE ESTUDIOS</t>
  </si>
  <si>
    <t>Ayudas a Estudiantes para la Matrícula de Estudios</t>
  </si>
  <si>
    <t>Becas para Estudiantes del Máster Universitario en Estudios Culturales y Artes visuales (Perspectivas Feministas y CUIR/QUEER)</t>
  </si>
  <si>
    <t>Instituto de las Mujeres</t>
  </si>
  <si>
    <t>Nº de Becas</t>
  </si>
  <si>
    <t>0800 324.03.50 48100</t>
  </si>
  <si>
    <t>BECAS PROGRESO SANTANDER</t>
  </si>
  <si>
    <t>Facilitar el acceso a la educación superior a aquellos estudiantes con los mejores expedientes académicos a nivel nacional de cualquier curso de Grado o Máster</t>
  </si>
  <si>
    <t>Becas Santander Estudios | Progreso</t>
  </si>
  <si>
    <t>08001220___24900</t>
  </si>
  <si>
    <t>GASTOS DE FUNCIONAMIENTO DEL VICERRECTORADO DE ESTUDIANTES Y COORDINACIÓN</t>
  </si>
  <si>
    <t>Continuidad del funcionamiento ordinario del Vicerrectorado</t>
  </si>
  <si>
    <t>Gastos funcionamiento del Vicerrectorado de Estudiantes y Coordinación</t>
  </si>
  <si>
    <t>080012208__24900</t>
  </si>
  <si>
    <t>ACCIONES ESPECÍFICAS DEL VICERRECTORADO DE ESTUDIANTES Y COORDINACIÓN</t>
  </si>
  <si>
    <t>Acciones específicas del Vicerrectorado de Estudiantes y Coordinación</t>
  </si>
  <si>
    <t>META 4.3, 4.4., 4.5</t>
  </si>
  <si>
    <t>080032401__22608</t>
  </si>
  <si>
    <t>OLIMPIADAS Y CERTÁMENES CIENTÍFICOS</t>
  </si>
  <si>
    <t>Impulsar acciones concertadas con los centro de enseñanza no universitaria que permitan atraer al estudiantado</t>
  </si>
  <si>
    <t xml:space="preserve">Organización y participacion de las Olimpiadas Academicas  y promocion de los Certámenes Cientificos de proyectos científicos de alumnado de centros de enseñanza no universitaria. </t>
  </si>
  <si>
    <t>META 4.1, 4.7</t>
  </si>
  <si>
    <t>080032403__22890</t>
  </si>
  <si>
    <t>JORNADAS DE PUERTAS ABIERTAS</t>
  </si>
  <si>
    <t xml:space="preserve"> y S</t>
  </si>
  <si>
    <t>Jornadas de Puertas Abiertas de los Campus UMH</t>
  </si>
  <si>
    <t>080032404__22880</t>
  </si>
  <si>
    <t>FORMACIÓN ESTUDIANTES NUEVO INGRESO (C. NIVELACIÓN, C.I.U.M. 25-40-45, Y A.P. C.T.E. CPA; CBSU)</t>
  </si>
  <si>
    <t xml:space="preserve">Desarrollar la formación necesaria para la obtención de buenos rendimientos para los estudiantes de nuevo ingreso. </t>
  </si>
  <si>
    <t>Cursos de nivelación en los campus para estudiantes que accedan a la universidad para las diferentes asignaturas debachillerato.</t>
  </si>
  <si>
    <t xml:space="preserve">Coordinacion y docencia de  los cursos de iniciación universitaria para mayores de 25,40 y 45 años, Gestion de rebicuiones correspondientes al personal propio y externos. </t>
  </si>
  <si>
    <t>Realización de actividades y jornadas sobre habilidades básicas para el estudio.</t>
  </si>
  <si>
    <t>080032405__22615</t>
  </si>
  <si>
    <t>PRUEBAS DE APTITUD Y ACCESO A LA UMH</t>
  </si>
  <si>
    <t xml:space="preserve">Coordinación PAU para  2º de bachiller, Ciclos formativos </t>
  </si>
  <si>
    <t>GASTOS GLOBAL PRUEBAS PAU DE BACHILLER Y CICLOS FORMATIVOS</t>
  </si>
  <si>
    <t xml:space="preserve">META 4.3 </t>
  </si>
  <si>
    <t>Coordinación PAU para  mayores 25,45 y mayores 40</t>
  </si>
  <si>
    <t>GASTOS GLOBAL PRUEBAS PAU DE MAYORES</t>
  </si>
  <si>
    <t>GASTOS DE FUNCIONAMIENTO DE LOS TRIBUNALES PAU BACHILLER Y CICLOS FORMATIVOS  Y MAYORES</t>
  </si>
  <si>
    <t>080032406__22609</t>
  </si>
  <si>
    <t>ACCIÓN: "ESTUDIA UN DÍA EN LA UMH"</t>
  </si>
  <si>
    <t>Desarrollo de la acción " Estudia un día en la UMH" que permita que alumnado de centros de enseñanza no universitaria realicen actividades prácticas en las instalaciones de la UMH.</t>
  </si>
  <si>
    <t>080032407__22609</t>
  </si>
  <si>
    <t>ESTUDIO E IMPULSO ACCIONES EVALUACIÓN Y FORMACIÓN COMPETENCIAS BLANDAS ESTUDIANTADO UMH</t>
  </si>
  <si>
    <t>Estudio e impulso de acciones para la evaluación y formación de las competencias blandas del estudiantado UMH</t>
  </si>
  <si>
    <t xml:space="preserve">Analizar el estado de rendimiento del estudiantado en la UMH según diferentes patrones y características de este, y diseñar mecanismos de detección automática </t>
  </si>
  <si>
    <t>META 4.3, 4.4, 4.5</t>
  </si>
  <si>
    <t>080032407__48193</t>
  </si>
  <si>
    <t>AYUDAS ESTUDIANTADO EN RIESGO DE EXCLUSIÓN SOCIAL</t>
  </si>
  <si>
    <t>Ayudar al estudiantado de Grado a sufragar gastos de formación académica.</t>
  </si>
  <si>
    <t>Nº Ayudas</t>
  </si>
  <si>
    <t>080032408__22601</t>
  </si>
  <si>
    <t>REPRESENTACIÓN SOCIAL DE LA UMH</t>
  </si>
  <si>
    <t>Atender las necesidades de representación social de la UMH en los eventos organizados por entidades, ayuntamientos, IFA, etc...</t>
  </si>
  <si>
    <t>Representación de la UMH mediante un stand en ferias que no sean propias de educación, actos sociales, celebraciones, eventos, etc...</t>
  </si>
  <si>
    <t>080032409__22890</t>
  </si>
  <si>
    <t>ACTIVIDADES DE PROMOCION Y DIVULGACION CENTROS DE SECUNDARIA</t>
  </si>
  <si>
    <t>Actividades de promoción y divulgacion de los estudios de la UMH.</t>
  </si>
  <si>
    <t>080032410__22608</t>
  </si>
  <si>
    <t>ACTIVIDADES DE BIENVENIDA DE NUEVOS ESTUDIANTES</t>
  </si>
  <si>
    <t>Potenciar la imagen de marca de la UMH entre los nuevos estudiantes al tiempo que fomentar sentimiento de pertenencia. </t>
  </si>
  <si>
    <t>Desarrollo de acciones para acogida a los nuevos estudiantes. </t>
  </si>
  <si>
    <t>080032412__22608</t>
  </si>
  <si>
    <t>ACTIVIDADES COMPLEMENTARIAS DE ESTUDIANTES</t>
  </si>
  <si>
    <t>Actividades de acogida y de promoción de la actividad estudiantil estudiantiles</t>
  </si>
  <si>
    <t>Promoción de las actividades de integración y de formación de estudiantes y aportaciones a eventos organizadas por el estudiantado</t>
  </si>
  <si>
    <t>080032414__22608</t>
  </si>
  <si>
    <t>ACTIVIDADES DE ENRIQUECIMIENTO INTELECTUAL</t>
  </si>
  <si>
    <t>Actividades de Enriquecimiento Intelectual</t>
  </si>
  <si>
    <t>Ayudas para la realización de actividades de enriquecimiento intelectual dirigidas a alumnado de centros de enseñanza no universitaria</t>
  </si>
  <si>
    <t>080032415__22608</t>
  </si>
  <si>
    <t>ACTIVIDADES DE DIVULGACIÓN CIENTÍFICA, ACADÉMICA E INTERCAMBIO DE CONOCIMIENTO</t>
  </si>
  <si>
    <t>Programas para promover la divulgación científica, académica y el intercambio de conocimiento.</t>
  </si>
  <si>
    <t>Gastos de Actividades de divulgación científica, académica y el intercambio de conocimiento en los centro de enseñanza no universitaria  o espacios sociales.</t>
  </si>
  <si>
    <t>080032415__48405</t>
  </si>
  <si>
    <t>PROGRAMA ORGANIZA: APOYO A LA  ORGANIZACIÓN DE EVENTOS DE DIVULGACIÓN ACADÉMICA Y CIENTÍFICA</t>
  </si>
  <si>
    <t>Programa ORGANIZA: Apoyar la organización de eventos de divulgación científica, académica y el intercambio de conocimiento.</t>
  </si>
  <si>
    <t>Nº de propuestas de acciones recibidas</t>
  </si>
  <si>
    <t>080032416__22880</t>
  </si>
  <si>
    <t>CHARLAS TED UMH</t>
  </si>
  <si>
    <t xml:space="preserve">Formación del Estudiantado </t>
  </si>
  <si>
    <t>CHARLAS TED</t>
  </si>
  <si>
    <t>080032416__48405</t>
  </si>
  <si>
    <t>PROGRAMA CUENTA: PROMOCIÓN DE LA DIVULGACIÓN CIENTÍFICA, ACADÉMICA Y EL INTERCAMBIO DE CONOCIMIENTO</t>
  </si>
  <si>
    <t>Programa CUENTA PROFESORADO. Realización de actividades de divulgación científica, académica y el intercambio de conocimiento</t>
  </si>
  <si>
    <t>080032417__48100</t>
  </si>
  <si>
    <t>BECAS PRÁCTICAS ESTUDIANTES CONSELLERÍA DE AGRICULTURA, AGUA, GANADERÍA Y PESCA</t>
  </si>
  <si>
    <t>Becas prácticas estudiantes Conselleria de Agricultura</t>
  </si>
  <si>
    <t xml:space="preserve">Meta 8.3, 8.6 </t>
  </si>
  <si>
    <t>080032418__48100</t>
  </si>
  <si>
    <t>BECAS PRÁCTICAS ESTUDIANTES CONSELLERÍA DE SERVICIOS SOCIALES, IGUALDAD Y VIVIENDA</t>
  </si>
  <si>
    <t>Becas prácticas estudiantes Vicepresidencia primera y  Conselleria de Servicios Sociales, Igualdad y Vivienda</t>
  </si>
  <si>
    <t>080032420__48100</t>
  </si>
  <si>
    <t>BECAS PRÁCTICAS ESTUDIANTES CONSELLERÍA DE MEDIO AMBIENTE, INFRAESTRUCTURAS Y TERRITORIO</t>
  </si>
  <si>
    <t xml:space="preserve">Becas prácticas estudiantes Conselleria de Medio Ambiente, Agua, Infraestructuras y Territorio </t>
  </si>
  <si>
    <t>080032421__48100</t>
  </si>
  <si>
    <t>BECAS PRÁCTICAS ESTUDIANTES MINISTERIO PARA LA TRANSICIÓN ECOLÓGICA Y EL RETO DEMOGRÁFICO</t>
  </si>
  <si>
    <t>Becas prácticas estudiantes Ministerio de Transición</t>
  </si>
  <si>
    <t>080032422__48100</t>
  </si>
  <si>
    <t>BECAS PRÁCTICAS FUNDACIÓN ONCE-CRUE</t>
  </si>
  <si>
    <t>Becas prácticas Fundación ONCE-CRUE</t>
  </si>
  <si>
    <t>080032423__48300</t>
  </si>
  <si>
    <t>PREMIO CONCURSO DE PUENTES PARA PARTICIPACIÓN DE TODA LA COMUNIDAD UNIVERSITARIA</t>
  </si>
  <si>
    <t>PREMIO CONCRSO DE PUENTES PARA PARTICIPACIÓN DE TODA LA COMUNIDAD UNIVERSITARIA</t>
  </si>
  <si>
    <t xml:space="preserve">Concurso de Puentes UMH  </t>
  </si>
  <si>
    <t>080032424__48300</t>
  </si>
  <si>
    <t>CONCURSO FOTOGRÁFICO SAN ALBERTO MAGNO</t>
  </si>
  <si>
    <t xml:space="preserve">Convocatoria de premios de Fotografía.  Actividad que se engloba dentro de la Jornada de divulgación científica San Alberto Magno 2024 que anualmente organiza la Facultad de Ciencias Experimentales. </t>
  </si>
  <si>
    <t xml:space="preserve">Premiar estudiantes de las titulaciones adscritas a la FCCEE, así como de doctorado de áreas de conocimiento vinculadas. </t>
  </si>
  <si>
    <t>080032426__48110</t>
  </si>
  <si>
    <t>AYUDAS PROGRAMA DE MENTORIZACIÓN Y GESTIÓN DEL TALENTO</t>
  </si>
  <si>
    <t>AYUDAS PROGRAMA DE MENTORIZACIÓN Y GESTIÓN DEL TALENTO Becas prácticas estudiantes Fundación Banco Sabadell</t>
  </si>
  <si>
    <t>080032427__22609</t>
  </si>
  <si>
    <t>INSTITUTO DE MODA</t>
  </si>
  <si>
    <t xml:space="preserve">Impulsar acciones concertadas con los centro de enseñanza  universitaria que permitan </t>
  </si>
  <si>
    <t>080032428__22602</t>
  </si>
  <si>
    <t>PROYECTO VÍDEO PODCASTS</t>
  </si>
  <si>
    <t>PROYECTO VIDEO PODCASTS</t>
  </si>
  <si>
    <t>08004240___48103</t>
  </si>
  <si>
    <t>BECAS Y AYUDAS A DEPORTISTAS UMH</t>
  </si>
  <si>
    <t>Promover la actividad deportiva en la UMH colaborando en los gastos ocasionados a los deportistas de Alto Nivel o de Elite A y B,que cursan estudios oficiales en la Universidad Miguel Hernández de Elche y que han competido con la UMH en el curso inmediatamente anterior al de la presente o que acrediten ser deportista de Alto Nivel o de Elite A o B.</t>
  </si>
  <si>
    <t>BECAS Y AYUDAS DEPORTISTAS UMH</t>
  </si>
  <si>
    <t>Garantizar una vida sana y promover el bienestar para todos en todas las edades</t>
  </si>
  <si>
    <t>Publicación de nueva Beca</t>
  </si>
  <si>
    <t>Pendiente Resolución de Concesión</t>
  </si>
  <si>
    <t xml:space="preserve">Ayudar y promover la actividadd deportitva y a la concilación deportiva y académica de deportistas de alto nivel y alto rendimiento. Vinculación al nuevo estatuto de Deportista Universitario y colaboración con el programa PROAD de la GVA. </t>
  </si>
  <si>
    <t>08004240___48106</t>
  </si>
  <si>
    <t>BECAS ESCUELA DE VERANO Y AULA JUNIOR</t>
  </si>
  <si>
    <t>El objetivo principal de esta formación es
desarrollar las capacidades del estudiantado de
elaborar programas y actividades para cubrir
una demanda social, en este caso, planificar e
implementar actividades lúdicas y de desarrollo
de competencia académicas en niños de entre
4 y 14 años en un periodo corto de tiempo.</t>
  </si>
  <si>
    <t>BECAS DE COLABORACION CON DESTINO  A MONITOR DE ESCUELA DE VERANO Y AULA JUNIOR</t>
  </si>
  <si>
    <t>personas becadas</t>
  </si>
  <si>
    <t>43 becas de 950€
(40 hasta ahora +
3 para monitores
de natación y
aumento cuantía
por dedicación)</t>
  </si>
  <si>
    <t>43 becas de 927,20€
(40 hasta ahora +
3 para monitores
de natación y
aumento cuantía
por dedicación)</t>
  </si>
  <si>
    <t>Pago a monitores/as de la EVAJ</t>
  </si>
  <si>
    <t>08004240___48305</t>
  </si>
  <si>
    <t>PREMIOS FUNDACIÓN TRINIDAD ALFONSO ESTUDIANTADO DEPORTISTA UMH</t>
  </si>
  <si>
    <t>Compaginar vida académica con deporte</t>
  </si>
  <si>
    <t>PREMIOS FTA ESTUDIANTADO DEPORTISTA UMH</t>
  </si>
  <si>
    <t>Nº Premios</t>
  </si>
  <si>
    <t>PREMIOS Fundación Trinidad Alfonso ESTUDIANTADO DEPORTISTA UMH</t>
  </si>
  <si>
    <t>Reconocimientos a los deportistas con excelencia deportiva y académica. Reconocer al mejor deportista universitario masculino y femenino de cada universidad valenciana.</t>
  </si>
  <si>
    <t>080042404__48100</t>
  </si>
  <si>
    <t>PROGRAMA UMH-PROMESAS</t>
  </si>
  <si>
    <t>Asesoramiento a los nuevos deportistas
beneficiaros del programa Promesas deportivas
UMH y sesguimiento de las necesidades de los
deportistas de alto rendimiento (AR) y alto
nivel (AN) son resolución de la Direccion
General de Deportes y/o Consejo Superior de
Deportes, matriculados en la UMH.</t>
  </si>
  <si>
    <t>PROGRAMA UMH PROMESAS</t>
  </si>
  <si>
    <t>PUBLICACION DE
NUEVA BECA</t>
  </si>
  <si>
    <t>Sustituye al Programa
Promesas UMH de
Capítulo II</t>
  </si>
  <si>
    <t>140542101__22800</t>
  </si>
  <si>
    <t>BANC DE LA SELECTIVITAT</t>
  </si>
  <si>
    <t xml:space="preserve">Banc de la Selectivitat: </t>
  </si>
  <si>
    <t>- Generación de un Banco de Exámenes resueltos en vídeo abierto para preparar la selectividad, mediante su grabación y edición para su posterior subida al canal de Youtube de la UMH. 
- Creación, mantenimiento y dotación de contenido de un blog institucional dedicado al efecto.
- Difusión y análisis de influencia en la sociedad y en la comunidad estudiantil, de la acción mediante la cuenta tweeter creada específicamente.
- Participación de los profesores de la selectividad en la elaboración de los vídeos (profesores UMH y de Secundaria)</t>
  </si>
  <si>
    <t>400012103__22609</t>
  </si>
  <si>
    <t>ACCIONES DE PROMOCIÓN DE ENCUENTAS DE CALIDAD</t>
  </si>
  <si>
    <t>VOZ DEL CLIENTE</t>
  </si>
  <si>
    <t>CONSEGUIR INFORMACIÓN SOBRE LA PERCEPCIÓN DE LOS ESTUDIANTES CON RESPECTO A LA DOCENCIA Y LOS SERVICIOS PRESTADOS</t>
  </si>
  <si>
    <t>400012103__48301</t>
  </si>
  <si>
    <t>PREMIOS DE PROMOCIÓN DE ENCUESTAS DE CALIDAD</t>
  </si>
  <si>
    <t>PROMOVER LA PARTICIPACIÓN ENTRE EL ESTUDIANTADO PARA REALIZAR LAS ENCUESTAS DE CALIDAD SOBRE LA DOCENCIA</t>
  </si>
  <si>
    <t>Meta 16.7</t>
  </si>
  <si>
    <t>41001220___17000</t>
  </si>
  <si>
    <t>GESTIÓN DE PRÁCTICAS OBLIGATORIAS: COTIZACIÓN A LA SEGURIDAD SOCIAL</t>
  </si>
  <si>
    <t>Acciones específicas de Gestión de Prácticas Obligatorias: Cotización a la Seguridad Social</t>
  </si>
  <si>
    <t>4, Cotización a la Seguridad Social</t>
  </si>
  <si>
    <t>41001220___24900</t>
  </si>
  <si>
    <t>GASTOS DE FUNCIONAMIENTO DEL SERVICIO DE OBSERVATORIO OCUPACIONAL</t>
  </si>
  <si>
    <t>410012208__24900</t>
  </si>
  <si>
    <t>ACCIONES ESPECÍFICAS DE GESTIÓN DEL SERVICIO DE OBSERVATORIO OCUPACIONAL</t>
  </si>
  <si>
    <t>Acciones específicas de Gestión de Documentación</t>
  </si>
  <si>
    <t>3. Envío de cartas con documentos de prácticas, convenios + anexos, Llamadas telefónicas a estudiantes y empresas</t>
  </si>
  <si>
    <t>410032401__22602</t>
  </si>
  <si>
    <t>ACTIVIDADES DE INSERCIÓN LABORAL Y FOMENTO DE EMPLEO</t>
  </si>
  <si>
    <t>Actividades de inserción laboral y fomento del empleo</t>
  </si>
  <si>
    <t>1.1 Confeccionar el informe de inserción laboral</t>
  </si>
  <si>
    <t>Meta 8.3</t>
  </si>
  <si>
    <t>1.2 Desarrollo de las jornadas de Empleo</t>
  </si>
  <si>
    <t>1.3 Grabación, edición de vídeos y subida a servidor</t>
  </si>
  <si>
    <t>1.4 Asesoramiento en programa hermes de prácticas en el extranjero</t>
  </si>
  <si>
    <t>410032402__23100</t>
  </si>
  <si>
    <t>ENCUENTROS, ACTIVIDADES FORMATIVAS PARA MEJORAR EMPLEABILIDAD Y CREACIÓN DE EMPRESAS</t>
  </si>
  <si>
    <t>Encuentros, actividades formativas para mejorar la empleabilidad y la creación de empresas</t>
  </si>
  <si>
    <t>2.1 Encuentro de Tutores</t>
  </si>
  <si>
    <t>2.2 EmpleoWeekend /Entrevistas de trabajo simuladas</t>
  </si>
  <si>
    <t>2.3 Difusión del programa de prácticas</t>
  </si>
  <si>
    <t>2.4 Certamen Innova-Emprende</t>
  </si>
  <si>
    <t>2.5 Asistencia a jornadas de formación y visitas a centros</t>
  </si>
  <si>
    <t>2.6 EmprendeWeekend</t>
  </si>
  <si>
    <t>43001220___24900</t>
  </si>
  <si>
    <t>GASTOS DE FUNCIONAMIENTO DE LA DELEGACIÓN DE ESTUDIANTES</t>
  </si>
  <si>
    <t xml:space="preserve">GASTOS DE FUNCIONAMIENTO DELEGACION DE ESTUDIANTES </t>
  </si>
  <si>
    <t>GASTO FUNCIONAMIENTO</t>
  </si>
  <si>
    <t>430032401__22608</t>
  </si>
  <si>
    <t>ACTIVIDADES DESARROLLADAS POR LA DELEGACIÓN DE ESTUDIANTES</t>
  </si>
  <si>
    <t xml:space="preserve">ORGANIZAR, IMPULSAR LA PARTICIPACION  DE ESTUDIANTES EN LAS ACTIVIDADES DESARROLLADAS POR LA DELEGACIÓN DE ESTUDIANTES </t>
  </si>
  <si>
    <t>CREACION DE NUEVOS PROYECTOS FORMATIVOS</t>
  </si>
  <si>
    <t>REALIZACIÓN DE CONGRESOS</t>
  </si>
  <si>
    <t xml:space="preserve">DESARROLLO DE CONCUROS </t>
  </si>
  <si>
    <t>JORNADAS FORMATIVAS  Y PUERTAS ABIERTAS</t>
  </si>
  <si>
    <t>61001220___24900</t>
  </si>
  <si>
    <t>GASTOS DE FUNCIONAMIENTO DEL SERVICIO DE COMUNICACIÓN, MARKETING Y ATENCIÓN AL ESTUDIANTADO</t>
  </si>
  <si>
    <t>61001220___48103</t>
  </si>
  <si>
    <t>PRÁCTICAS FORMATIVAS ESTUDIANTES NO TITULADOS (BECA COLABORACIÓN)</t>
  </si>
  <si>
    <t>610012201__20900</t>
  </si>
  <si>
    <t>MANTENIMIENTO CONTRATO SERVICIO CENTRO EMISOR. RADIO UMH.</t>
  </si>
  <si>
    <t>Emitir la programación de la Radio UMH en FM</t>
  </si>
  <si>
    <t xml:space="preserve">Alquiler y mantenimiento de los equipos de alta frecuencia (antena, transmisor, radioenlace, RDS…)  </t>
  </si>
  <si>
    <t>610012202__22602</t>
  </si>
  <si>
    <t>PUBLICIDAD, EDICIONES, MERCHANDISING, EVENTOS Y DEMÁS ACCIONES DE COMUNICACIÓN GENERAL</t>
  </si>
  <si>
    <t>Contribuir a la mejora de la imagen de la Universidad  
 a través de Publicidad,
 ejecutar acciones encaminadas a la captación de estudiantes y
difundir nuestros títulos de grado y máster.</t>
  </si>
  <si>
    <t>Crear un plan de marketing anual que contemple la impresión de material divulgativo de la UMH (títulos de grado y posgrado) ; Contratación de publicidad y patrocionios (prensa, web, radio, exterior, TV, acciones de Marketing, etc.) ; Patrocinio de programas en diferentes medios de comunicación (Onda Cero, Teleelx, Información TV, Radio Elche) y campaña de captación en Google Adwords (SEM Y SEO) y Redes Sociales.</t>
  </si>
  <si>
    <t>META 16.7</t>
  </si>
  <si>
    <t>610012203__22706</t>
  </si>
  <si>
    <t>ASISTENCIAS TÉCNICAS PARA EL DESARROLLO DE PROYECTOS DE MARKETING</t>
  </si>
  <si>
    <t>Maquetación y diseño de diferentes piezas gráficas para difundir los títulos oficiales de la umh.</t>
  </si>
  <si>
    <t>Diseño y maquetación de piezas publicitarias para web, prensa, imprenta,  Internet y exterior.</t>
  </si>
  <si>
    <t>610012204__22001</t>
  </si>
  <si>
    <t>DESARROLLO DE ACCIONES ESTRATÉGICAS DE COMUNICACIÓN</t>
  </si>
  <si>
    <t>Atender necesidades específicas del servicio de comunicación (dietas, kilometraje) para dar soporte a las acciones realizadas en Redes Sociales, Revista UMH Sapiens, Tv. Universitaria y Vida UMH.</t>
  </si>
  <si>
    <t>Dietas y kilometraje de personal colaborador</t>
  </si>
  <si>
    <t>610012205__22600</t>
  </si>
  <si>
    <t>ACCIONES DE INVESTIGACIÓN CIENTÍFICA</t>
  </si>
  <si>
    <t>Comunicar la Ciencia que se genera en la UMH, hacerla llegar a la sociedad y difundir los logros realizados por nuestros profesores e investigadores a través de una revista científica.</t>
  </si>
  <si>
    <t>Producir, realizar, maquetar, imprimir y distribuir la revista de divulgación científica de la UMH: "UMH Sapiens"</t>
  </si>
  <si>
    <t>610012206__22600</t>
  </si>
  <si>
    <t>PRENSA DIARIA</t>
  </si>
  <si>
    <t>Consultar las noticias de la UMH que aparecen en los diarios.</t>
  </si>
  <si>
    <t>Adquisición en digital de la prensa diaria a través de diferentes plataformas como ORBYT o KIOSCO Y MÁS.</t>
  </si>
  <si>
    <t>610012207__22600</t>
  </si>
  <si>
    <t>ACTIVIDADES PARA EL POSICIONAMIENTO Y PROMOCIÓN DE LA MARCA UMH</t>
  </si>
  <si>
    <t>Medir y comparar sucesivamente la imagen de la Universidad en diferentes públicos objetivos.</t>
  </si>
  <si>
    <t>Realización de encuestas para determinar los parámetros de la UMH mejor valorados interna y externamente y análisis de resultados para la toma de decisiones de Marketing.</t>
  </si>
  <si>
    <t>610012208__24900</t>
  </si>
  <si>
    <t>ACCIONES ESPECÍFICAS DE GESTIÓN DEL SERVICIO DE COMUNICACIÓN, MARKETING Y ATENCIÓN AL ESTUDIANTADO</t>
  </si>
  <si>
    <t>Dar soporte a la actividad diaria del servicio de comunicación.</t>
  </si>
  <si>
    <t>"Acciones funcionales de gestión del Servicio de Comunicación"</t>
  </si>
  <si>
    <t>610012209__22109</t>
  </si>
  <si>
    <t>IMAGEN CORPORATIVA</t>
  </si>
  <si>
    <t>Fomento de imagen corporativa: Presupuesto para cubrir los gastos protocolarios del equipo de Gobierno.</t>
  </si>
  <si>
    <t>Detalles promocionales para cuidar la imagen corporativa de la UMH.</t>
  </si>
  <si>
    <t>610012211__22601</t>
  </si>
  <si>
    <t>PROMOCIÓN COMERCIAL UMH: TIENDA UMH</t>
  </si>
  <si>
    <t xml:space="preserve">Promocionar la marca UMH a través de la venta de productos de merchandising </t>
  </si>
  <si>
    <t>Actualización de la  línea de moda en los diferentes canales de venta  (Aula plaça baix, máquinas expendedoras, Tienda de Altabix, etc.)</t>
  </si>
  <si>
    <t>610012212__22608</t>
  </si>
  <si>
    <t>PROYECCIÓN DE LA IMAGEN DE LA UMH EN CENTROS EDUCATIVOS NO UNIVERSITARIOS Y SOCIALES</t>
  </si>
  <si>
    <t>Difundir y reforzar la imagen de la Universidad en centros de educación docente no universitaria y en diferentes entornos sociales.</t>
  </si>
  <si>
    <t>Talleres prácticos en centros de Educación Secundaria - UMH DAY</t>
  </si>
  <si>
    <t>610012213__22706</t>
  </si>
  <si>
    <t>DESARROLLOS MULTIMEDIAS</t>
  </si>
  <si>
    <t>Desarrollo y mantenimiento de aplicaciones informáticas que faciliten y ayuden a dar la difusión de las noticias de comunicación.</t>
  </si>
  <si>
    <t>Mejoras en el programa de control de la parrilla del CCTV.</t>
  </si>
  <si>
    <t>610012214__22600</t>
  </si>
  <si>
    <t>ACTIVIDADES DE IMPULSO A LA TELEVISIÓN UNIVERSITARIA</t>
  </si>
  <si>
    <t>Potenciar la generación de productos audiovisuales.</t>
  </si>
  <si>
    <t>Producción, edición, grabación, montaje, distribución de un informativo semanal y de un reportaje de vídeo mensual con contenidos de los principales aconteciminetos de la Universidad</t>
  </si>
  <si>
    <t>610012215__24900</t>
  </si>
  <si>
    <t>GASTOS DE FUNCIONAMIENTO DE LA OFICINA DE ANTIGUOS ALUMNOS  "ALUMNI UMH"</t>
  </si>
  <si>
    <t>Fortalecer la relación con antiguos estudiantes</t>
  </si>
  <si>
    <t>Fomento de actividades para la captación de nuevos estudiantes Alumni</t>
  </si>
  <si>
    <t>61003240___22608</t>
  </si>
  <si>
    <t>PROYECTO VIDA UNIVERSITARIA</t>
  </si>
  <si>
    <t>El proyecto de vida 
universitaria está 
formado por un conjunto 
de acciones dirigidas a
 ESTUDIANTES Y PERSONAL DE LA UMH, 
con el fin de dinamizar la vida en los campus y atender las necesidades de los estudiantes ofertando actividades lúdicas.</t>
  </si>
  <si>
    <t xml:space="preserve">Atender las necesidades lúdicas del estudiantado ofertando actividades dentro de las escuelas de música, cocina, moda y los clubs de eSports, Do it yourself y escapadas gastro-ambientales entre otros. </t>
  </si>
  <si>
    <t>610032401__22609</t>
  </si>
  <si>
    <t>ATENCIÓN AL ESTUDIANTE</t>
  </si>
  <si>
    <t>Satisfacer las necesidades informativas de los potenciales y actuales estudiantes mediante la resolución de consultas de carácter académico, educativo, social, etc., al tiempo que contribuir a la generación del sentimiento de pertenencia y potenciar la imagen de marca UMH.</t>
  </si>
  <si>
    <t>Colaboración en la coordinación de las acciones encaminadas a atender las necesidades de información sobre la UMH de los potenciales y actuales estudiantes de la UMH, asistencia a ferias de educación, etc.</t>
  </si>
  <si>
    <t>610032402__22608</t>
  </si>
  <si>
    <t>ESCUELA DE INFLUENCERS</t>
  </si>
  <si>
    <t>Divulgación científica mediante vídeopodcast.</t>
  </si>
  <si>
    <t>Escuela influencers</t>
  </si>
  <si>
    <t>10</t>
  </si>
  <si>
    <t>10001220___24900</t>
  </si>
  <si>
    <t>GASTOS DE FUNCIONAMIENTO DEL VICERRECTORADO DE CULTURA, IGUALDAD Y DIVERSIDAD</t>
  </si>
  <si>
    <t>GASTOS DE FUNCIONAMIENTO VICERRECTORADO</t>
  </si>
  <si>
    <t>1.1     GASTOS DERIVADOS DE LAS NECESIDADES DE FUNCIONAMIENTO DEL VICERRECTORADO (TELÉFONO, COSTES IMPRESIÓN , CORREOS, MATERIAL DE OFICINA Y  COMIDAS INSTITUCIONALES)</t>
  </si>
  <si>
    <t>1.2   GASTO DE DESPLAZAMIENTO INTERCAMPUS DE LA VICERRECTORA Y EL EQUIPO DIRECTIVO DEL VICERRECTORADO</t>
  </si>
  <si>
    <t>1.3  GASTO DE DESPLAZAMIENTO POR  REUNIONES  MULTICAMPUS DEL EQUIPO DE VICERRECTORADO ASI COMO CON  INSTITUCIONES Y ENTIDADES AJENAS A LA UMH EN EL MARCO DE COLABORACIONES DE CULTURA Y EXTENSIÓN UNIVERSITARIA, ASISTENCIAS A JURADOS Y COMITÉS.</t>
  </si>
  <si>
    <t>48200</t>
  </si>
  <si>
    <t>100042301__48200</t>
  </si>
  <si>
    <t>APORTACIÓN FUNDACIÓN UNIVERSITARIA DE INVESTIGACIÓN ARQUEOLÓGICA LA ALCUDIA</t>
  </si>
  <si>
    <t>APORTACIÓN ANUAL A LA FUNDACIÓN UNIVERSITARIA DE INVESTIGACIÓN ARQUEOLÓGICA LA ALCUDIA</t>
  </si>
  <si>
    <t>DESARROLLO DE ACTIVIDADES INHERENTES A LA INVESTIGACIÓN ARQUOLOGICA Y DIFUSIÓN DEL PATRIMONIO</t>
  </si>
  <si>
    <t>100042302__48300</t>
  </si>
  <si>
    <t>PREMIOS A LA CREACIÓN: PRECREA</t>
  </si>
  <si>
    <t>Premios a la creación de las universidades pu´blicas valencianas</t>
  </si>
  <si>
    <t>Galardonar la tarea cultural realizada por personas, colectivos o instituciones en el ámbito de la Comunidad Valenciana</t>
  </si>
  <si>
    <t>Nº PREMIOS</t>
  </si>
  <si>
    <t>100042303__22609</t>
  </si>
  <si>
    <t>TAREAS DE MEDIACIÓN E INVESTIGACIÓN DE PROTOCOLOS CASA/CASAPT</t>
  </si>
  <si>
    <t>Facturación por la gestión de los procesos de mediación e investigación</t>
  </si>
  <si>
    <t>10011220___24900</t>
  </si>
  <si>
    <t>GASTOS DE FUNCIONAMIENTO DE LA OFICINA DE CULTURA, IGUALDAD Y DIVERSIDAD</t>
  </si>
  <si>
    <t>GASTOS FUNCIONAMIENTO OFICINA DE CULTURA, IGUALDAD Y DIVERSIDAD</t>
  </si>
  <si>
    <t>1,1 GASTOS DE TELÉFONO, CORREOS, COSTE DE IMPRESIÓN</t>
  </si>
  <si>
    <t>OBJETIVO 05: LOGRAR LA IGUALDAD ENTRE LOS GÉNEROS Y EMPODERAR A TODAS LAS MUJERES Y LAS NIÑAS</t>
  </si>
  <si>
    <t>Metas 5,1, 5.2, 5.5, 5.b y 5.c</t>
  </si>
  <si>
    <t>1,2 GASTOS MATERIAL DE OFICINA</t>
  </si>
  <si>
    <t>1,3 GASTOS OCASIONADOS ASISTENCIA A REUNIONES</t>
  </si>
  <si>
    <t>10024230___22880</t>
  </si>
  <si>
    <t>Consolidar las actividades de cultura y desarrollar acciones especiales según  las  líneas estratégicas de la UMH</t>
  </si>
  <si>
    <t>1.1. Exposiciones (SalaTabala, sala negra, Espai Anul·lar, Sala Gris, Espacios ECO Elche, Orihuela, Sant Joan), transportes, contratos, caterings, publicaciones, publicidad, mediación Culturalab, Nit de l'Art Altea,  etc.)</t>
  </si>
  <si>
    <t>1.2. Música (JOUMH, Ensemble Vocal Pneuma: pago a profesorado, desplazamientos, dietas, publicidad, etc.)</t>
  </si>
  <si>
    <t>1.3. Teatro (cursos monográficos, dirección grupo de teatro, desplazamientos, dietas, publicidad, etc.)</t>
  </si>
  <si>
    <t>1.4, Cine (Club de Cine, ciclos y/o proyecciones, publicidad, licencia paraguas cine etc.)</t>
  </si>
  <si>
    <t>1,5 Literatura (ciclo de conferencias de literatura y presentaciones de libros)</t>
  </si>
  <si>
    <t>1,6, Otras actividades (actividades de bienvenida, senda del poeta, salida cultural, colaboraciones...)</t>
  </si>
  <si>
    <t>1,7 Colaboraciones  (Museos, etc)</t>
  </si>
  <si>
    <t>1,8. Diálogos culturales UMH</t>
  </si>
  <si>
    <t>1,9. Patrimonio natural</t>
  </si>
  <si>
    <t>10024230___48103</t>
  </si>
  <si>
    <t>BECAS DE CULTURA</t>
  </si>
  <si>
    <t>Consolidar el programa de Becas de Cultura y Extensión Universitaria, y atender las  líneas estratégicas UMH</t>
  </si>
  <si>
    <t>2.1. Beca Mordida (en colab. Con CIEC)</t>
  </si>
  <si>
    <t>Nº BECAS</t>
  </si>
  <si>
    <t>2.2. Beca Boomerang (egresados)</t>
  </si>
  <si>
    <t>2.3. Premio Atzavares de Literatura</t>
  </si>
  <si>
    <t>2,4. Premio UMHFest de Música</t>
  </si>
  <si>
    <t>10024230___48300</t>
  </si>
  <si>
    <t>PREMIOS DE CULTURA</t>
  </si>
  <si>
    <t>Consolidar las colaboraciones con festivales de cine de nuestra área y otras colaboraciones y atender las líneas estratégicas de la UMH</t>
  </si>
  <si>
    <t>3,1. Colaboracion con el Certamen Miradas Jorge Alió (en colab. Fundación Jorge Alió)</t>
  </si>
  <si>
    <t>3,2, Colaboración RuralFest</t>
  </si>
  <si>
    <t>3,3. Colaboración con el Festival Internacional de Cine Fantástico de Elche (en colab. Asociación Unicornio Negro)</t>
  </si>
  <si>
    <t>3,4, Colaboración Festival de cine de Sax</t>
  </si>
  <si>
    <t>3,5, Colaboración Festival cine Sant Joan d'Alacant</t>
  </si>
  <si>
    <t>3,6, Colaboración Festival de cine fantástico FantaElx</t>
  </si>
  <si>
    <t>3,7, Colaboración Unicómic</t>
  </si>
  <si>
    <t>10024230___62301</t>
  </si>
  <si>
    <t>INVERSIONES EN ADQUISICIÓN DE OBRA</t>
  </si>
  <si>
    <t>Desarrollar Acciones para adquisición de obra para ir aumentando el patrimonio de la UMH</t>
  </si>
  <si>
    <t>4,1 Adquisión de obra</t>
  </si>
  <si>
    <t>100242307__48300</t>
  </si>
  <si>
    <t>PREMIOS DE CULTURA (CERTAMEN MIRADAS)</t>
  </si>
  <si>
    <t>10034230___22880</t>
  </si>
  <si>
    <t>ACTIVIDADES AUNEX</t>
  </si>
  <si>
    <t>Las Aulas Universitarias de la Experiencia son un proyecto educativo dedicado a potenciar la cultura a través de un programa de estudios inmerso en el ambiente universitario y dirigido a personas mayores de 55 años. Se desarrolla en 6 sedes: ALTEA,  BENIDORM, EL CAMPELLO, IBI, ELCHE, ORIHUELA</t>
  </si>
  <si>
    <t>PAGO PROFESORES</t>
  </si>
  <si>
    <t>DIETAS Y DESPLAZAMIENTOS</t>
  </si>
  <si>
    <t>MATERIAL FUNGIBLE, SEGURO ESCOLAR, ACTO DE CLAUSURA, DEVOLUCIONES, SALIDAS CULTURALES</t>
  </si>
  <si>
    <t>100342301__22880</t>
  </si>
  <si>
    <t>CONTINUACIÓN PROGRAMA  "ACTIVATE CON SABIEX - fisiogym"</t>
  </si>
  <si>
    <t>1,1 Pago monitores</t>
  </si>
  <si>
    <t>ACTIVIDADES INTERUNIVERSITARIAS: RED UNIVERSIDADES VALENCIANAS XPUM-CV-XARXA VIVES UNIVERSITATS PER A MAJORS</t>
  </si>
  <si>
    <t xml:space="preserve">2.1 Colaboración actividades   </t>
  </si>
  <si>
    <t>TALLER LECTURA</t>
  </si>
  <si>
    <t>5,1 Pago profesor realización actividad</t>
  </si>
  <si>
    <t xml:space="preserve"> TALLER HH SOCIALES PARA LAS ARTES ESCÉNICAS </t>
  </si>
  <si>
    <t>6,1 Pago profesor realización actividad</t>
  </si>
  <si>
    <t xml:space="preserve"> PROGRAMA  "NEUROPREVENT"</t>
  </si>
  <si>
    <t>7,1 Pago monitores evaluación neuropsicológica</t>
  </si>
  <si>
    <t xml:space="preserve"> TALLER RADIO </t>
  </si>
  <si>
    <t>1.2 Material para la realización actividad</t>
  </si>
  <si>
    <t>7,2 pago material instrumentos evaluación</t>
  </si>
  <si>
    <t>10044230___48103</t>
  </si>
  <si>
    <t>BECAS ESTUDIANTES EN VALENCIÀ</t>
  </si>
  <si>
    <t>Beques estudiantes en valencià Cap IV</t>
  </si>
  <si>
    <t>7,1 Conveni Fundació Sambori per la realització del Premi de literatura universitària Sambori</t>
  </si>
  <si>
    <t>7,2 Conveni Xarxa Vives per a la realització de la Lliga de debat de Secundària i Batxillerat</t>
  </si>
  <si>
    <t>100442301__22800</t>
  </si>
  <si>
    <t>ACTIVIDADES DE PROMOCIÓN DEL VALENCIÀ</t>
  </si>
  <si>
    <t>Dinamitzar la programació de cinema en valencià</t>
  </si>
  <si>
    <t>1,1 Sessions cinema infantil</t>
  </si>
  <si>
    <t>1,2 Sessions cinema en valencià cine Odeon</t>
  </si>
  <si>
    <t>Dinamitzar la visibilitat dels grups  joves de música en valencià</t>
  </si>
  <si>
    <t>2,1  Mostra de música en valencià</t>
  </si>
  <si>
    <t>Dinamitzar la vida universitària en valencià amb el programa Diàlegs culturals Societat-UMH</t>
  </si>
  <si>
    <t>3,1 Música en valencià</t>
  </si>
  <si>
    <t>3,2 Teatre en valencià</t>
  </si>
  <si>
    <t>3,3 Tallers/cultura popular en valencià</t>
  </si>
  <si>
    <t>Col·laboració amb la Xarxa Vives d'Universitats</t>
  </si>
  <si>
    <t>4,1 Lliga de debat universitària</t>
  </si>
  <si>
    <t>4,2 Lliga de debat Secundària i Batxillerat</t>
  </si>
  <si>
    <t>4,3 Coneix la Lliga de debat UMH</t>
  </si>
  <si>
    <t>4,4 Biennal de teatre universitari</t>
  </si>
  <si>
    <t>Normalitzar el valencià en usos habituals/Dinamitzar l'ús del valencià entre el PAS-PDI</t>
  </si>
  <si>
    <t>5,1 Realització de cursos/Pla café-conversa</t>
  </si>
  <si>
    <t>5,2 Manteniment del CAU (Centre d'autoaprenentatge)/Club de lectura</t>
  </si>
  <si>
    <t>Col·laboració amb diferents entitats cíviques per la normalització de l'ús del valenci</t>
  </si>
  <si>
    <t>6,1 Escola Valenciana - Trobada d'escoles en valencià</t>
  </si>
  <si>
    <t>6,2 Assoc Cívica El Tempir - Recuperació de la cultura popular/Scrabble/Premis El Tempir</t>
  </si>
  <si>
    <t>6,3 Fundació Projecte Puçol</t>
  </si>
  <si>
    <t>6,4 Altres col·laboracions</t>
  </si>
  <si>
    <t>100442301__48300</t>
  </si>
  <si>
    <t>PREMIOS PROMOCIÓ DEL VALENCIÀ</t>
  </si>
  <si>
    <t>Premios Promoció del Valencià Cap IV</t>
  </si>
  <si>
    <t>8,1 Ajuts Tesis-TFG-TFM en valencià</t>
  </si>
  <si>
    <t>META 4,7</t>
  </si>
  <si>
    <t>8,2 Premi Atzavares al millor relat en valencià</t>
  </si>
  <si>
    <t>100442310__22880</t>
  </si>
  <si>
    <t>PROYECTO LLUMH (ENCARGO FUMH)</t>
  </si>
  <si>
    <t>100542601__22800</t>
  </si>
  <si>
    <t>CONVENIO GV FOMENTO ACTIVIDADES EN MATERIA DE PERSPECTIVA DE GÉNERO</t>
  </si>
  <si>
    <t>CONVENIO GV FOMENTO ACTIVIDADES EN MATERIA DE PERSPECTIVA DE GÉNERO DE FORMA TRANSVERSAL</t>
  </si>
  <si>
    <t>Convenio GV Fomento Actividades perspectiva de género</t>
  </si>
  <si>
    <t>GVA</t>
  </si>
  <si>
    <t>OBJETIVO 5: LOGRAR LA IGUALDAD ENTRE LOS GÉNEROS Y EMPODERAR A TODAS LAS MUJERES Y LAS NIÑAS</t>
  </si>
  <si>
    <t>META 5.5, 5C</t>
  </si>
  <si>
    <t>100542602__22608</t>
  </si>
  <si>
    <t>DESARROLLO DEL PLAN DE IGUALDAD ENTRE MUJERES Y HOMBRES DE LA UMH</t>
  </si>
  <si>
    <t>IMPLANTACIÓN PLAN DE IGUALDAD</t>
  </si>
  <si>
    <t>Eje I: La promoción de una cultura de igualdad de trato y oportunidades.
Eje II: Docencia, Investigación y Transferencia del conocimiento.
Eje III: Igualdad en el trabajo: acceso, promoción, formación y retribuciones
Eje IV: Condiciones de trabajo y conciliación corresponsable
Eje V: Infrarrepresentación femenina y participación equilibrada en los órganos de gobierno y representación.
Eje VI: Salud laboral, rechazo al acoso en cualquiera de sus formas, atendiendo a las particularidades del acoso sexual y/o por razón de sexo, y a la violencia machista.</t>
  </si>
  <si>
    <t>100542602__48300</t>
  </si>
  <si>
    <t>PREMIOS PLAN DE IGUALDAD ENTRE MUJERES Y HOMBRES UMH</t>
  </si>
  <si>
    <t>100542603__22880</t>
  </si>
  <si>
    <t>ACTIVIDADES DE FORMACIÓN Y PROMOCIÓN EN MATERIA DE IGUALDAD Y DIVERSIDAD</t>
  </si>
  <si>
    <t>FORMACIÓN EN IGUALDAD DE GÉNERO</t>
  </si>
  <si>
    <t>10061220___24900</t>
  </si>
  <si>
    <t>GASTOS DE FUNCIONAMIENTO DE OFICINA DE LLENGÜES</t>
  </si>
  <si>
    <t>GASTOS FUNCIONAMIENTO OFICINA</t>
  </si>
  <si>
    <t>1,2 GASTOS MATERIAL DE OFICINA Y OBRAS CONSULTA</t>
  </si>
  <si>
    <t>100842602__22608</t>
  </si>
  <si>
    <t>IMPLANTACIÓN II PLAN DE DIVERSIDAD</t>
  </si>
  <si>
    <t>Renovación Plan Equidad, Diversidad e Inclusión</t>
  </si>
  <si>
    <t>META 4.3, 4.5</t>
  </si>
  <si>
    <t>100842602__48300</t>
  </si>
  <si>
    <t>PREMIOS TFG-TFM - TESIS DIVERSIDAD</t>
  </si>
  <si>
    <t>PREMIOS TFG-TFM-TESIS DIVERSIDAD</t>
  </si>
  <si>
    <t>100842612__22800</t>
  </si>
  <si>
    <t>CONVENIO GV FOMENTO ACTIVIDADES EN MATERIA DE IGUALDAD EN LA DIVERSIDAD</t>
  </si>
  <si>
    <t>Convenio GV Fomento Actividades en materia de igualdad en la diversidad</t>
  </si>
  <si>
    <t>10094260___48103</t>
  </si>
  <si>
    <t>BECAS DE ESTUDIANTES CON DISCAPACIDAD Y ESTUDIANTE COLABORADOR</t>
  </si>
  <si>
    <t>BECAS ESTUDIANTES CON DISCAPACIDAD Y ESTUDIANTE COLABORADOR</t>
  </si>
  <si>
    <t>Realización convocatoria especial de becas para estudiantado discapacidad y bolsa de estudiantado colaborador para la integración de personas con discapacidad.</t>
  </si>
  <si>
    <t>100942602__22608</t>
  </si>
  <si>
    <t>Facilitar la inclusión de los estudiantes con discapacidad en la UMH y desarrollo de actividades de sensibilización.</t>
  </si>
  <si>
    <t>100942602__48300</t>
  </si>
  <si>
    <t>PREMIOS TFG Y TFM DISCAPACIDAD</t>
  </si>
  <si>
    <t>PREMIOS TFG-TFM-Tesis discapacidad</t>
  </si>
  <si>
    <t>PREMIOS TFG-TFM-tesis discapacidad</t>
  </si>
  <si>
    <t>11</t>
  </si>
  <si>
    <t>11001310___22709</t>
  </si>
  <si>
    <t>ACCIONES ESPECIFICAS: IMPLANTACIÓN DE ESTUDIOS DE POSGRADO EN LATINOAMERICA (PROGRAMA ESPEJO IBEROAMÉRICA)</t>
  </si>
  <si>
    <t>ATRACCIÓN DE NUEVOS ESTUDIANTES DE POSGRADO EN UNIVERSIDADES IBEROAMERICANAS</t>
  </si>
  <si>
    <t xml:space="preserve">2.1. Desarrollo Programa Espejo Iberoamérica. </t>
  </si>
  <si>
    <t>Metas 4.3, 4.4, 4.5 y 4.c</t>
  </si>
  <si>
    <t>11001310___48405</t>
  </si>
  <si>
    <t>MOVILIDAD Y PROMOCIÓN DE LA INTERNACIONALIZACIÓN PROYECTOS ASOCIADOS A NEUROTECH</t>
  </si>
  <si>
    <t>1.9 Movilidad y promoción de la internacionalización (Proyectos asociados a Neurotech EU)</t>
  </si>
  <si>
    <t>META 17.16 </t>
  </si>
  <si>
    <t>11001310___48417</t>
  </si>
  <si>
    <t>PROMOCIÓN CURSOS STUDY ABROAD</t>
  </si>
  <si>
    <t>1.10 Promoción cursos Study Abroad</t>
  </si>
  <si>
    <t>110013104__22800</t>
  </si>
  <si>
    <t>ACCIONES ESPECIALES DE IMPULSO A LA INTERNACIONALIZACIÓN</t>
  </si>
  <si>
    <t>REAFIRMAR E INCREMENTAR LA PROYECCIÓN INTERNACIONAL DE LA UMH</t>
  </si>
  <si>
    <t>1.1 Acciones especiales de impulso a la internacionalización</t>
  </si>
  <si>
    <t>110013105__48100</t>
  </si>
  <si>
    <t>AYUDAS COMEDOR ESTUDIANTES ESCUELA DE NEMBA</t>
  </si>
  <si>
    <t xml:space="preserve">ACCIONES ESPECIALES DE IMPULSO A LA INTERNACIONALIZACIÓN Y COOP AL DESARROLLO </t>
  </si>
  <si>
    <t>3.1 Ayudas comedor estudiantes escuela Nemba</t>
  </si>
  <si>
    <t>OBJETIVO 02: PONER FIN AL HAMBRE</t>
  </si>
  <si>
    <t>Meta 2.1, 2.2</t>
  </si>
  <si>
    <t>3.2  Impulso de acciones solidarias de la comunidad universitaria</t>
  </si>
  <si>
    <t>110013107__22607</t>
  </si>
  <si>
    <t>ACREDITACIÓN EXÁMENES ACLES</t>
  </si>
  <si>
    <t xml:space="preserve">1.7 Acreditación exámenes ACLES </t>
  </si>
  <si>
    <t>110013110__48163</t>
  </si>
  <si>
    <t>ACCIONES ESPECIALES DE IMPULSO AL POSGRADO INTERNACIONAL MÁSTER (COLABORACIÓN FUNDACIÓN CAROLINA, AECID)</t>
  </si>
  <si>
    <t>1.3 Acciones especiales de impulso al postgrado internacional Master (Fundación Carolina)</t>
  </si>
  <si>
    <t>110013110__48404</t>
  </si>
  <si>
    <t>ACCIONES DE MEJORA DE LA ESTRATEGIA DE INTERNACIONALIZACIÓN DE CENTROS Y FACULTADES</t>
  </si>
  <si>
    <t>1.2 Acciones de mejora de la estrategia de internacionalización de Centros y Facultades</t>
  </si>
  <si>
    <t>META 17.16, 17.17</t>
  </si>
  <si>
    <t>110013111__48100</t>
  </si>
  <si>
    <t>PROYECTOS INTERNACIONALES INVESTIGACIÓN PROGRAMA SPRINT CON BRASIL</t>
  </si>
  <si>
    <t>1.5 Becas para proyectos de investigación internacionales (Prog SPRINT con Brasil) curso 2026/27</t>
  </si>
  <si>
    <t>1.5.1 Becas para proyectos de investigación internacionales. Curso 25/261.5.1 Becas para proyectos de investigación internacionales. Curso 2025/2026. Código de subvención:  11-131-4-2025-0089-N. Parte plurianual.</t>
  </si>
  <si>
    <t>110013112__48163</t>
  </si>
  <si>
    <t>ACCIONES ESPECIALES DE IMPULSO AL POSGRADO INTERNACIONAL DOCTORADO (COLABORACIÓN FUNDACIÓN CAROLINA, AECID)</t>
  </si>
  <si>
    <t>1.4 Acciones especiales de impulso al postgrado internacional Doctorado (Fundación Carolina)</t>
  </si>
  <si>
    <t>11001340___49000</t>
  </si>
  <si>
    <t>ACTIVIDADES DE COOPERACIÓN INTERNACIONAL AL DESARROLLO Y AYUDA HUMANITARIA EN RUANDA</t>
  </si>
  <si>
    <t>3.6 Actividades de cooperación internacional al desarrollo y ayuda humanitaria en Ruanda</t>
  </si>
  <si>
    <t>META 17.3</t>
  </si>
  <si>
    <t>3.6.1 Actividades de cooperación internacional al desarrollo y ayuda humanitaria en Ruanda</t>
  </si>
  <si>
    <t>nuevo</t>
  </si>
  <si>
    <t>79000</t>
  </si>
  <si>
    <t>11001340___79000</t>
  </si>
  <si>
    <t>IMPULSO DE PROYECTOS DE INVERSIÓN EN COOPERACIÓN AL DESARROLLO: SEDE UMH-RUANDA</t>
  </si>
  <si>
    <t>3.4 Impulso de proyectos de inversión en Cooperación al desarrollo sede UMH - Ruanda</t>
  </si>
  <si>
    <t>nº de fases realizada</t>
  </si>
  <si>
    <t>3.4.1 Impulso de proyectos de inversión en Cooperación al desarrollo sede UMH - Ruanda</t>
  </si>
  <si>
    <t>nº de instalaciones efectuadas</t>
  </si>
  <si>
    <t>3.4.2 Impulso de proyectos de inversión en Cooperación al desarrollo sede UMH - Ruanda</t>
  </si>
  <si>
    <t>número de camas equipadas</t>
  </si>
  <si>
    <t>110013401__79000</t>
  </si>
  <si>
    <t>EQUIPAMIENTO SANITARIO PARA SEDE UMH EN RUANDA (COOPERACIÓN AL DESARROLLO)</t>
  </si>
  <si>
    <t>3.5 Equipamiento sanitario para sede UMH en Ruanda (Cooperación al Desarrollo)</t>
  </si>
  <si>
    <t>META 17.6</t>
  </si>
  <si>
    <t>110013402__48102</t>
  </si>
  <si>
    <t>CONVOCATORIA PROYECTOS DE INVESTIGACIÓN LIGADOS A LA COOPERACIÓN INTERNACIONAL AL DESARROLLO EN EL MARCO DE LOS ODS</t>
  </si>
  <si>
    <t>3.3 Proyectos de investigación ligados a la cooperación internacional al desarrollo ligados a los ODS</t>
  </si>
  <si>
    <t>3.3.1 Proyectos de investigación ligados a la cooperación internacional al desarrollo ligados a los ODS</t>
  </si>
  <si>
    <t>110013402__79000</t>
  </si>
  <si>
    <t>IMPULSO DE PROYECTOS FORMATIVOS EN COOPERACIÓN DE LA UMH EN RUANDA: EQUIPAMIENTO</t>
  </si>
  <si>
    <t>3.7 Impulso de proyectos formativos en Cooperación de la UMH en Ruanda: inversiones.</t>
  </si>
  <si>
    <t>3.7.1 Impulso de proyectos formativos en Cooperación de la UMH en Ruanda: inversiones.</t>
  </si>
  <si>
    <t>3.7.2 Impulso de proyectos formativos en Cooperación de la UMH en Ruanda: inversiones.</t>
  </si>
  <si>
    <t>110013404__20200</t>
  </si>
  <si>
    <t>PROGRAMA SOLIDARIO: ESPACIO SEGURO PARA LA LIBERTAD DE PRENSA EN LA UMH</t>
  </si>
  <si>
    <t>3.9 Programa solidario: espacio seguro para la libertad de prensa UMH</t>
  </si>
  <si>
    <t>1101 131.00.50 48192</t>
  </si>
  <si>
    <t>PROGRAMA DE BECAS SANTANDER ERASMUS</t>
  </si>
  <si>
    <t>Programa de Becas Santander Internacional dirigidas a estudiantes participantes en el programa de movilidad Erasmus+ y Programa Destino para estudios que, por su excelencia académica o menores recursos económicos, se considere que pueden ser beneficiarios de las mismas</t>
  </si>
  <si>
    <t>Ayudas a estudiantes que participan en programas de movilidad internacional  procedente del Banco Santander -UMH</t>
  </si>
  <si>
    <t>Número de estudiantes con plaza Erasmus que participan en la convocatoria</t>
  </si>
  <si>
    <t>11011220___24900</t>
  </si>
  <si>
    <t>GASTOS DE FUNCIONAMIENTO DEL SERVICIO DE RELACIONES INTERNACIONALES Y COOPERACIÓN</t>
  </si>
  <si>
    <t>110112208__24900</t>
  </si>
  <si>
    <t>ACCIONES ESPECÍFICAS DE GESTIÓN DEL SERVICIO DE RELACIONES INTERNACIONALES Y COOPERACIÓN</t>
  </si>
  <si>
    <t>Acciones específicas de gestión del Servicio</t>
  </si>
  <si>
    <t>Participación en reuniones y foros sobre internacionalización universitaria y actividades de Cooperación al Desarrollo y Voluntariado.</t>
  </si>
  <si>
    <t>11011310___48100</t>
  </si>
  <si>
    <t>PROGRAMA PROPIO DE INTERNACIONALIZACIÓN: PROGRAMA DESTINO PARA PDI/PTGAS (APORTACIÓN UMH)</t>
  </si>
  <si>
    <t xml:space="preserve">Programa de Becas UMH para aumentar la proyección internacional de la Universidad Miguel Hernández de Elche mediante la internacionalización de su personal docente y personal de administración y servicios  y el establecimiento de vínculos con universidades e instituciones de educación superior extranjeras. </t>
  </si>
  <si>
    <t xml:space="preserve"> Programa propio de internacionalización (Programa DESTINO para PDI/PTGAS)</t>
  </si>
  <si>
    <t>META  17.3</t>
  </si>
  <si>
    <t>11011310___48161</t>
  </si>
  <si>
    <t>AYUDAS A ESTUDIANTES ERASMUS PROCEDENTE DE LA CONSELLERÍA DE EDUCACIÓN, CULTURA, UNIVERSIDADES Y EMPLEO (GV)</t>
  </si>
  <si>
    <t>Ayudas complementarias para completar becas  destinadas a la actividad de movilidad de estudiantes por estudios del programa Erasmus+  pertenecientes a instituciones públicas de Educación Superior de la Comunitat Valenciana.</t>
  </si>
  <si>
    <t>Ayudas  a estudiantes Erasmus procedente de la Consellería de Educación, Cultura, Universidades y Empleo (GV)</t>
  </si>
  <si>
    <t>11011310___48163</t>
  </si>
  <si>
    <t>CONVOCATORIA DE AYUDAS UMH PARA ESTUDIANTES DESTINO</t>
  </si>
  <si>
    <t>Programa de Becas UMH para fomentar la participación de los estudiantes,  dentro del Programa Destino, a realizar una movilidad internacional fuera del espacio europeo en universidades conveniadas con la UMH (curso 2026/2027)</t>
  </si>
  <si>
    <t>Convocatoria de ayudas UMH para estudiantes que participen en el Programa de intercambio Internacional DESTINO</t>
  </si>
  <si>
    <t>Número de estudiantes que participan</t>
  </si>
  <si>
    <t>Programa de Becas UMH para fomentar la participación de los estudiantes,  dentro del Programa Destino, a realizar una movilidad internacional fuera del espacio europeo en universidades conveniadas con la UMH (curso 2025/2026). Código de subvención: 11-131-4-2025-0110-S. Parte plurianual</t>
  </si>
  <si>
    <t>Convocatoria de ayudas UMH para estudiantes que participen en el Programa de intercambio Internacional DESTINO.  Parte Plurianual. código de subvencion:11-131-4-2025-0110-S</t>
  </si>
  <si>
    <t>11011310___48168</t>
  </si>
  <si>
    <t>AYUDAS ESTUDIANTES OUTGOING UMH (DOBLES TITULACIONES)</t>
  </si>
  <si>
    <t>Programa de Becas UMH para fomentar la participación de estudiantes para realizar una estancia académica en el marco de un Doble Doctorado Internacional/Cotutela Internacional y en el marco de un programa de doble máster internacional en universidades socias</t>
  </si>
  <si>
    <t xml:space="preserve">Ayudas a la movilidad de estudiantes-dobles titulaciones </t>
  </si>
  <si>
    <t>Número de estudiantes outgoing que solicitan ayuda de dobles títulos</t>
  </si>
  <si>
    <t>11011310___48169</t>
  </si>
  <si>
    <t>AYUDAS PARA LA MOVILIDAD INTERNACIONAL ERASMUS CON TERCEROS PAÍSES NO ASOCIADOS AL PROGRAMA (SEPIE)</t>
  </si>
  <si>
    <t>Fomentar la participación de los estudiantes, personal docente y no docente de la UMH en el marco del Programa Erasmus+ con terceros países no asociados al Programa.</t>
  </si>
  <si>
    <t>Ayuda para a la movilidad Internacional ERASMUS con terceros países no aociados al Programa. KA171 (SEPIE)</t>
  </si>
  <si>
    <t>Ayuda para a la movilidad Internacional ERASMUS con terceros países no aociados al Programa. KA171 (SEPIE). Parte plurianual. PDI/PTGAS:(Código subvención: 11-131-4-2025-0113-S); Estudiantado:(Código subvención:11-131-4-2025-0114-S</t>
  </si>
  <si>
    <t>11011310___48171</t>
  </si>
  <si>
    <t>AYUDAS ORGANIZACIÓN A LA MOVILIDAD ESTUDIANTES EN PRÁCTICAS (SEPIE)</t>
  </si>
  <si>
    <t>Fomentar la participación de los estudiantes de la UMH  en el Programa Erasmus + en su modalidad de Practicas, para realizar un periodo de prácticas en cualquier tipo de organización, pública o privada ubicada en cualquiera de los países del programa (UE)</t>
  </si>
  <si>
    <t>Ayudas  a la movilidad internacional para estudiantes-Programa Erasmus modalidad de Prácticas (Subvención Externa SEPIE)</t>
  </si>
  <si>
    <t>Porcentaje de estudiantes con prácticas Erasmus+ con ayuda UE asignada</t>
  </si>
  <si>
    <t>Fomentar la participación de los estudiantes de la UMH  en el Programa Erasmus + en su modalidad de Practicas, para realizar un periodo de prácticas en cualquier tipo de organización, pública o privada ubicada en cualquiera de los países del programa (UE). Curso 2025/2026 . Parte plurianual</t>
  </si>
  <si>
    <t>Ayudas  a la movilidad internacional para estudiantes-Programa Erasmus modalidad de Prácticas (Subvención Externa SEPIE). Parte plurianual. (código de subvención: 11-131-4-2025-0098-S)</t>
  </si>
  <si>
    <t>11011310___48173</t>
  </si>
  <si>
    <t>AYUDAS ESTUDIANTES ERASMUS FINES ESTUDIOS (SEPIE)</t>
  </si>
  <si>
    <t>Fomentar la participación del estudiantado de la UMH en el marco del Programa Erasmus +  para realizar un periodo de sus estudios en las universidades europeas conveniadas con la UMH</t>
  </si>
  <si>
    <t>Ayudas  a la movilidad internacional para estudiantes-Programa Erasmus con fines Estudios (Subvención Externa SEPIE)</t>
  </si>
  <si>
    <t>Porcentaje de estudiantes con estancia Erasmus+ con ayuda UE asignada</t>
  </si>
  <si>
    <t xml:space="preserve">Fomentar la participación del estudiantado de la UMH en el marco del Programa Erasmus +  para realizar un periodo de sus estudios en las universidades europeas conveniadas con la UMH, curso 2025-2026. Parte plurianual. </t>
  </si>
  <si>
    <t>Ayudas  a la movilidad internacional para estudiantes-Programa Erasmus con fines Estudios (Subvención Externa SEPIE) curso 2025-2026. Parte Plurianual. Proyecto Erasmus+ 2024-1-ES01-KA131-HED-000203864.</t>
  </si>
  <si>
    <t>11011310___48178</t>
  </si>
  <si>
    <t>COFINANCIACIÓN PROGRAMA ESTUDIANTES ERASMUS: APORTACIÓN UMH</t>
  </si>
  <si>
    <t>Programa de Becas UMH para coofinanciar las movilidades de estudiantes dentro del Programa Erasmus+ con fines de estudios</t>
  </si>
  <si>
    <t>Convocatoria de Ayudas UMH para estudiantes que participen en el Programa de intercambio internacional ERASMUS +</t>
  </si>
  <si>
    <t>Programa de Becas UMH para coofinanciar las movilidades de estudiantes dentro del Programa Erasmus+ con fines de estudios (curso académico 2025-2026). Código subvención: 11-131-4-2025-0115-S. Parte plurianual</t>
  </si>
  <si>
    <t xml:space="preserve">Convocatoria de Ayudas UMH para estudiantes que participen en el Programa de intercambio internacional ERASMUS +.  Parte Plurianual.código de subvencion:11-131-4-2025-0115-S )  </t>
  </si>
  <si>
    <t>11011310___48179</t>
  </si>
  <si>
    <t>AYUDAS MOVILIDAD PROGRAMA ERASMUS ESTANCIAS DOCENTES Y FORMATIVAS (SEPIE)</t>
  </si>
  <si>
    <t>Incentivar la movilidad del profesorado y personal de la UMH para una mayor interrelación entre las universidades e instituciones de educación europeas, que permita ampliar y enriquecer su oferta lectiva, obtener formación y experiencia sobre buenas prácticas que contribuyan a mejorar las aptitudes requeridas en su actual puesto de trabajo, fomentar el intercambio de conocimientos y experiencias pedagógicas, y fortalecer el Espacio Europeo de Educación Superior.</t>
  </si>
  <si>
    <t>Ayudas para la movilidad internacional- Programa ERASMUS  estancias docentes y formativas  (Subvención Externa de SEPIE)</t>
  </si>
  <si>
    <t>Incentivar la movilidad del profesorado y personal de la UMH para una mayor interrelación entre las universidades e instituciones de educación europeas, que permita ampliar y enriquecer su oferta lectiva, obtener formación y experiencia sobre buenas prácticas que contribuyan a mejorar las aptitudes requeridas en su actual puesto de trabajo, fomentar el intercambio de conocimientos y experiencias pedagógicas, y fortalecer el Espacio Europeo de Educación Superior. Curso 2025/2026.</t>
  </si>
  <si>
    <t>Ayudas para la movilidad internacional- Programa ERASMUS  estancias docentes y formativas  (Subvención Externa de SEPIE). Parte Plurianual. Códigos de subvención; PDI:11-131-4-2025-0102-S ; código subvención PTGAS:11-131-4-2025-0103-S; Dimensión Internacional (Código subvención: 11-131-4-2025-0104-S</t>
  </si>
  <si>
    <t>110113101__48163</t>
  </si>
  <si>
    <t>AYUDAS A ESTUDIANTES  EN PROGRAMAS DE INTERCAMBIO NACIONAL SICUE (FONDOS PROPIOS)</t>
  </si>
  <si>
    <t>Programa de Becas UMH para fomentar la participación de los estudiantes,  dentro del Programa SICUE, a realizar una movilidad nacional en una universidad española conveniada con la UMH</t>
  </si>
  <si>
    <t>Convocatoria de ayudas UMH para estudiantes que participen en el Programa de intercambio nacional SICUE</t>
  </si>
  <si>
    <t>Porcentaje de estudiantes elegibles que participan en el programa SICUE que reciban subvención</t>
  </si>
  <si>
    <t>Programa de Becas UMH para fomentar la participación de los estudiantes,  dentro del Programa SICUE, a realizar una movilidad nacional en una universidad española conveniada con la UMH (curso 2025-2026). Parte Plurianual. Código de subvención:11-131-4-2025-0120-S</t>
  </si>
  <si>
    <t>Convocatoria de ayudas UMH para estudiantes que participen en el Programa de intercambio nacional SICUE.  Parte Plurianual. Código de subvención: 11-131-4-2025-0120-S)</t>
  </si>
  <si>
    <t>110113103__22601</t>
  </si>
  <si>
    <t>ATENCIÓN AL ESTUDIANTE VISITANTE</t>
  </si>
  <si>
    <t>Atender, orientar e informar a los estudiantes de intercambio en la UMH</t>
  </si>
  <si>
    <t>Atencion al estudiante Visitante</t>
  </si>
  <si>
    <t>110113105__22800</t>
  </si>
  <si>
    <t>APOYO A LA ORGANIZACIÓN DE LA MOVILIDAD ERASMUS PARA TERCEROS PAÍSES NO ASOCIADOS AL PROGRAMA (SEPIE)</t>
  </si>
  <si>
    <t>Apoyo organizativo relacionado con la ejecución de las actividades de movilidad dentro del programa Erasmus+ con países asociados.</t>
  </si>
  <si>
    <t>Organización de la Movilidad ERASMUS para terceros países no Asociados KA171 (SEPIE)</t>
  </si>
  <si>
    <t>110113107__22800</t>
  </si>
  <si>
    <t>GESTIÓN DE LA MOVILIDAD INTERNACIONAL ERASMUS INCOMING PARA TERCEROS PAÍSES NO ASOCIADOS AL PROGRAMA (SEPIE)</t>
  </si>
  <si>
    <t>Gestionar las convocatorias de los programas de intercambio internacional Erasmus+ con terceros países no asociados al Programa</t>
  </si>
  <si>
    <t>Gestión de la movilidad internacional ERASMUS incoming con terceros países no asociados al Programa KA171 (SEPIE)</t>
  </si>
  <si>
    <t>110113108__22800</t>
  </si>
  <si>
    <t>ORGANIZACIÓN DE LA MOVILIDAD ERASMUS (SEPIE)</t>
  </si>
  <si>
    <t>Apoyo organizativo relacionado con la ejecución de las actividades de movilidad dentro del programa Erasmus+</t>
  </si>
  <si>
    <t>Organización de la Movilidad Erasmus (SEPIE)</t>
  </si>
  <si>
    <t>110113109__48106</t>
  </si>
  <si>
    <t>IMPULSO DE PROGRAMAS DE MOVILIDAD VIRTUAL</t>
  </si>
  <si>
    <t xml:space="preserve">Impulso de programas de movilidad virtual </t>
  </si>
  <si>
    <t>Programa Movilidad virtual</t>
  </si>
  <si>
    <t>Número de solicitudes presentadas por el PDI  para participar en el programa</t>
  </si>
  <si>
    <t>Impulso de programas de movilidad virtual (PRODIC-UMH 2025). Parte Plurianual. Código ayuda: 11-131-4-2025-0122-N)</t>
  </si>
  <si>
    <t>Programa Movilidad virtual, Parte Plurianual. Código ayuda: 11-131-4-2025-0122-N )</t>
  </si>
  <si>
    <t>110113110__22606</t>
  </si>
  <si>
    <t>SEMANA INTERNACIONAL: FORMACIÓN Y NETWORKING</t>
  </si>
  <si>
    <t>Promoción, visibilidad y difusión</t>
  </si>
  <si>
    <t>Networking con socios internacionales</t>
  </si>
  <si>
    <t>110113110__48174</t>
  </si>
  <si>
    <t>CONVOCATORIA DE AYUDAS ESTANCIAS DOCENTES Y FORMATIVAS (PROGRAMA ERASMUS +)</t>
  </si>
  <si>
    <t>Programa de Becas UMH para incentivar la movilidad de personal docente y no docente en instituciones/universidades europeas.</t>
  </si>
  <si>
    <t>Convocatoria de ayudas UMH para estancias docentes y formativas (Programa ERASMUS+)</t>
  </si>
  <si>
    <t>110113112__22608</t>
  </si>
  <si>
    <t>CLUB ERASMUS UMH</t>
  </si>
  <si>
    <t>Club ERASMUS UMH</t>
  </si>
  <si>
    <t>110113116__22800</t>
  </si>
  <si>
    <t>APOYO A LA ORGANIZACIÓN DE PROGRAMAS INTENSIVOS COMBINADOS (SEPIE)</t>
  </si>
  <si>
    <t>Apoyo organizativo relacionado con actividades de los programas intensivos combinados (BIPs) de corta duración dentro del Programa Erasmus+</t>
  </si>
  <si>
    <t>Apoyo a la organización de Programas Intensivos combinados  (SEPIE)</t>
  </si>
  <si>
    <t>110113117__22800</t>
  </si>
  <si>
    <t>GESTIÓN DE LA MOVILIDAD ERASMUS+ PARA PERSONAS ADULTAS</t>
  </si>
  <si>
    <t xml:space="preserve">Apoyar la participación del estudiantado de la AUNEX de la UMH en el marco del Programa Erasmus+ para personas asudltas. </t>
  </si>
  <si>
    <t>Gestión de la movilidad Erasmus+ para personas adultas</t>
  </si>
  <si>
    <t>110113117__48196</t>
  </si>
  <si>
    <t>AYUDAS A LA MOVILIDAD INTERNACIONAL PARA EL ESTUDIANTADO AUNEX-PROGRAMA ESRASMUS PERSONAS ADULTAS (SEPIE)</t>
  </si>
  <si>
    <t>Fomentar la participación del estudiantado de la AUNEX (Aulas Universitarias de la Experiencia) de la UMH en el marco del Programa Erasmus +  para realizar un periodo de sus estudios en instituciones europeas conveniadas con la UMH.</t>
  </si>
  <si>
    <t>Ayudas  a la movilidad internacional para el estudiantado AUNEX-Programa Erasmus+ personas adultas  (Subvención Externa SEPIE)</t>
  </si>
  <si>
    <t>110113118__22800</t>
  </si>
  <si>
    <t>APOYO ORGANIZATIVO ACTIVIDADES DE MOVILIDAD DENTRO DEL PROGRAMA ERASMUS+ PERSONAS ADULTAS</t>
  </si>
  <si>
    <t>Apoyo organizativo relacionado con la ejecución de las actividades de movilidad dentro del programa Erasmus+ acción: personas adultas</t>
  </si>
  <si>
    <t>Apoyo organizativo actividades de movilidad dentro del programa Erasmus+ personas adultas</t>
  </si>
  <si>
    <t>GÉNERO (RESTO DE PARTIDAS CON DENOMINACIÓN "PERSONAS ADULTAS" ESTÁN CON EL IMPACTO DE GÉNERO)</t>
  </si>
  <si>
    <t>110113402__48102</t>
  </si>
  <si>
    <t>PARTICIPACIÓN EN PROYECTOS DE COOPERACIÓN AL DESARROLLO Y ACTIVIDADES DE ÁMBITO SOLIDARIO (BECAS)</t>
  </si>
  <si>
    <t>Facilitar a los miembros de la comunidad universitaria y muy especialmente a los estudiantes, la posibilidad de participar  en programas propios o incorporarse a programas de otras organizaciones, en el marco de la cooperación al desarrollo y la acción social</t>
  </si>
  <si>
    <t xml:space="preserve"> Programa de ayudas para participar en proyectos de cooperación al desarrollo y actividades del ámbito solidario</t>
  </si>
  <si>
    <t>2800</t>
  </si>
  <si>
    <t>28001210___24900</t>
  </si>
  <si>
    <t>RECONOCIMIENTO A LA CALIDAD DEPARTAMENTO DE ESTUDIOS ECONÓMICOS Y FINANCIEROS</t>
  </si>
  <si>
    <t>28004220___24900</t>
  </si>
  <si>
    <t>GASTOS DE FUNCIONAMIENTO DEL DEPARTAMENTO DE ESTUDIOS ECONÓMICOS Y FINANCIEROS</t>
  </si>
  <si>
    <t>280042201__23100</t>
  </si>
  <si>
    <t>GASTOS DERIVADOS DE TRANSPORTE Y DESPLAZAMIENTO POR ACTIVIDAD MULTICAMPUS</t>
  </si>
  <si>
    <t>META 11.2</t>
  </si>
  <si>
    <t>280042207__24900</t>
  </si>
  <si>
    <t>DOTACIÓN EN APLICACIÓN DE LA EFICIENCIA EN LA PRESUPUESTACIÓN DEPARTAMENTO DE ESTUDIOS ECONÓMICOS Y FINANCIEROS</t>
  </si>
  <si>
    <t>META 4.3 Y 4.4</t>
  </si>
  <si>
    <t>2900</t>
  </si>
  <si>
    <t>29001210___24900</t>
  </si>
  <si>
    <t>RECONOCIMIENTO A LA CALIDAD DEPARTAMENTO DE HISTOLOGÍA Y ANATOMÍA</t>
  </si>
  <si>
    <t>29004220___24900</t>
  </si>
  <si>
    <t>GASTOS DE FUNCIONAMIENTO DEL DEPARTAMENTO DE HISTOLOGÍA Y ANATOMÍA</t>
  </si>
  <si>
    <t>290042201__23100</t>
  </si>
  <si>
    <t>3000</t>
  </si>
  <si>
    <t>30001210___24900</t>
  </si>
  <si>
    <t>RECONOCIMIENTO A LA CALIDAD DEPARTAMENTO DE MEDICINA CLÍNICA</t>
  </si>
  <si>
    <t>30004220___24900</t>
  </si>
  <si>
    <t>GASTOS DE FUNCIONAMIENTO DEL DEPARTAMENTO DE MEDICINA CLÍNICA</t>
  </si>
  <si>
    <t>300042201__23100</t>
  </si>
  <si>
    <t>300042207__24900</t>
  </si>
  <si>
    <t>DOTACIÓN EN APLICACIÓN DE LA EFICIENCIA EN LA PRESUPUESTACIÓN DEPARTAMENTO MEDICINA CLÍNICA</t>
  </si>
  <si>
    <t>3100</t>
  </si>
  <si>
    <t>31001210___24900</t>
  </si>
  <si>
    <t>RECONOCIMIENTO A LA CALIDAD DEPARTAMENTO DE BIOQUÍMICA Y BIOLOGÍA MOLECULAR</t>
  </si>
  <si>
    <t>31004220___24900</t>
  </si>
  <si>
    <t>GASTOS DE FUNCIONAMIENTO DEL DEPARTAMENTO DE BIOQUÍMICA Y BIOLOGÍA MOLECULAR</t>
  </si>
  <si>
    <t>310042201__23100</t>
  </si>
  <si>
    <t>3200</t>
  </si>
  <si>
    <t>32001210___24900</t>
  </si>
  <si>
    <t>RECONOCIMIENTO A LA CALIDAD DEPARTAMENTO DE PATOLOGÍA Y CIRUGÍA</t>
  </si>
  <si>
    <t>32004220___24900</t>
  </si>
  <si>
    <t>GASTOS DE FUNCIONAMIENTO DEL DEPARTAMENTO DE PATOLOGÍA Y CIRUGÍA</t>
  </si>
  <si>
    <t>320042201__23100</t>
  </si>
  <si>
    <t>3300</t>
  </si>
  <si>
    <t>33001210___24900</t>
  </si>
  <si>
    <t>RECONOCIMIENTO A LA CALIDAD DEPARTAMENTO DE CIENCIA JURÍDICA</t>
  </si>
  <si>
    <t>33004220___24900</t>
  </si>
  <si>
    <t>GASTOS DE FUNCIONAMIENTO DEL DEPARTAMENTO DE CIENCIA JURÍDICA</t>
  </si>
  <si>
    <t>330042201__23100</t>
  </si>
  <si>
    <t>3400</t>
  </si>
  <si>
    <t>34001210___24900</t>
  </si>
  <si>
    <t>RECONOCIMIENTO A LA CALIDAD DEPARTAMENTO DE PSICOLOGÍA DE LA SALUD</t>
  </si>
  <si>
    <t>34004220___24900</t>
  </si>
  <si>
    <t>GASTOS DE FUNCIONAMIENTO DEL DEPARTAMENTO DE PSICOLOGÍA DE LA SALUD</t>
  </si>
  <si>
    <t>340042201__23100</t>
  </si>
  <si>
    <t>340042207__24900</t>
  </si>
  <si>
    <t>DOTACIÓN EN APLICACIÓN DE LA EFICIENCIA EN LA PRESUPUESTACIÓN DEPARTAMENTO DE PSICOLOGÍA DE LA SALUD</t>
  </si>
  <si>
    <t>3500</t>
  </si>
  <si>
    <t>35001210___24900</t>
  </si>
  <si>
    <t>RECONOCIMIENTO A LA CALIDAD DEPARTAMENTO DE SALUD PÚBLICA, Hª DE LA CIENCIA Y GINECOLOGÍA</t>
  </si>
  <si>
    <t>35004220___24900</t>
  </si>
  <si>
    <t>GASTOS DE FUNCIONAMIENTO DEL DEPARTAMENTO DE SALUD PÚBLICA, HISTORIA DE LA CIENCIA, Y GINECOLOGÍA</t>
  </si>
  <si>
    <t>350042201__23100</t>
  </si>
  <si>
    <t>3600</t>
  </si>
  <si>
    <t>36001210___24900</t>
  </si>
  <si>
    <t>RECONOCIMIENTO A LA CALIDAD DEPARTAMENTO DE TECNOLOGÍA AGROALIMENTARIA</t>
  </si>
  <si>
    <t>36004220___24900</t>
  </si>
  <si>
    <t>GASTOS DE FUNCIONAMIENTO DEL DEPARTAMENTO DE TECNOLOGÍA AGROALIMENTARIA</t>
  </si>
  <si>
    <t>3700</t>
  </si>
  <si>
    <t>37001210___24900</t>
  </si>
  <si>
    <t>RECONOCIMIENTO A LA CALIDAD DEPARTAMENTO DE ESTADÍSTICA, MATEMÁTICAS E INFORMÁTICA</t>
  </si>
  <si>
    <t>37004220___24900</t>
  </si>
  <si>
    <t>GASTOS DE FUNCIONAMIENTO DEL DEPARTAMENTO DE ESTADÍSTICA, MATEMÁTICAS E INFORMÁTICA</t>
  </si>
  <si>
    <t>370042201__23100</t>
  </si>
  <si>
    <t>3800</t>
  </si>
  <si>
    <t>38001210___24900</t>
  </si>
  <si>
    <t>RECONOCIMIENTO A LA CALIDAD DEPARTAMENTO DE FARMACOLOGÍA, PEDIATRÍA Y QUÍMICA ORGÁNICA</t>
  </si>
  <si>
    <t>38004220___24900</t>
  </si>
  <si>
    <t>GASTOS DE FUNCIONAMIENTO DEL DEPARTAMENTO DE FARMACOLOGÍA, PEDIATRÍA Y QUÍMICA ORGÁNICA</t>
  </si>
  <si>
    <t>380042201__23100</t>
  </si>
  <si>
    <t>4200</t>
  </si>
  <si>
    <t>42001210___24900</t>
  </si>
  <si>
    <t>RECONOCIMIENTO A LA CALIDAD DEPARTAMENTO DE FISIOLOGÍA</t>
  </si>
  <si>
    <t>42004220___24900</t>
  </si>
  <si>
    <t>GASTOS DE FUNCIONAMIENTO DEL DEPARTAMENTO DE FISIOLOGÍA</t>
  </si>
  <si>
    <t>420042201__23100</t>
  </si>
  <si>
    <t>5200</t>
  </si>
  <si>
    <t>52001210___24900</t>
  </si>
  <si>
    <t>RECONOCIMIENTO A LA CALIDAD DEPARTAMENTO DE BIOLOGÍA APLICADA</t>
  </si>
  <si>
    <t>52004220___24900</t>
  </si>
  <si>
    <t>GASTOS DE FUNCIONAMIENTO DEL DEPARTAMENTO DE BIOLOGÍA APLICADA</t>
  </si>
  <si>
    <t>520042201__23100</t>
  </si>
  <si>
    <t>5300</t>
  </si>
  <si>
    <t>53001210___24900</t>
  </si>
  <si>
    <t>RECONOCIMIENTO A LA CALIDAD DEPARTAMENTO DE INGENIERÍA</t>
  </si>
  <si>
    <t>53004220___24900</t>
  </si>
  <si>
    <t>GASTOS DE FUNCIONAMIENTO DEL DEPARTAMENTO DE INGENIERÍA</t>
  </si>
  <si>
    <t>530042207__24900</t>
  </si>
  <si>
    <t>DOTACIÓN EN APLICACIÓN DE LA EFICIENCIA EN LA PRESUPUESTACIÓN DEPARTAMENTO DE INGENIERÍA</t>
  </si>
  <si>
    <t>SEGÚN LA IA SERÍAN LOS DOS</t>
  </si>
  <si>
    <t>5400</t>
  </si>
  <si>
    <t>54001210___24900</t>
  </si>
  <si>
    <t>RECONOCIMIENTO A LA CALIDAD DEPARTAMENTO DE PRODUCCIÓN VEGETAL Y MICROBIOLOGÍA</t>
  </si>
  <si>
    <t>54004220___24900</t>
  </si>
  <si>
    <t>GASTOS DE FUNCIONAMIENTO DEL DEPARTAMENTO DE PRODUCCIÓN VEGETAL Y MICROBIOLOGÍA</t>
  </si>
  <si>
    <t>540042201__23100</t>
  </si>
  <si>
    <t>5800</t>
  </si>
  <si>
    <t>58001210___24900</t>
  </si>
  <si>
    <t>RECONOCIMIENTO A LA CALIDAD DEPARTAMENTO DE AGROQUÍMICA Y MEDIO AMBIENTE</t>
  </si>
  <si>
    <t>58004220___24900</t>
  </si>
  <si>
    <t>GASTOS DE FUNCIONAMIENTO DEL DEPARTAMENTO DE AGROQUÍMICA Y MEDIO AMBIENTE</t>
  </si>
  <si>
    <t>580042201__23100</t>
  </si>
  <si>
    <t>5900</t>
  </si>
  <si>
    <t>59001210___24900</t>
  </si>
  <si>
    <t>RECONOCIMIENTO A LA CALIDAD DEPARTAMENTO DE CIENCIA DE MATERIALES, ÓPTICA Y TECNOLOGÍA ELECTRÓNICA</t>
  </si>
  <si>
    <t>59004220___24900</t>
  </si>
  <si>
    <t>GASTOS DE FUNCIONAMIENTO DEL DEPARTAMENTO DE CIENCIA DE MATERIALES, ÓPTICA Y TECNOLOGÍA ELECTRÓNICA</t>
  </si>
  <si>
    <t>590042207__24900</t>
  </si>
  <si>
    <t>DOTACIÓN EN APLICACIÓN DE LA EFICIENCIA EN LA PRESUPUESTACIÓN DEPARTAMENTO DE CIENCIA DE MATERIALES, ÓPTICA Y TECNOLOGÍA ELECTRÓNICA</t>
  </si>
  <si>
    <t>6000</t>
  </si>
  <si>
    <t>60001210___24900</t>
  </si>
  <si>
    <t>RECONOCIMIENTO A LA CALIDAD DEPARTAMENTO DE FÍSICA APLICADA</t>
  </si>
  <si>
    <t>60004220___24900</t>
  </si>
  <si>
    <t>GASTOS DE FUNCIONAMIENTO DEL DEPARTAMENTO DE FÍSICA APLICADA</t>
  </si>
  <si>
    <t>600042201__23100</t>
  </si>
  <si>
    <t>6400</t>
  </si>
  <si>
    <t>64001210___24900</t>
  </si>
  <si>
    <t>RECONOCIMIENTO A LA CALIDAD DEPARTAMENTO DE INGENIERÍA DE SISTEMAS Y AUTOMÁTICA</t>
  </si>
  <si>
    <t>64004220___24900</t>
  </si>
  <si>
    <t>GASTOS DE FUNCIONAMIENTO DEL DEPARTAMENTO DE INGENIERÍA DE SISTEMAS Y AUTOMÁTICA</t>
  </si>
  <si>
    <t>6500</t>
  </si>
  <si>
    <t>65001210___24900</t>
  </si>
  <si>
    <t>RECONOCIMIENTO A LA CALIDAD DEL DEPARTAMENTO DE ECONOMÍA AGROAMBIENTAL, INGENIERÍA CARTOGRÁFICA Y EXPRESIÓN GRÁFICA EN LA INGENIERÍA</t>
  </si>
  <si>
    <t>65004220___24900</t>
  </si>
  <si>
    <t>GASTOS DE FUNCIONAMIENTO DEL DEPARTAMENTO DE ECONOMÍA AGROAMBIENTAL, ING. CARTOGRÁFICA Y  EXP. GRÁFICA EN LA INGENIERÍA</t>
  </si>
  <si>
    <t>650042201__23100</t>
  </si>
  <si>
    <t>650042207__24900</t>
  </si>
  <si>
    <t>DOTACIÓN EN APLICACIÓN DE LA EFICIENCIA EN LA PRESUPUESTACIÓN DEPARTAMENTO DE ECONOMÍA AGROAMBIENTAL, ING. CARTOGRÁFICA Y EXP. GRÁFICA EN LA INGENIERÍA</t>
  </si>
  <si>
    <t>6700</t>
  </si>
  <si>
    <t>67001210___24900</t>
  </si>
  <si>
    <t>RECONOCIMIENTO A LA CALIDAD DEPARTAMENTO DE ARTE</t>
  </si>
  <si>
    <t>67004220___24900</t>
  </si>
  <si>
    <t>GASTOS DE FUNCIONAMIENTO DEL DEPARTAMENTO DE ARTE</t>
  </si>
  <si>
    <t>670042201__23100</t>
  </si>
  <si>
    <t>6800</t>
  </si>
  <si>
    <t>68001210___24900</t>
  </si>
  <si>
    <t>RECONOCIMIENTO A LA CALIDAD DEPARTAMENTO DE CIENCIAS SOCIALES Y HUMANAS</t>
  </si>
  <si>
    <t>68004220___24900</t>
  </si>
  <si>
    <t>GASTOS DE FUNCIONAMIENTO DEL DEPARTAMENTO DE CIENCIAS SOCIALES Y HUMANAS</t>
  </si>
  <si>
    <t>680042201__23100</t>
  </si>
  <si>
    <t>680042207__24900</t>
  </si>
  <si>
    <t>DOTACIÓN EN APLICACIÓN DE LA EFICIENCIA EN LA PRESUPUESTACIÓN DEPARTAMENTO DE CIENCIAS SOCIALES Y HUMANAS</t>
  </si>
  <si>
    <t>6900</t>
  </si>
  <si>
    <t>69001210___24900</t>
  </si>
  <si>
    <t>RECONOCIMIENTO A LA CALIDAD DEPARTAMENTO DE INGENIERÍA DE COMUNICACIONES</t>
  </si>
  <si>
    <t>69004220___24900</t>
  </si>
  <si>
    <t>GASTOS DE FUNCIONAMIENTO DEL DEPARTAMENTO DE INGENIERÍA DE COMUNICACIONES</t>
  </si>
  <si>
    <t>690042207__24900</t>
  </si>
  <si>
    <t>DOTACIÓN EN APLICACIÓN DE LA EFICIENCIA EN LA PRESUPUESTACIÓN DEPARTAMENTO DE INGENIERÍA DE COMUNICACIONES</t>
  </si>
  <si>
    <t>7000</t>
  </si>
  <si>
    <t>70001210___24900</t>
  </si>
  <si>
    <t>RECONOCIMIENTO A LA CALIDAD DEPARTAMENTO DE INGENIERÍA MECÁNICA Y ENERGÍA</t>
  </si>
  <si>
    <t>70004220___24900</t>
  </si>
  <si>
    <t>GASTOS DE FUNCIONAMIENTO DEL DEPARTAMENTO DE INGENIERÍA MECÁNICA Y ENERGÍA</t>
  </si>
  <si>
    <t>7400</t>
  </si>
  <si>
    <t>74001210___24900</t>
  </si>
  <si>
    <t>RECONOCIMIENTO A LA CALIDAD DEPARTAMENTO DE INGENIERÍA DE COMPUTADORES</t>
  </si>
  <si>
    <t xml:space="preserve">META 4.4 </t>
  </si>
  <si>
    <t>74004220___24900</t>
  </si>
  <si>
    <t>GASTOS DE FUNCIONAMIENTO DEL DEPARTAMENTO DE INGENIERÍA DE COMPUTADORES</t>
  </si>
  <si>
    <t>740042201__23100</t>
  </si>
  <si>
    <t>7500</t>
  </si>
  <si>
    <t>75001210___24900</t>
  </si>
  <si>
    <t>RECONOCIMIENTO A LA CALIDAD DEPARTAMENTO DE CIENCIAS DEL DEPORTE</t>
  </si>
  <si>
    <t>75004220___24900</t>
  </si>
  <si>
    <t>GASTOS DE FUNCIONAMIENTO DEL DEPARTAMENTO DE CIENCIAS DEL DEPORTE</t>
  </si>
  <si>
    <t>750042201__23100</t>
  </si>
  <si>
    <t>750042207__24900</t>
  </si>
  <si>
    <t>DOTACIÓN EN APLICACIÓN DE LA EFICIENCIA EN LA PRESUPUESTACIÓN DEPARTAMENTO DE CIENCIAS DEL DEPORTE</t>
  </si>
  <si>
    <t>7600</t>
  </si>
  <si>
    <t>76001210___24900</t>
  </si>
  <si>
    <t>RECONOCIMIENTO A LA CALIDAD DEPARTAMENTO DE CIENCIAS DEL COMPORTAMIENTO Y SALUD</t>
  </si>
  <si>
    <t>76004220___24900</t>
  </si>
  <si>
    <t>GASTOS DE FUNCIONAMIENTO DEL DEPARTAMENTO DE CIENCIAS DEL COMPORTAMIENTO Y SALUD</t>
  </si>
  <si>
    <t>760042201__23100</t>
  </si>
  <si>
    <t>4800</t>
  </si>
  <si>
    <t>48001210___24900</t>
  </si>
  <si>
    <t>RECONOCIMIENTO A LA CALIDAD INSTITUTO DE NEUROCIENCIAS</t>
  </si>
  <si>
    <t>48005410___24900</t>
  </si>
  <si>
    <t>GASTOS DE FUNCIONAMIENTO DEL INSTITUTO DE NEUROCIENCIAS</t>
  </si>
  <si>
    <t>5000</t>
  </si>
  <si>
    <t>50001210___24900</t>
  </si>
  <si>
    <t>RECONOCIMIENTO A LA CALIDAD INSTITUTO DE BIOINGENIERÍA</t>
  </si>
  <si>
    <t>50005410___24900</t>
  </si>
  <si>
    <t>GASTOS DE FUNCIONAMIENTO DEL INSTITUTO DE BIOINGENIERÍA</t>
  </si>
  <si>
    <t>500054107__24900</t>
  </si>
  <si>
    <t>DOTACIÓN EN APLICACIÓN DE LA EFICIENCIA EN AL PRESUPUESTACIÓN INSTITUTO DE BIOINGENIERÍA</t>
  </si>
  <si>
    <t>5100</t>
  </si>
  <si>
    <t>51001210___24900</t>
  </si>
  <si>
    <t>RECONOCIMIENTO A LA CALIDAD INSTITUTO DE INVESTIGACIÓN, DESARROLLO E INNOVACIÓN EN BIOTECNOLOGÍA SANITARIA DE ELCHE</t>
  </si>
  <si>
    <t>51005410___24900</t>
  </si>
  <si>
    <t>GASTOS DE FUNCIONAMIENTO INSTITUTO EN INVESTIGACIÓN, DESARROLLO E INNOVACIÓN EN BIOTECNOLOGÍA SANITARIA (IDiBE)</t>
  </si>
  <si>
    <t>6200</t>
  </si>
  <si>
    <t>62001210___24900</t>
  </si>
  <si>
    <t>RECONOCIMIENTO A LA CALIDAD INSTITUTO CENTRO DE INVESTIGACIÓN OPERATIVA</t>
  </si>
  <si>
    <t>META  4.3</t>
  </si>
  <si>
    <t>62005410___24900</t>
  </si>
  <si>
    <t>GASTOS DE FUNCIONAMIENTO DEL INSTITUTO CENTRO DE INVESTIGACIÓN OPERATIVA</t>
  </si>
  <si>
    <t>7800</t>
  </si>
  <si>
    <t>78001210___24900</t>
  </si>
  <si>
    <t>RECONOCIMIENTO A LA CALIDAD INSTITUTO UNIVERSITARIO DE INVESTIGACIÓN EN INGENIERÍA</t>
  </si>
  <si>
    <t>78005410___24900</t>
  </si>
  <si>
    <t>GASTOS DE FUNCIONAMIENTO DEL INSTITUTO UNIVERSITARIO DE INVESTIGACIÓN EN INGENIERÍA</t>
  </si>
  <si>
    <t>780054107__24900</t>
  </si>
  <si>
    <t>DOTACIÓN EN APLICACIÓN DE LA EFICIENCIA EN LA PRESUPUESTACIÓN INSTITUTO UNIVERSITARIO DE INVESTIGACIÓN EN INGENIERÍA</t>
  </si>
  <si>
    <t>7900</t>
  </si>
  <si>
    <t>79001210___24900</t>
  </si>
  <si>
    <t>RECONOCIMIENTO A LA CALIDAD INSTITUTO UNIVERSITARIO DE INVESTIGACIÓN E INNOVACIÓN AGROALIMENTARIA Y AGROAMBIENTAL</t>
  </si>
  <si>
    <t>79005410___24900</t>
  </si>
  <si>
    <t>GASTOS DE FUNCIONAMIENTO INSTITUTO UNIVERSITARIO DE INVESTIGACIÓN E INNOVACIÓN AGROALIMENTARIA Y AGROAMBIENTAL</t>
  </si>
  <si>
    <t>790054107__24900</t>
  </si>
  <si>
    <t>DOTACIÓN EN APLICACIÓN DE LA EFICIENCIA EN LA PRESUPUESTACIÓN INSTITUTO UNIVERSITARIO DE INVESTIGACIÓN E INNOVACIÓN AGROALIMENTARIA Y AGROAMBIENTAL</t>
  </si>
  <si>
    <t>8000</t>
  </si>
  <si>
    <t>80001210___24900</t>
  </si>
  <si>
    <t>RECONOCIMIENTO A LA CALIDAD INSTITUTO UNIVERSITARIO DE INVESTIGACIÓN CENTRO DE INVESTIGACIÓN DEL DEPORTE</t>
  </si>
  <si>
    <t>80005410___24900</t>
  </si>
  <si>
    <t>GASTOS DE FUNCIONAMIENTO INSTITUTO UNIVERSITARIO DE INVESTIGACIÓN CENTRO DE INVESTIGACIÓN DEL DEPORTE</t>
  </si>
  <si>
    <t>800054107__24900</t>
  </si>
  <si>
    <t>DOTACIÓN EN APLICACIÓN DE LA EFICIENCIA EN LA PRESUPUESTACIÓN INSTITUTO UNIVERSITARIO DE INVESTIGACIÓN CENTRO DE INVESTIGACIÓN DEL DEPORTE</t>
  </si>
  <si>
    <t>1900</t>
  </si>
  <si>
    <t>19001210___24900</t>
  </si>
  <si>
    <t>RECONOCIMIENTO A LA CALIDAD FACULTAD DE CIENCIAS EXPERIMENTALES</t>
  </si>
  <si>
    <t>19004220___24900</t>
  </si>
  <si>
    <t>GASTOS DE FUNCIONAMIENTO DE LA FACULTAD DE CIENCIAS EXPERIMENTALES</t>
  </si>
  <si>
    <t>2000</t>
  </si>
  <si>
    <t>20001210___24900</t>
  </si>
  <si>
    <t>RECONOCIMIENTO A LA CALIDAD FACULTAD DE MEDICINA</t>
  </si>
  <si>
    <t>20004220___24900</t>
  </si>
  <si>
    <t>GASTOS DE FUNCIONAMIENTO FACULTAD DE MEDICINA</t>
  </si>
  <si>
    <t>200042207__24900</t>
  </si>
  <si>
    <t>DOTACIÓN EN APLICACIÓN DE LA EFICIENCIA EN LA PRESUPUESTACIÓN FACULTAD DE MEDICINA</t>
  </si>
  <si>
    <t>2100</t>
  </si>
  <si>
    <t>21001210___24900</t>
  </si>
  <si>
    <t>RECONOCIMIENTO A LA CALIDAD FACULTAD DE BELLAS ARTES</t>
  </si>
  <si>
    <t>21004220___24900</t>
  </si>
  <si>
    <t>GASTOS DE FUNCIONAMIENTO DE LA FACULTAD  DE BELLAS ARTES</t>
  </si>
  <si>
    <t>2200</t>
  </si>
  <si>
    <t>22001210___24900</t>
  </si>
  <si>
    <t>RECONOCIMIENTO A LA CALIDAD FACULTAD DE CIENCIAS SOCIALES Y JURÍDICAS DE ORIHUELA</t>
  </si>
  <si>
    <t>22004220___24900</t>
  </si>
  <si>
    <t>GASTOS DE FUNCIONAMIENTO DE LA FACULTAD DE CIENCIAS SOCIALES Y JURÍDICAS ORIHUELA</t>
  </si>
  <si>
    <t>2300</t>
  </si>
  <si>
    <t>23001210___24900</t>
  </si>
  <si>
    <t>RECONOCIMIENTO A LA CALIDAD FACULTAD DE CIENCIAS SOCIALES Y JURÍDICAS DE ELCHE</t>
  </si>
  <si>
    <t>23004220___24900</t>
  </si>
  <si>
    <t>GASTOS DE FUNCIONAMIENTO FACULTAD DE CIENCIAS SOCIALES Y JURÍDICAS DE ELCHE</t>
  </si>
  <si>
    <t>2400</t>
  </si>
  <si>
    <t>24001210___24900</t>
  </si>
  <si>
    <t>RECONOCIMIENTO A LA CALIDAD FACULTAD DE FARMACIA</t>
  </si>
  <si>
    <t>24004220___24900</t>
  </si>
  <si>
    <t>GASTOS DE FUNCIONAMIENTO DE LA FACULTAD DE FARMACIA</t>
  </si>
  <si>
    <t>240042207__24900</t>
  </si>
  <si>
    <t>DOTACIÓN EN APLICACIÓN DE LA EFICIENCIA EN LA PRESUPUESTACIÓN FACULTAD DE FARMACIA</t>
  </si>
  <si>
    <t>2500</t>
  </si>
  <si>
    <t>25001210___24900</t>
  </si>
  <si>
    <t>RECONOCIMIENTO A LA CALIDAD ESCUELA POLITÉCNICA SUPERIOR DE ORIHUELA</t>
  </si>
  <si>
    <t>25004220___24900</t>
  </si>
  <si>
    <t>GASTOS DE FUNCIONAMIENTO DE LA ESCUELA POLITÉCNICA SUPERIOR DE ORIHUELA</t>
  </si>
  <si>
    <t>2600</t>
  </si>
  <si>
    <t>26001210___24900</t>
  </si>
  <si>
    <t>RECONOCIMIENTO A LA CALIDAD ESCUELA POLITÉCNICA SUPERIOR DE ELCHE</t>
  </si>
  <si>
    <t>26004220___24900</t>
  </si>
  <si>
    <t>GASTOS DE FUNCIONAMIENTO ESCUELA POLITÉCNICA SUPERIOR DE ELCHE</t>
  </si>
  <si>
    <t>260042207__24900</t>
  </si>
  <si>
    <t>DOTACIÓN EN APLICACIÓN DE LA EFICIENCIA EN LA PRESUPUESTACIÓN ESCUELA POLITÉCNICA SUPERIOR DE ELCHE</t>
  </si>
  <si>
    <t>2700</t>
  </si>
  <si>
    <t>27001210___24900</t>
  </si>
  <si>
    <t>RECONOCIMIENTO A LA CALIDAD FACULTAD DE CIENCIAS SOCIOSANITARIAS</t>
  </si>
  <si>
    <t>27004220___24900</t>
  </si>
  <si>
    <t>GASTOS DE FUNCIONAMIENTO DE LA FACULTAD DE CIENCIAS SOCIOSANITARIAS</t>
  </si>
  <si>
    <t>12</t>
  </si>
  <si>
    <t>12001220___24900</t>
  </si>
  <si>
    <t>GASTOS DE FUNCIONAMIENTO DEL VICERRECTORADO DE PLANIFICACIÓN Y RESPONSABILIDAD SOCIAL</t>
  </si>
  <si>
    <t>120012208__24900</t>
  </si>
  <si>
    <t>ACCIONES ESPECÍFICAS DEL VICERRECTORADO DE PLANIFICACIÓN Y RESPONSABILIDAD SOCIAL</t>
  </si>
  <si>
    <t>120032502__22601</t>
  </si>
  <si>
    <t>ACCIONES DE PROYECCIÓN EN LA SOCIEDAD</t>
  </si>
  <si>
    <t xml:space="preserve">Camino de Santiago, Cabalgata de Reyes, activaciones con entidades colaboradoras y campus UMH
</t>
  </si>
  <si>
    <t>120032505__48103</t>
  </si>
  <si>
    <t>AYUDAS COMPROMISO SOCIAL UMH</t>
  </si>
  <si>
    <t>Ayudas compromiso social</t>
  </si>
  <si>
    <t>120032506__22609</t>
  </si>
  <si>
    <t>FOMENTO DE LAS ACTIVIDADES CIENTÍFICAS ENTRE EL ESTUDIANTADO</t>
  </si>
  <si>
    <t>META 4.3 y 4.4</t>
  </si>
  <si>
    <t>12005430___48200</t>
  </si>
  <si>
    <t>COFINANCIACIÓN PROYECTOS UMH-UNISALUT</t>
  </si>
  <si>
    <t>CONVOCATORIA DE PROYECTOS DE INVESTIGACIÓN EN EL ÁMBITO DE LA SALUD</t>
  </si>
  <si>
    <t>1201 122.18.11 22106</t>
  </si>
  <si>
    <t>DOTACIÓN ADQUISICIÓN MATERIAL SANITARIO CORRIENTE CLÍNICA PODOLÓGICA</t>
  </si>
  <si>
    <t>DOTACIÓN ADQUISICIÓN MATERIAL SANITARIO PARA PRÁCTICAS DE ESTUDIANTES EN ESPACIOS EXTERNOS CONVENIADOS CON LA UMH</t>
  </si>
  <si>
    <t>1201 122.18.11 62800</t>
  </si>
  <si>
    <t>EQUIPAMIENTO CLÍNICA PODOLÓGICA</t>
  </si>
  <si>
    <t>12011220___24900</t>
  </si>
  <si>
    <t>GASTOS DE FUNCIONAMIENTO DE LA CLÍNICA PODOLÓGICA</t>
  </si>
  <si>
    <t>12021220___24900</t>
  </si>
  <si>
    <t>GASTOS DE FUNCIONAMIENTO DEL SERVICIO DE INNOVACIÓN ANATÓMICA</t>
  </si>
  <si>
    <t>MATERIAL DE OFICINA, CORREO, TELÉFONO, ETC</t>
  </si>
  <si>
    <t>120254101__22160</t>
  </si>
  <si>
    <t>MANTENIMIENTO SALA DISECCIÓN</t>
  </si>
  <si>
    <t>MANTENIMIETO SALAS DE DISECCIÓN, GRADO Y POSTGRADO</t>
  </si>
  <si>
    <t>PRODUCTOS QUÍMICOS PARA LA PREPARACIÓN DE CADÁVERES</t>
  </si>
  <si>
    <t>120254103__22106</t>
  </si>
  <si>
    <t>SUMINISTROS MATERIAL DE LABORATORIO SERVICIO DE INNOVACIÓN ANATÓMICA</t>
  </si>
  <si>
    <t xml:space="preserve">SUMINISTRO DE MATERIAL DE LABORATORIO </t>
  </si>
  <si>
    <t>MANTENIMIENTO Y REPOSICIÓN DE MATERIAL FUNGIBLE DE LABORATORIO</t>
  </si>
  <si>
    <t>63001220___24900</t>
  </si>
  <si>
    <t>GASTOS DE FUNCIONAMIENTO DEL CENTRO CYBORG</t>
  </si>
  <si>
    <t>META 9B</t>
  </si>
  <si>
    <t>630012201__24900</t>
  </si>
  <si>
    <t>ACCIONES ESPECÍFICAS DE GESTIÓN DEL CENTRO CYBORG</t>
  </si>
  <si>
    <t xml:space="preserve">MANTENIMIENTO DE TORRES DE LAPAROSCOPIA </t>
  </si>
  <si>
    <t>PRECIOS Y TARIFAS</t>
  </si>
  <si>
    <t>Meta 9.b</t>
  </si>
  <si>
    <t>00001220___22603</t>
  </si>
  <si>
    <t>SERVICIOS JURÍDICO-CONTENCIOSOS</t>
  </si>
  <si>
    <t>GASTOS DE ÍNDOLE JURIDICOS COMO LOS SERVICIOS DE ABOGADOS, PROCURADORES, NOTARIOS, EJECUCIONES DE SENTENCIAS, ETC…</t>
  </si>
  <si>
    <t>13001220___24900</t>
  </si>
  <si>
    <t>GASTOS DE FUNCIONAMIENTO DE LA SECRETARÍA GENERAL</t>
  </si>
  <si>
    <t>130012202__22606</t>
  </si>
  <si>
    <t>ASISTENCIA Y ORGANIZACIÓN DE REUNIONES Y CONFERENCIAS</t>
  </si>
  <si>
    <t>130012203__22709</t>
  </si>
  <si>
    <t>OTROS TRABAJOS REALIZADOS POR EMPRESAS O PROFESIONALES</t>
  </si>
  <si>
    <t>130012204__23100</t>
  </si>
  <si>
    <t>GASTOS DE FUNCIONAMIENTO COMISIÓN DE CONVIVENCIA</t>
  </si>
  <si>
    <t>13011220___24900</t>
  </si>
  <si>
    <t>GASTOS DE FUNCIONAMIENTO DEL SERVICIO DE MODERNIZACIÓN Y COORDINACIÓN ADMINISTRATIVA</t>
  </si>
  <si>
    <t>130112202__21301</t>
  </si>
  <si>
    <t>GESTIÓN DE LA ELIMINACIÓN DOCUMENTAL</t>
  </si>
  <si>
    <t>Gestión de la Eliminación documental</t>
  </si>
  <si>
    <t>Gestión Específica</t>
  </si>
  <si>
    <t>Meta 12.2, 12.5</t>
  </si>
  <si>
    <t>130112208__24900</t>
  </si>
  <si>
    <t>ACCIONES ESPECÍFICAS DE GESTIÓN DEL SERVICIO DE MODERNIZACIÓN Y COORDINACIÓN ADMINISTRATIVA</t>
  </si>
  <si>
    <t>Gestión de Certificados Digitales</t>
  </si>
  <si>
    <t>13021220___24900</t>
  </si>
  <si>
    <t>GASTOS DE FUNCIONAMIENTO DEL SERVICIO JURÍDICO</t>
  </si>
  <si>
    <t>130212201__22201</t>
  </si>
  <si>
    <t>GASTOS EN COMUNICACIONES POSTALES Y TELEGRÁFICAS (CORREO, BUROFAXES, ETC...)</t>
  </si>
  <si>
    <t>COMUNICACIONES POSTALES, CORREOS, BUROFAX</t>
  </si>
  <si>
    <t>130212202__22200</t>
  </si>
  <si>
    <t>GASTOS TELEFONICOS</t>
  </si>
  <si>
    <t>NECESIDAD DE MOVIL DE CADA PERSONAL DEBIDO A LA MOVILIDAD DE REUNIONES Y GESTIONES FUERA DEL PUESTO DE TRABAJO</t>
  </si>
  <si>
    <t>130212208__24900</t>
  </si>
  <si>
    <t>ACCIONES ESPECÍFICAS DE GESTIÓN DEL SERVICIO JURÍDICO</t>
  </si>
  <si>
    <t>FORMACIÓN PERSONAL DEL SERVICIO JURÍDICO Y GASTOS  DE GESTIÓN</t>
  </si>
  <si>
    <t>ASISTENCIA A JUICIOS, REUNIÓN DE COMISIÓN MIXTA DE SANIDAD, Y DISTINTAS COMISIONES, ,CURSOS Y RESUNIONES DE TRABAJO DE AEDUN, SECRETARIAS GENERALES, CONTRATACIÓN PUBLICA, TRANSFERENCIA, INVESTIGACION, SUBVENCIONES Y PROPIEDAD INTELECTUAL, INSPECCION DE SERVICIOS, ASISTENCIA A CURSOS DE PROTECCIÓN DE DATOS Y REUNIONES CON DELEGADOS PROTECCIÓN DE DATOS Y AEPD.</t>
  </si>
  <si>
    <t>13031220___24900</t>
  </si>
  <si>
    <t>GASTOS DE FUNCIONAMIENTO DE LA OFICINA DE DATOS</t>
  </si>
  <si>
    <t>000012101__22800</t>
  </si>
  <si>
    <t>FOMENTO DE LA MEJORA CONTINUA</t>
  </si>
  <si>
    <t>BUSCAR LA MEJORA CONTINUA Y LA INNOVACIÓN DOCENTE COMO GARANTÍA DE CALIDAD PARA LA COMUNIDAD UNIVERSITARIA</t>
  </si>
  <si>
    <t>BUSCAR LA MEJORA CONTINUA Y LA INNOVACIÓN DOCENTE A TRAVES DE ACCIONES DE BENCHMARKING, COLABORACIONES CON OTRAS UNIDADES TÉCNICAS DE CALIDAD, DIFUSIÓN DE EQUIPOS DE MEJORA Y EQUIPOS DE INNOVACIÓN</t>
  </si>
  <si>
    <t>META  4C</t>
  </si>
  <si>
    <t>00001220___20302</t>
  </si>
  <si>
    <t>ARRENDAMIENTOS INSTALACIONES</t>
  </si>
  <si>
    <t>00001220___20400</t>
  </si>
  <si>
    <t>ARRENDAMIENTO ELEMENTOS DE TRANSPORTE</t>
  </si>
  <si>
    <t>Arrendamiento de vehículo eléctrico para la Universidad</t>
  </si>
  <si>
    <t>00001220___20900</t>
  </si>
  <si>
    <t>CÁNONES (PROPIEDAD INTELECTUAL)</t>
  </si>
  <si>
    <t>00001220___22104</t>
  </si>
  <si>
    <t>LAVADO DE ROPA DE TRABAJO</t>
  </si>
  <si>
    <t>00001220___22300</t>
  </si>
  <si>
    <t>GASTOS DE TRANSPORTE: PARQUE MÓVIL</t>
  </si>
  <si>
    <t>00001220___22500</t>
  </si>
  <si>
    <t>TRIBUTOS</t>
  </si>
  <si>
    <t>00001220___22613</t>
  </si>
  <si>
    <t>APORTACIONES A LAS SECCIONES SINDICALES</t>
  </si>
  <si>
    <t>00001220___23201</t>
  </si>
  <si>
    <t>GASTOS DE FUNCIONAMIENTO DEL COMITÉ DE EMPRESA Y LA JUNTA DE PERSONAL</t>
  </si>
  <si>
    <t>00001220___31900</t>
  </si>
  <si>
    <t>GASTOS POR OPERACIONES FINANCIERAS</t>
  </si>
  <si>
    <t>META 8.2 y 8,3</t>
  </si>
  <si>
    <t>000012210__48103</t>
  </si>
  <si>
    <t>PRÁCTICAS FORMATIVAS ESTUDIANTES EGRESADOS EN GESTIÓN: TITULADOS UNIVERSITARIOS (BECAS DE COLABORACIÓN)</t>
  </si>
  <si>
    <t>1.6 Beca Formativa Titulado en Periodismo y Comunicación Interna</t>
  </si>
  <si>
    <t>Metas 4.4 y 4.5.</t>
  </si>
  <si>
    <t>3.8 Beca Formativa Titulado en Periodismo y Comunicación interna</t>
  </si>
  <si>
    <t>BECA DE FORMACIÓN UNIVERSITARIA EN ATENCIÓN Y APOYO A LAS PERSONAS CON DISCAPACIDAD</t>
  </si>
  <si>
    <t>Implementación de medidas y acciones del Plan de Equidad, Diversidad e Inclusión</t>
  </si>
  <si>
    <t>Beca de formación Estudiantes de Postgrado</t>
  </si>
  <si>
    <t>PRÁCTICAS FORMATIVAS ESTUDIANTES EGRESADOS: EN GESTIÓN TITULADOS UNIVERSITARIOS (BECAS DE FORMACIÓN)</t>
  </si>
  <si>
    <t xml:space="preserve">Coordinación del programa de Atención al Estudiantado: Contribuir a divulgación de nuestra oferta académica en los centros de secundaria, bachillerato y ciclos formativos de formación formación profesional a través de las actividades que se desarrollan desde "Futuro Estudiantado UMH". </t>
  </si>
  <si>
    <t>Número de charlas,visitas y UMH Days realizados</t>
  </si>
  <si>
    <t>000012211__22880</t>
  </si>
  <si>
    <t>PLAN DE FORMACIÓN ESPECÍFICO DEL PTGAS</t>
  </si>
  <si>
    <t>Realización de acciones formativas en entidades externas para la constante actualización</t>
  </si>
  <si>
    <t>00004220___17204</t>
  </si>
  <si>
    <t>APORTACIÓN PLAN DE PENSIONES DEL PERSONAL</t>
  </si>
  <si>
    <t>META 8.5, 8.8</t>
  </si>
  <si>
    <t>000042203__23200</t>
  </si>
  <si>
    <t>OTRAS INDEMNIZACIONES: GASTOS DERIVADOS DE TRIBUNALES OPOSICIONES (PTGAS)</t>
  </si>
  <si>
    <t>040054206__22706</t>
  </si>
  <si>
    <t>PROYECTO FUTURA</t>
  </si>
  <si>
    <t>META 5.5</t>
  </si>
  <si>
    <t>1400 122.10.1_ 22800</t>
  </si>
  <si>
    <t>SEMANA DE LA INNOVACIÓN GASTOS DE ORGANIZACIÓN</t>
  </si>
  <si>
    <t>DESARROLLO Y MANTENIMIENTO DE LA SEMANA DE LA INNOVACIÓN</t>
  </si>
  <si>
    <t>IMPLEMENTACIÓN DE LA SEMANA DE LA INNOVACIÓN</t>
  </si>
  <si>
    <t>1400 122.10.1_ 48400</t>
  </si>
  <si>
    <t>SEMANA DE LA INNOVACIÓN PREMIOS</t>
  </si>
  <si>
    <t>CONCESIÓN DE INCENTIVOS A LAS IDEAS GANADORAS DE LA SEMANA DE LA INNOVACIÓN</t>
  </si>
  <si>
    <t>14001220___24900</t>
  </si>
  <si>
    <t>GASTOS DE FUNCIONAMIENTO DE GERENCIA</t>
  </si>
  <si>
    <t>140012201__23100</t>
  </si>
  <si>
    <t>DIETAS, LOCOM. Y TRASL. ASIST. A REUNIONES TÉCNICAS, COMISIONES Y OTROS ORG.</t>
  </si>
  <si>
    <t>META 4C</t>
  </si>
  <si>
    <t>140012202__22703</t>
  </si>
  <si>
    <t>TRABAJOS REALIZ. POR EMPRESAS O PROF: ESTUDIOS Y TRABAJOS TÉCNICOS</t>
  </si>
  <si>
    <t>140012203__22009</t>
  </si>
  <si>
    <t>MATERIAL DE USO GENERAL</t>
  </si>
  <si>
    <t>140012210__23200</t>
  </si>
  <si>
    <t>ACCIONES DE IMPULSO A LA FORMACIÓN, BENCHMARKING Y OTRAS</t>
  </si>
  <si>
    <t>DESARROLLO Y MANTENIMIENTO DE LOS PROGRAMAS DE FORMACIÓN, BENCHMARKING Y OTROS</t>
  </si>
  <si>
    <t>14004220___17201</t>
  </si>
  <si>
    <t>FORMACIÓN Y PERFECCIONAMIENTO DEL PTGAS</t>
  </si>
  <si>
    <t>14004220___22880</t>
  </si>
  <si>
    <t>GASTOS CORRIENTES DERIVADOS DEL PLAN DE FORMACIÓN Y PERFECCIÓN DEL PTGAS</t>
  </si>
  <si>
    <t>14011220___24900</t>
  </si>
  <si>
    <t>GASTOS DE FUNCIONAMIENTO DEL SERVICIO DE INFORMACIÓN CONTABLE, GESTIÓN ECONÓMICA Y FINANCIERA</t>
  </si>
  <si>
    <t>14061220___24900</t>
  </si>
  <si>
    <t>GASTOS DE FUNCIONAMIENTO DEL SERVICIO DE GESTIÓN DE LA CONTRATACIÓN</t>
  </si>
  <si>
    <t>140612208__24900</t>
  </si>
  <si>
    <t>ACCIONES ESPECÍFICAS  DE GESTIÓN DEL SERVICIO DE GESTIÓN DE LA CONTRATACIÓN</t>
  </si>
  <si>
    <t>1. PROPICIAR UNA ADMINISTRACIÓN EFICIENTE Y EFICAZ CON UNA FORMACIÓN CONTINUA INTERNA Y EXTERNA PARA PROFESIONALIZACIÓN DEL PERSONAL</t>
  </si>
  <si>
    <t xml:space="preserve">1.1 FORMACIÓN  ESPECÍFICA INTERNA Y EXTERNA </t>
  </si>
  <si>
    <t>14071220___24900</t>
  </si>
  <si>
    <t>GASTOS DE FUNCIONAMIENTO DEL SERVICIO DE GESTIÓN PRESUPUESTARIA Y PATRIMONIAL</t>
  </si>
  <si>
    <t>140712201__22604</t>
  </si>
  <si>
    <t>GASTOS DERIVADOS DE EDICIÓN Y PUBLICACIÓN DE INFORMACIÓN PRESUPUESTARIA: LIBRO PRESUPUESTO ANUAL, OTROS.</t>
  </si>
  <si>
    <t>140712202__23100</t>
  </si>
  <si>
    <t>ACCIONES DE MOVILIDAD DE MECENAZGO</t>
  </si>
  <si>
    <t>140712208__24900</t>
  </si>
  <si>
    <t>ACCIONES ESPECÍFICAS DE GESTIÓN DEL SERVICIO DE GESTIÓN PRESUPUESTARIA Y PATRIMONIAL</t>
  </si>
  <si>
    <t>14091220___24900</t>
  </si>
  <si>
    <t>GASTOS DE FUNCIONAMIENTO DEL SERVICIO DE PERSONAL TÉCNICO, DE ADMINISTRACIÓN E INVESTIGACIÓN</t>
  </si>
  <si>
    <t>Mejorar la capacidad del personal del servicio</t>
  </si>
  <si>
    <t>140912208__24900</t>
  </si>
  <si>
    <t>ACCIONES ESPECÍFICAS DE GESTIÓN DEL SERVICIO DE PERSONAL TÉCNICO, DE ADMINISTRACIÓN E INVESTIGACIÓN</t>
  </si>
  <si>
    <t>Organización jornada Universidades, junto con Castilla la Mancha, Islas Baleares y Pompeu Fabra de Barcelona. Relevo generacional y captación del talento</t>
  </si>
  <si>
    <t>a realizar con la reducción del presupuesto prevista para el año 2026 respecto al año  2025 ( se ha reducido en 1000,00 €)</t>
  </si>
  <si>
    <t>14121220___24900</t>
  </si>
  <si>
    <t>GASTOS DE FUNCIONAMIENTO DEL SERVICIO DE PLANIFICACIÓN Y RACIONALIZACIÓN DE LA CONTRATACIÓN</t>
  </si>
  <si>
    <t>141212208__24900</t>
  </si>
  <si>
    <t>ACCIONES ESPECÍFICAS DE GESTIÓN DEL SERVICIO DE PLANIFICACIÓN Y RACIONALIZACIÓN DE LA CONTRATACIÓN</t>
  </si>
  <si>
    <t>Actualizacion y especialización del personal del servicio mediante una formación continua externa.</t>
  </si>
  <si>
    <t>Realización de cursos y actividades formativas externas. Suscripción a bases de datos especializadas. Adquisición de libros y manuales.</t>
  </si>
  <si>
    <t>14131220___24900</t>
  </si>
  <si>
    <t>GASTOS DE FUNCIONAMIENTO DE LA OFICINA DE CAMPUS SALUDABLES Y DEPORTES</t>
  </si>
  <si>
    <t>Gastos de Funcionamiento de la Oficina de Campus Saludables y Deportes (OCSD)</t>
  </si>
  <si>
    <t>Gastos corrientes de funcionamiento de la OCSD, asistencia a reuniones técnicas y/o formativas.</t>
  </si>
  <si>
    <t>141312201__24900</t>
  </si>
  <si>
    <t>GASTOS DE FUNCIONAMIENTO DE LA ESCUELA DE VERANO Y AULA JUNIOR</t>
  </si>
  <si>
    <t>Gastos de Funcionamiento de la Escuela de Verano y Aula Junior</t>
  </si>
  <si>
    <t>Gastos de coordinación, logística y material necesario para la puesta en marcha de la EVAJ</t>
  </si>
  <si>
    <t>141342401__22608</t>
  </si>
  <si>
    <t>UMH CAMPUS SALUDABLES</t>
  </si>
  <si>
    <t>UMH Campus Saludables</t>
  </si>
  <si>
    <t>Establecimiento de indicadores de promoción de la salud en la comunidad universitaria. Actuaciones integrales de promoción de la salud y apoyo psicológico. Actividad institucional en redes REUPS o CRUE Sostenibilidad. Dotación de material específico para campañas de promoción de la salud integral a la comunidad universitaria.</t>
  </si>
  <si>
    <t>META 4A</t>
  </si>
  <si>
    <t>141342402__22800</t>
  </si>
  <si>
    <t>ACCIONES DE COMPETICIONES DEPORTIVAS CADU, CEU, EUSA, COMPETICIONES INTERNAS Y OTRAS ACTIVIDADES DE PROMOCIÓN DEL DEPORTE</t>
  </si>
  <si>
    <t>Accciones de Competiciones Deportivas CADU, CEU, EUSA, Competiciones Internas y otras Actividades de Promoción del Deporte Universitario</t>
  </si>
  <si>
    <t>Competiciones Internas, CADU y CEU (y posibles internacionales) y otras actividades de promoción del deporte universitario</t>
  </si>
  <si>
    <t>141342403__21900</t>
  </si>
  <si>
    <t>REPARACIÓN Y REPOSICIÓN DE MATERIAL DEPORTIVO</t>
  </si>
  <si>
    <t>REPARACIÓN Y REPOSICIÓN MATERIAL DEPORTIVO</t>
  </si>
  <si>
    <t>Reparación y reposición de material Deportivo en diferentes instalaciones y campuses de la UMH</t>
  </si>
  <si>
    <t>141342405__22608</t>
  </si>
  <si>
    <t>ACTIVIDADES DEPORTIVAS DIRIGIDAS EN EL CAMPUS DE SANT JOAN D´ALACANT, ORIHUELA Y ALTEA</t>
  </si>
  <si>
    <t>ACTIVIDADES DIRIGIDAS CAMPUS SANT JOAN D´ALACANT, ORIHUELA Y ALTEA</t>
  </si>
  <si>
    <t>Oferta de actividades deportivas dirigidas en los diferentes campus</t>
  </si>
  <si>
    <t>141342406__22600</t>
  </si>
  <si>
    <t>PROGRAMA "UMH PROYECTA DEPORTE"</t>
  </si>
  <si>
    <t>PROGRAMA UMH PROYECTA DEPORTE</t>
  </si>
  <si>
    <t>Acciones de apoyo y permeabilidad de la UMH con el tejido deportivo de los municipios de sus campus.</t>
  </si>
  <si>
    <t>141342407__24900</t>
  </si>
  <si>
    <t>DOTACIÓN Y REPOSICIÓN DE EQUIPAMIENTO PUEBLO CIENTÍFICO</t>
  </si>
  <si>
    <t>Dotación y reparación equipamiento Pueblo Científico</t>
  </si>
  <si>
    <t>Partida para sustitución de material y enseres por deterioro o avería</t>
  </si>
  <si>
    <t>141342408__21200</t>
  </si>
  <si>
    <t>ADECUACIÓN PUEBLO CIENTÍFICO</t>
  </si>
  <si>
    <t>Adecuacion pueblo científico</t>
  </si>
  <si>
    <t>Reparaciones priorizadas tras análisis inicial de estado de las instalaciones tras licitación de nueco contrato de mantenimiento integral</t>
  </si>
  <si>
    <t>141342410__22709</t>
  </si>
  <si>
    <t>MANTENIMIENTO PUEBLO CIENTÍFICO</t>
  </si>
  <si>
    <t>Contrato de Gestión Integral</t>
  </si>
  <si>
    <t>GESTIÓN CONTRATO EMPRESA EXTERNA DE MANTENIMIENTO</t>
  </si>
  <si>
    <t>15021220___24900</t>
  </si>
  <si>
    <t>GASTOS DE FUNCIONAMIENTO DEL CENTRO DE GESTIÓN DEL CAMPUS DE ALTEA</t>
  </si>
  <si>
    <t>16021220___24900</t>
  </si>
  <si>
    <t>GASTOS DE FUNCIONAMIENTO DEL CENTRO DE GESTIÓN DEL CAMPUS DE ELCHE</t>
  </si>
  <si>
    <t>160212208__24900</t>
  </si>
  <si>
    <t>ACCIONES ESPECÍFICAS DE GESTIÓN DEL CENTRO DE GESTIÓN DEL CAMPUS DE ELCHE</t>
  </si>
  <si>
    <t>1, OPTIMIZAR LOS RECURSOS HUMANOS, FINANCIEROS Y MATERIALES PARA EL CUMPLIMIENTO DE LOS OBJETIVOS</t>
  </si>
  <si>
    <t>1.1 SOBRES DE MATRÍCULA</t>
  </si>
  <si>
    <t>1.2 GASTOS PARA ESTUDIANTES POR PROGRAMAS DE ASIGNATURAS, CERTIFICADOS DE ESTUDIOS, TÍTULOS, LIQUIDACIONES DE TRIBUNALES (PAPEL)</t>
  </si>
  <si>
    <t>1.3 GASTOS PARA 22 CONSERJERÍAS DE MATERIAL DE OFICINA (agendas, tizas, llaves, llaveros</t>
  </si>
  <si>
    <t>1.4 GASTOS DE LA LECTORA ÓPTICA: Hojas de exámenes</t>
  </si>
  <si>
    <t>2. ADMINISTRACIÓN EFICIENTE Y EFICAZ QUE AGILICE TIEMPOS Y TRÁMITES, EN UN MARCO  DE MEJORA CONTINUA</t>
  </si>
  <si>
    <t>2,1 COMUNICACIÓN CON LOS ESTUDIANTES (TELÉFONO Y CORREO POSTAL) PARA ACREDITAR SU CONOCIMIENTO</t>
  </si>
  <si>
    <t>3, ADMINISTRACIÍN EFICIENTE Y EFICAZ CON UNA FORMACIÓN CONTINUA INTERNA Y EXTERNA PARA PROFESIONALIZACIÓN DEL PERSONAL</t>
  </si>
  <si>
    <t>3.1  FORMACIÓN ESPECÍFICA INTERNA Y EXTERNA</t>
  </si>
  <si>
    <t>17021220___24900</t>
  </si>
  <si>
    <t>GASTOS DE FUNCIONAMIENTO DEL CENTRO GESTIÓN DEL CAMPUS DE ORIHUELA</t>
  </si>
  <si>
    <t>GASTOS DE FUNCIONAMIENTO DEL CENTRO DE GESTIÓN DEL CAMPUS ORIHUELA</t>
  </si>
  <si>
    <t>REALIZAR LAS FUNCIONES ASISGNADAS A LOS CENTROS DE GESTIÓN DE CAMPUS EN SUS DIFERENTES AREAS DE ACTUACIÓN: ACADÉMICA, ESTUIDANTES, ECONÓMICA, GENERAL, ETC.</t>
  </si>
  <si>
    <t>MEJORA EN LA EFICACIA Y EFICIENCIA EN LA GESTIÓN</t>
  </si>
  <si>
    <t>REVISAR LOS PROCESOS ADMINISTRATIVOS AL OBJETO DE REDUCIR COSTES Y DISMINUIR LA BUROCRACIA, POTENCIANDO LOS MEDIOS TELEMÁTICOS</t>
  </si>
  <si>
    <t>ACCIONES ESPECÍFICAS DE GESTIÓN DEL CENTRO DE GESTIÓN DEL CAMPUS DE ORIHUELA</t>
  </si>
  <si>
    <t>COMUNICACIÓN CON LOS ESTUDIANTES (TELEFONO,CORREO POSTAL) ACREDITAR SU CONOCIMIENTO</t>
  </si>
  <si>
    <t>MEJORA CONTINUA</t>
  </si>
  <si>
    <t>APLICAR Y MEJORAR EL PLAN DE MEJORA DEL CENTRO</t>
  </si>
  <si>
    <t>FORMACIÓN ESPECÍFICA INTERNA Y EXTERNA</t>
  </si>
  <si>
    <t>18021220___24900</t>
  </si>
  <si>
    <t>GASTOS DE FUNCIONAMIENTO DEL CENTRO DE GESTIÓN DEL CAMPUS DE SANT JOAN D´ALACANT</t>
  </si>
  <si>
    <t>4900</t>
  </si>
  <si>
    <t>49004220___24900</t>
  </si>
  <si>
    <t>DOTACIÓN PARA LA ADAPTACIÓN Y REORGANIZACIÓN DE NUEVAS UNIDADES ORGÁNICAS</t>
  </si>
  <si>
    <t>72001220___24900</t>
  </si>
  <si>
    <t>GASTOS DE FUNCIONAMIENTO DEL DEFENSOR UNIVERSITARIO</t>
  </si>
  <si>
    <t>Material informático no inventariable</t>
  </si>
  <si>
    <t>Comunicaciones telefónicas</t>
  </si>
  <si>
    <t>Gasto telefónico realizado por la Oficina del Defensor Universitario</t>
  </si>
  <si>
    <t>Material ordinario de oficina no inventariable</t>
  </si>
  <si>
    <t>Material necesario para el funcionamiento de la Defensoría. Material oficina ordinario no inventariable.</t>
  </si>
  <si>
    <t>Cuotas asociaciones</t>
  </si>
  <si>
    <t>Gasto anual por pertenencia a la Conferencia Estatal de Defensores Universitarios</t>
  </si>
  <si>
    <t>Atenciones protocolarias</t>
  </si>
  <si>
    <t>Gastos de restauración por representación del Defensor</t>
  </si>
  <si>
    <t>Viajes Defensor</t>
  </si>
  <si>
    <t xml:space="preserve">Gastos de dietas, traslados y manutención Defensor Universitario por asistencia a Encuentros o Jornadas técnicas </t>
  </si>
  <si>
    <t>Viajes personal Defensoría universitaria</t>
  </si>
  <si>
    <t xml:space="preserve">Gastos de dietas, traslados y manutención del personal de la Defensoría Universitaria por asistencia a Encuentros o Jornadas técnicas </t>
  </si>
  <si>
    <t xml:space="preserve">Gastos de funcionamiento </t>
  </si>
  <si>
    <t>Gastos varios funcionamiento Defensoría Universitaria</t>
  </si>
  <si>
    <t>Min</t>
  </si>
  <si>
    <t>CÓD. SUBVENCIÓN /
 CÓDIGO LÍNEA</t>
  </si>
  <si>
    <t>S/N BDNS</t>
  </si>
  <si>
    <t>CAP.</t>
  </si>
  <si>
    <t>Anualidad 2026</t>
  </si>
  <si>
    <t>Anualidad 
2027</t>
  </si>
  <si>
    <t>TIPO FONDOS (PROPIOS / AJENOS)</t>
  </si>
  <si>
    <r>
      <rPr>
        <b/>
        <sz val="16"/>
        <color rgb="FF8496B0"/>
        <rFont val="Calibri"/>
        <family val="2"/>
      </rPr>
      <t>EJE ESTRATÉGICO</t>
    </r>
    <r>
      <rPr>
        <b/>
        <sz val="16"/>
        <color rgb="FFFF0000"/>
        <rFont val="Calibri"/>
        <family val="2"/>
      </rPr>
      <t xml:space="preserve"> 
</t>
    </r>
  </si>
  <si>
    <t xml:space="preserve">OBJETIVOS ESTRATÉGICOS 
</t>
  </si>
  <si>
    <t>RESULTADO 2025</t>
  </si>
  <si>
    <t>04-541-4-2023-0168</t>
  </si>
  <si>
    <t>S</t>
  </si>
  <si>
    <t>CONTRATOS PERSONAL INVESTIGADOR PREDOCTORAL EN FORMACIÓN (FSE+)</t>
  </si>
  <si>
    <t>MINISTERIO</t>
  </si>
  <si>
    <t>6.98</t>
  </si>
  <si>
    <t>CONTRATOS PREDOCTORALES</t>
  </si>
  <si>
    <t>Concesión de 4 contratos predoctorales 04-541-4-2023-0168</t>
  </si>
  <si>
    <t>Eje 2: Excelencia en la investigación y democratizacióhn del conocimiento</t>
  </si>
  <si>
    <t>2.1  Mantener y potenciar el nivel de excelencia en la investigación.</t>
  </si>
  <si>
    <t>Concurrencia competitiva</t>
  </si>
  <si>
    <t>Sí</t>
  </si>
  <si>
    <t>Personas seleccionadas en convocatoria propia de ayudas para contratos predoctorales para la formación de doctores</t>
  </si>
  <si>
    <t>4º TRIMESTRE DEL AÑO</t>
  </si>
  <si>
    <t>4 AÑOS</t>
  </si>
  <si>
    <t xml:space="preserve">Plazo de 3 meses a contar desde el día siguiente a la fecha fin del plazo de ejecución de cada anualidad. </t>
  </si>
  <si>
    <t>Incrementar los RRHH dedicados a actividades de investigación en la UMH</t>
  </si>
  <si>
    <t>04-541-4-2024-0010-S</t>
  </si>
  <si>
    <t>Concesión de 6 contratos predoctorales 04-541-4-2024-0010-S</t>
  </si>
  <si>
    <t>00-122-4-2025-0005-S</t>
  </si>
  <si>
    <t>PRÁCTICAS FORMATIVAS ESTUDIANTES
EGRESADOS: EN GESTIÓN TITULADOS
UNIVERSITARIOS (BECAS DE
COLABORACIÓN)</t>
  </si>
  <si>
    <t>PROPIOS</t>
  </si>
  <si>
    <t>UMH</t>
  </si>
  <si>
    <t xml:space="preserve">PRÓRROGA de la beca de formación universitaria en comunicación interna y externa para el Vicerrectorado de Relaciones Internacionales 2025 (cód. subv. 00-122-4-2025-0005-S) </t>
  </si>
  <si>
    <t>Prorrogar la  beca para continuar con la  formación universitaria en comunicación interna y externa para  el Vicerrectorado de Relaciones Internacionales 2025</t>
  </si>
  <si>
    <t>Eje 1: Formación para el futuro y bienestar del estudiantado</t>
  </si>
  <si>
    <t>1.5 Potenciar la empleabilidad del estudiantado.</t>
  </si>
  <si>
    <t>completar la formación adquirida por titulados universitarios en Periodismo para dinamizar la web del Vicerrectorado, sus redes sociales, canalizar la relación con el Servicio de Comunicación de la UMH y participar en todas las iniciativas de comunicación y proyección de las relaciones internacionales de la UMH facilitando de este modo su ulterior inserción en el mercado laboral.</t>
  </si>
  <si>
    <t>Becario formado.</t>
  </si>
  <si>
    <t>Programa formativo realizado y memoria final presentada.</t>
  </si>
  <si>
    <t>pte finalizar.</t>
  </si>
  <si>
    <t xml:space="preserve">Graduado/a en Periodismo </t>
  </si>
  <si>
    <t>ES RENOVACIÓN</t>
  </si>
  <si>
    <t>hasta 31/10/2026 (10 meses)</t>
  </si>
  <si>
    <t xml:space="preserve">Que los titulados adquieran competencias profesionales en el ámbito de la comunicación institucional, en este caso con la comunicación institucional universitaria.  </t>
  </si>
  <si>
    <t>00-122-4-2025-0007-S</t>
  </si>
  <si>
    <t>PRÓRROGA - Beca Formativa Apoyo Competiciones UMH</t>
  </si>
  <si>
    <t>Coordinación de las competiciones internas Trofeo Rector #TalentoEnMovimiento. Apoyo en la coordinacion del personal técnico encargado de los equipo UMH. Ayuda en la realizacion de eventos deportivos junto con entidades conveniadas.</t>
  </si>
  <si>
    <t>Eje 3: Contribución de
valor a la sociedad</t>
  </si>
  <si>
    <t>1.6 Estrechar los vínculos con la sociedad</t>
  </si>
  <si>
    <t>Coordinación de las competiciones internas
Trofeo Rector #TalentoEnMovimiento. Apoyo
en la coordinacion del personal técnico
encargado de los equipo UMH. Ayuda en la
realizacion de eventos deportivos junto con
entidades conveniadas.</t>
  </si>
  <si>
    <t>Tener un programa estable y sostenible de competiones deportivas. Maximizar la proyección de
la imagen UMH en los eventos deportivos coorganizados con entidades deportivas. Optimizar
los recursos destinados a deporte universitario CADU y CEU.</t>
  </si>
  <si>
    <t>Número de equipos
participantes en trofeo
rector. Número de
PDI/PTGAS participante
en competiciones
internas. Número de
eventos coorganizados
con entidades</t>
  </si>
  <si>
    <t>Beca asignada
en primera
convocatoria</t>
  </si>
  <si>
    <t>Beca renovada</t>
  </si>
  <si>
    <t>Ayuda Dineraria</t>
  </si>
  <si>
    <t>Estudiantes Titulados</t>
  </si>
  <si>
    <t>12 MESES</t>
  </si>
  <si>
    <t>TRIMESTRALMENTE</t>
  </si>
  <si>
    <t>08-424-4-2025-0067-S</t>
  </si>
  <si>
    <t>BECA FORMATIVA PROGRAMA
UMH PROMESAS DEPORTIVAS Y
DEPORTISTAS DE ALTO NIVEL Y
ALTO RENDIMIENTO</t>
  </si>
  <si>
    <t>1.3 Crear una oferta atractiva
para distintos perfiles del
estudiantado.</t>
  </si>
  <si>
    <t>Mejorar el seguimiento de los deportistas beneficiarios/as del programas
Promesas Deportivas UMH. Poner en marcha un mecanismo de
seguimiento de los deportistas DAN y DAR matriculados en la UMH en
colaboracion con el programa PROAD-CV para deportistas.</t>
  </si>
  <si>
    <t>Número de deportistas becados en el programa Promesas. Número deportistas DAN y DAR identificados para seguimiento.</t>
  </si>
  <si>
    <t>N/A</t>
  </si>
  <si>
    <t>hasta 01/12</t>
  </si>
  <si>
    <t>Ampliacion del Programa Promesas Deportivas y materializacion
de acciones de sesguimiento y apoyo a deportistas DAN y DAR en
el marco del nuevo Estatuto del Deportista Universitario</t>
  </si>
  <si>
    <t>11-131-4-2025-0089-N</t>
  </si>
  <si>
    <t>N</t>
  </si>
  <si>
    <t>PROYECTOS INTERNACIONALES DE INVESTIGACIÓN. PROGRAMA SPRINT CON BRASIL CURSO 2025/26.  CÓDIGO DE SUBVENCIÓN:  11-131-4-2025-0089-N. PARTE PLURIANUAL</t>
  </si>
  <si>
    <t>PDI UMH</t>
  </si>
  <si>
    <t>Ayudas para grupos de investigación UMH y Brasil. La FAPESPI concede el mismo importe para grupos brasileños. Parte plurianual</t>
  </si>
  <si>
    <t>2. Excelencia en la investigación y democratización del conocimiento</t>
  </si>
  <si>
    <t>2.2. Aumentar la participación y el impacto de la investigación a nivel global</t>
  </si>
  <si>
    <t>Movilidad de profesorado UMH</t>
  </si>
  <si>
    <t>Ayudas para grupos investigación realizada</t>
  </si>
  <si>
    <t>2 ayudas concedidas</t>
  </si>
  <si>
    <t>1 ayuda concedida</t>
  </si>
  <si>
    <t>Ayuda</t>
  </si>
  <si>
    <t>No</t>
  </si>
  <si>
    <t>Grupos de investigación UMH</t>
  </si>
  <si>
    <t>Abril de 2026</t>
  </si>
  <si>
    <t>Creación redes internacionales de investigación</t>
  </si>
  <si>
    <t>11-134-4-2025-0096-N</t>
  </si>
  <si>
    <t>CONVOCATORIA PROYECTOS DE
INVESTIGACIÓN LIGADOS A LA
COOPERACIÓN INTERNACIONAL AL
DESARROLLO EN EL MARCO DE LOS ODS</t>
  </si>
  <si>
    <t>Parte plurianual de la convocatoria interna para la asignación de crédito a proyectos de investigación aplicada al desarrollo y proyectos de cooperación internacional al desarrollo en el marco de los ODS 2025 11-134-4-2025-0096-N</t>
  </si>
  <si>
    <t>Asignación de crédito a proyectos de investigación ligados a la Cooperación Internacional al Desarrollo, en el marco de los Objetivos de Desarrollo Sostenible</t>
  </si>
  <si>
    <t>3.       Sociedad (Contribución de valor a la sociedad).</t>
  </si>
  <si>
    <t>3.2    Impulsar y fortalecer la Cooperación Universitaria al Desarrollo.</t>
  </si>
  <si>
    <t>Fomentar la realización de proyectos de  investigación ligados a la Cooperación Internacional al Desarrollo con el fin de contribuir hacia el desarrollo sostenible de  países considerados prioritarios por el Plan Director de Cooperación Valenciana</t>
  </si>
  <si>
    <t>nº de proyectos a los que se asigna crédito</t>
  </si>
  <si>
    <t>PDI</t>
  </si>
  <si>
    <t xml:space="preserve">De 01/10/2025 a 31/12/2026 </t>
  </si>
  <si>
    <t>anualidad 2025 antes de 15/01/2026 y de la anualidad 2026 el 15/01/2027</t>
  </si>
  <si>
    <t>Fomentar la generación y transferencia de conocimiento experto para el desarrollo sostenible, buscando la transformación social en los países más desfavorecidos, en pro de la paz, la equidad, el desarrollo humano y la sostenibilidad medioambiental .</t>
  </si>
  <si>
    <t>11-131-4-2025-0098-S</t>
  </si>
  <si>
    <t>Ayuda Estudiantes ERASMUS prácticas (SEPIE) Curso 2025/2026 (código de subvención: 11-131-4-2025-0098-S)</t>
  </si>
  <si>
    <t>Servicio Español para la Internacionalización de la Educación (SEPIE)</t>
  </si>
  <si>
    <t>Ayudas a la movilidad internacional Erasmus+ modalidad prácticas para el estudiantado</t>
  </si>
  <si>
    <t>Convocatoria de ayudas del Programa Erasmus+ modalidad prácticas. Proyecto Erasmus+ 2024-1-ES01-KA131-HED-000203864. Parte plurianual</t>
  </si>
  <si>
    <t>1.4 Promover la internacionalización de la docencia</t>
  </si>
  <si>
    <t>Estudiantado</t>
  </si>
  <si>
    <t>Convocatoria publicada  en el año 2025 con RR 01323/2025, código de subvención: 11-131-4-2025-0098-S. En noviembre de 2025 se tiene prevista 2ª convocatoria</t>
  </si>
  <si>
    <t>Diciembre de 2026</t>
  </si>
  <si>
    <t>Otorgar ayudas al estudiantado que ha obtenido una plaza para realizar un periodo de prácticas en una empresa o institución europea dentro del programa de movilidad internacional Erasmus+</t>
  </si>
  <si>
    <t>11-131-4-2025-0099-S</t>
  </si>
  <si>
    <t>Ayudas estudiantes Erasmus con fines de estudios (SEPIE). (Curso 2025/2026). Parte Plurianual. (Código de subvención:11-131-4-2025-0099-S)</t>
  </si>
  <si>
    <t>Ayudas a la movilidad internacional Erasmus+ con fines de estudios para el estudiantado</t>
  </si>
  <si>
    <t>Convocatoria de ayudas del Programa Erasmus+ con fines de estudios. Proyecto Erasmus+ 2024-1-ES01-KA131-HED-000203864. Parte plurianual</t>
  </si>
  <si>
    <t>Fomentar la participación de los estudiantes de la UMH en el marco del Programa Erasmus +  para realizar un periodo de sus estudios en las universidades europeas conveniadas con la UMH</t>
  </si>
  <si>
    <t xml:space="preserve">Convocatoria publicada  en el año 2025 con RR 01309/2025 y  RR 01333/2025. Con código de subvencion: 11-131-4-2025-0099-S. </t>
  </si>
  <si>
    <t>Otorgar ayudas al estudiantado que ha obtenido una plaza para la realizacion de estudios en una universidad europea al amparo del programa de movilidad internacional Erasmus+</t>
  </si>
  <si>
    <t xml:space="preserve"> 11-131-4-2025-0100-S</t>
  </si>
  <si>
    <t>Ayudas  a la movilidad internacional para el estudiantado. Programa Erasmus+ Dimensión Internacional. Curso 2025/2026). Plurianual.(Código subvencion: 11-131-4-2025-0100-S)</t>
  </si>
  <si>
    <t>Ayudas  a la movilidad internacional para el estudiantado-Programa Erasmus+ Dimensión Internacional</t>
  </si>
  <si>
    <t>Fomentar la participación del estudiantado de la UMH en el marco del Programa Erasmus +  con dimensión internacional para realizar un periodo de sus estudios en las universidades de fuera del espacio europeo</t>
  </si>
  <si>
    <t>Convocatoria que se publicará en Octubre 2025</t>
  </si>
  <si>
    <t>Otorgar ayudas al estudiantado que ha obtenido una plaza para la realizacion de estudios en una universidad fuera del especio europo al amparo del programa de movilidad internacional Erasmus+</t>
  </si>
  <si>
    <t>11-131-4-2025-0101-S</t>
  </si>
  <si>
    <t>Ayudas estudiantes Erasmus con fines de estudios (SEPIE). Estancias BIP. Curso 2025/2026. Plurianual. Código de Suvbención: 11-131-4-2025-0101-S</t>
  </si>
  <si>
    <t>Ayudas  a la movilidad internacional para el estudiantado-Programa Erasmus+ modalidad programas intensivos combinados</t>
  </si>
  <si>
    <t>Fomentar la participación del estudiantado de la UMH en el marco del Programa Erasmus +  para realizar una estancia de corta duración en un Programa Intensivo Combinado.</t>
  </si>
  <si>
    <t>Porcentaje de estudiantes con que participan y reciben fianciación</t>
  </si>
  <si>
    <t>Convocatoria publicada en el año 2025 con RR 01442/2025, con código de subvención: 11-131-4-2025-0101-S. En noviembre de 2025, se tiene previsto publicar la 2ª convocatoria.</t>
  </si>
  <si>
    <t>El propósito es aunar el aprendizaje y trabajo en equipo en línea con movilidad de corta duración, de manera que los participantes, de varias universidades europeas, se formen a través de su colaboración virtual y lleven a cabo una estancia de corta duración en una de las universidades socias</t>
  </si>
  <si>
    <t>11-131-4-2025-0102-S</t>
  </si>
  <si>
    <t>Ayudas para la movilidad internacional- Programa ERASMUS  estancias docentes y formativas (SEPIE). Parte Plurianual.  código de subvención:11-131-4-2025-0102-S)</t>
  </si>
  <si>
    <t>Ayudas a la movilidad internacional Erasmus+ para docencia y formación</t>
  </si>
  <si>
    <t>Eje 4: Responsabilidad social y calidad en la gobernanza y gestión</t>
  </si>
  <si>
    <t>4.4    Mejorar el desempeño y el bienestar del equipo humano de la UMH.</t>
  </si>
  <si>
    <t>Incentivar la movilidad del profesorado de la UMH para una mayor interrelación entre las universidades e instituciones de educación europeas, que permita ampliar y enriquecer su oferta lectiva, fomentar el intercambio de conocimientos y experiencias pedagógicas y fortalecer el Espacio Europeo de Educación Superior</t>
  </si>
  <si>
    <t>Número de PDI que participan</t>
  </si>
  <si>
    <t>Convocatoria publicada  en el año 2025 con RR 01430/2025, código de subvención: 11-131-4-2025-0102-S. En noviembre de 2025 se tiene prevista 2ª convocatoria</t>
  </si>
  <si>
    <t>Otorgar ayudas para el personal docente e investigador que se le haya concedido una plaza para realizar una estancia dentro del programa de movilidad internacional Erasmus+</t>
  </si>
  <si>
    <t>11-131-4-2025-0103-S</t>
  </si>
  <si>
    <t>Ayudas para la movilidad internacional- Programa ERASMUS  estancias docentes y formativas (SEPIE). Parte plurianual. código de subvención:11-131-4-2025-0103-S</t>
  </si>
  <si>
    <t>Ayudas a la movilidad internacional Erasmus+ para formación</t>
  </si>
  <si>
    <t>Convocatoria de ayudas programa ERASMUS+ modalidad formación.  Proyecto Erasmus+ 2024-1-ES01-KA131-HED-000203864. Parte plurianual</t>
  </si>
  <si>
    <t>Incentivar la movilidad del personal de administración y servicios de la UMH para obtener formación y experiencia sobre buenas prácticas que contribuyan a mejorar las aptitudes requeridas en su actual puesto de trabajo, fomentar el intercambio de conocimientos y fortalecer el Espacio Europeo de Educación Superior.</t>
  </si>
  <si>
    <t>Número de PTGAS que participan</t>
  </si>
  <si>
    <t>PTGAS</t>
  </si>
  <si>
    <t>Convocatoria publicada  en el año 2025 con RR 01334/20255, código de subvención: 11-131-4-2025-0103-S. En noviembre de 2025 se tiene prevista 2ª convocatoria</t>
  </si>
  <si>
    <t>Otorgar ayudas al personal técnico, de gestión y  de administración y servicios que se le haya concedido una plaza para realizar una estancia dentro del programa de movilidad internacional Erasmus+</t>
  </si>
  <si>
    <t>11-131-4-2025-0104-S</t>
  </si>
  <si>
    <t>Ayudas para la movilidad internacional- Programa ERASMUS  estancias docentes y formativas (SEPIE). Parte plurianual. código de subvención:11-131-4-2025-0104-S</t>
  </si>
  <si>
    <t>Ayudas a la movilidad con dimensión internacional dentro del Programa Erasmus para formación o docencia</t>
  </si>
  <si>
    <t>Convocatoria de ayudas para la movilidad de dimensión internacional dentro del Programa Erasmus+. Proyecto Erasmus+ 2024-1-ES01-KA131-HED-000203864. Parte plurianual</t>
  </si>
  <si>
    <t>Fomentar la participación del  personal de la UMH en el marco del Programa Erasmus +  en su dimensión internacional para realizar un periodo de formación o docencia en instituciones de terceros países no asociados al programa</t>
  </si>
  <si>
    <t>Número de PDI y PTGAS  que participan</t>
  </si>
  <si>
    <t>PDI/PTGAS</t>
  </si>
  <si>
    <t>Convocatoria publicada  en el año 2025 con RR 01498/2025, código de subvención: 11-131-4-2025-0104-S. En noviembre de 2025 se tiene prevista otra convocatoria</t>
  </si>
  <si>
    <t>Otorgar ayudas al personal de la UMH que tenga concedida una plaza para realizar una estancia de formación o docencia dentro del Programa Erasmus+ con dimensión internacional</t>
  </si>
  <si>
    <t>11-131-4-2025-0110-S</t>
  </si>
  <si>
    <t>Ayudas UMH para estudiantes del Programa Destino (curso 2025/2026- Parte Plurianual. código de subvencion: 11-131-4-2025-0110-S</t>
  </si>
  <si>
    <t>Ayudas para la movilidad internacional de estudiantes de grado con una plaza concedida dentro del Programa Destino estudiantes</t>
  </si>
  <si>
    <t>Convocatoria de ayudas UMH para estudiantes que participen en el Programa de intercambio Internacional DESTINO 2025/2026.  Parte Plurianual. código de subvencion: 11-131-4-2025-0110-S</t>
  </si>
  <si>
    <t>Programa de Becas UMH para fomentar la participación de los estudiantes,  dentro del Programa Destino, a realizar una movilidad internacional fuera del espacio europeo en universidades conveniadas con la UMH</t>
  </si>
  <si>
    <t xml:space="preserve">Convocatoria publicada en el año 2025 con RR 00523/2025, con código de subvención: 11-131-4-2025-0110-S </t>
  </si>
  <si>
    <t>Septiembre de 2026</t>
  </si>
  <si>
    <t>Conceder ayudas a los estudiantes que hayan obtenido una plaza dentro del programa Destino para realizar una eatancia semestral en  universidad de fuera del espacio europeo que esté conveniada con la UMH</t>
  </si>
  <si>
    <t>11-131-4-2025-0113-S</t>
  </si>
  <si>
    <t>Ayuda a la movilidad internacional Erasmus con terceros países no asociados al Programa. (SEPIE). Parte plurianual. Código de subvención: 11-131-4-2025-0113-S</t>
  </si>
  <si>
    <t>Ayuda para la movilidad internacional Erasmus+ conterceros países no asociados al Programa (KA171-HED)</t>
  </si>
  <si>
    <t>Convocatoria de ayudas para la movilidad internacional con terceros países no asociados al Programa.  Proyecto  Proyecto 2024-1-ES01-KA171-HED-000212357. Parte plurianual</t>
  </si>
  <si>
    <t>Fomentar la participación de los  personal docente y no docente de la UMH en el marco del Programa Erasmus+ con terceros países no asociados al Programa.</t>
  </si>
  <si>
    <t>Número de PDI/PTGAS  que participa</t>
  </si>
  <si>
    <t>Se prevé publicar la convocatoria en noviembre de 2025. Código de subvención: Código de subvención: 11-131-4-2025-0113-S</t>
  </si>
  <si>
    <t>Diciembre de 2027</t>
  </si>
  <si>
    <t>Otorgar ayudas para los participantes en el programa de movilidad internacional Erasmus+ con terceros  paises no asociados al Programa.</t>
  </si>
  <si>
    <t>11-131-4-2025-0114-S</t>
  </si>
  <si>
    <t>Ayuda a la movilidad internacional Erasmus con terceros países no asociados al Programa (SEPIE). Parte plurianual. (Código de subvención:11-131-4-2025-0114-S )</t>
  </si>
  <si>
    <t>Fomentar la participación del estudiantado de la UMH en el marco del Programa Erasmus+ con terceros países no asociados al Programa.</t>
  </si>
  <si>
    <t>Número de Estudiantado que participa</t>
  </si>
  <si>
    <t>Se prevé publicar la convocatoria en noviembre de 2025. Código de subvención: Código de subvención: 11-131-4-2025-0114-S</t>
  </si>
  <si>
    <t xml:space="preserve">11-131-4-2025-0115-S  </t>
  </si>
  <si>
    <t xml:space="preserve">Cofinanciacion programa estudiantes ERASMUS+: aportación UMH. Curso 2025/2026.  Parte Plurianual.código de subvencion:11-131-4-2025-0115-S  </t>
  </si>
  <si>
    <t>Ayudas complementarias para la movilidad de estudiantes con una plaza Erasmus concedida</t>
  </si>
  <si>
    <t>Convocatoria de ayudas complementarias para estudiantes que se les haya concedido una plaza Erasmus para el curso académico 2025/2026. Parte plurianual</t>
  </si>
  <si>
    <t>Porcentaje de estudiantes con beca 0 UE que reciban subvención por parte de la UMH (sólo estudiantes elegibles)</t>
  </si>
  <si>
    <t>Junio de 2025/ Septiembre de 2025</t>
  </si>
  <si>
    <t>31/09/2026</t>
  </si>
  <si>
    <t>Otorgar ayudas a los estudiantes que hayan obtenido una plaza para la realización de estudios en una universidad europea al amparo del programa de movilidad internacional Erasmus+ con fines de estudios.</t>
  </si>
  <si>
    <t>11-131-4-2025-0120-S</t>
  </si>
  <si>
    <t>Ayudas a estudiantes en programas de intercambio nacional SICUE (Fondos propios) (curso 2025/2026) .  Parte Plurianual. Código de subvención:11-131-4-2025-0120-S )</t>
  </si>
  <si>
    <t xml:space="preserve">Ayudas para la movilidad de estudiantes con una plaza concedida dentro del Programa SICUE </t>
  </si>
  <si>
    <t>Convocatoria de ayudas para la movilidad de estudiantes de grado del curso 2025/2026. Parte plurianua. Código de subvención: 11-131-4-2025-0120-S</t>
  </si>
  <si>
    <t>Convocatoria publicada en el año 2025 con RR 001314/2025, con código de subvención: 1-131-4-2025-0120-S</t>
  </si>
  <si>
    <t>Conceder ayudas a los estudiantes que hayan obtenido una plaza Sicue para realizar un periodo de sus estudios en una universidad española al amparo del programa de movilidad nacional SICUE</t>
  </si>
  <si>
    <t>11-131-4-2025-0122-N</t>
  </si>
  <si>
    <t>Impulso de programas de movilidad virtual (PRODIC-UMH 2025. Parte Plurianual. Código ayuda:11-131-4-2025-0122-N )</t>
  </si>
  <si>
    <t>Ayudas al Programa de proyectos docentes de internacionalización en casa</t>
  </si>
  <si>
    <t>Convocatoria del Programa de proyectos docentes de internacionalización en casa.  Año 2025. Parte plurianual.Código de la ayuda: 11-131-4-2025-0122-N</t>
  </si>
  <si>
    <t>El programa de proyectos docentes de internacionalización en casa (PRODIC) es una iniciativa del Vicerrectorado de Relaciones Internacionales de la Universidad Miguel Hernández de Elche (UMH), cuyo objetivo es la promoción de las colaboraciones docentes internacionales mediante la creación de espacios colaborativos virtuales. Mediante estos espacios se pretende proporcionar al estudiantado de la UMH la oportunidad de enriquecerse de la experiencia de internacionalización sin la necesidad de realizar una movilidad física. Estas experiencias permitirán, tanto al estudiantado como al profesorado, mejorar sus habilidades internacionales e interculturales.</t>
  </si>
  <si>
    <t>Interna</t>
  </si>
  <si>
    <t>Convocatoria publicada en el año 2025 con con  RR 00472/2025 y con   código de la ayuda:11-131-4-2025-0122-N</t>
  </si>
  <si>
    <t>Julio de 2026</t>
  </si>
  <si>
    <t>Noviembre de 2026</t>
  </si>
  <si>
    <t>Otorgar ayudas internas al PDI para realizar colaboraciones docentes internacionales virtuales. No se publica en la BDNS porque es una ayuda interna.</t>
  </si>
  <si>
    <t>61-122-4-2025-0136-S</t>
  </si>
  <si>
    <t xml:space="preserve">PRÁCTICAS FORMATIVAS ESTUDIANTES NO TITULADOS SERV. COMUNICACIÓN (BECAS DE COLABORACIÓN)
</t>
  </si>
  <si>
    <t>100 %</t>
  </si>
  <si>
    <t>PRÓRROGA - Beca Colaboración estudiantes de grado UMH</t>
  </si>
  <si>
    <t>Apoyo en la coordinación del programa de Atención al Estudiantado: Mejora la relación con los IES en el desarrollo de las charlas, visitas y UMH Day.</t>
  </si>
  <si>
    <t>1.5 Potenciar la empleabilidad del
estudiantado.</t>
  </si>
  <si>
    <t>Acercar el conocimiento y el equipamiento de la universidad a centros de enseñanza o formación no universitaria para mostrar a los estudiantes lo que hacemos en nuestra comunidad, promoviendo la curiosidad por la ciencia, las letras, la tecnología y la naturaleza</t>
  </si>
  <si>
    <t>Número de charlas, visitas y
UMH Days realizados</t>
  </si>
  <si>
    <t>CONCURRENCIA COMPETITITVA</t>
  </si>
  <si>
    <t>Estudiante universitario</t>
  </si>
  <si>
    <t>15/12/2025 (PRÓRROGA año restante beca 2025)</t>
  </si>
  <si>
    <t>01/01/2026 AL 08/06/2026</t>
  </si>
  <si>
    <t>Mejora la imagen de marca Umh en los centros de educación secundaria y bachillerato</t>
  </si>
  <si>
    <t>61-122-4-2025-0137-S</t>
  </si>
  <si>
    <t>VIDA UMH. Colaborar en las actividades encaminadas a gestionar, programar, coordinar y promocionar las actividades del programa VIDA UMH</t>
  </si>
  <si>
    <t>Participar activamente en la difusión de las actividades programadas y atender las necesidades del desarrollo de las diferentes actividades programadas</t>
  </si>
  <si>
    <t>Número de actividades programadas</t>
  </si>
  <si>
    <t>01/01/2026 AL 31/07/2026</t>
  </si>
  <si>
    <t xml:space="preserve">Dar a conocer nuevos formatos de divulgación </t>
  </si>
  <si>
    <t>61-122-4-2025-0138-S</t>
  </si>
  <si>
    <t>Apoyo en coordinación del proyecto Eureka HUB Divulga</t>
  </si>
  <si>
    <t>Acercar a través del pódcast y las redes sociales el conocimiento científico de actualidad a la sociedad de la mano de la comunidad científica de la UMH</t>
  </si>
  <si>
    <t>Número de Pódcasts al año</t>
  </si>
  <si>
    <t>01/01/2026 AL 31/07/2026 y del 01/09 al 30/09/2026</t>
  </si>
  <si>
    <t>61-122-4-2025-0139-S</t>
  </si>
  <si>
    <t>Apoyo en coordinación del proyecto Video Podscast</t>
  </si>
  <si>
    <t>Impulsar la grabación de videopodcast en las instalaciones de la emisora universitaria en el campus de Elche con la finalidad de hacer divulgación científica a través de un formato audiovisual atractivo y en auge.</t>
  </si>
  <si>
    <t>Número de VideoPódcasts al año</t>
  </si>
  <si>
    <t>01/01/2026 AL 15/06/2026</t>
  </si>
  <si>
    <t>00-121-4-2026-0001-N</t>
  </si>
  <si>
    <t>XIII EDICIÓN PREMIOS AL TALENTO DOCENTE</t>
  </si>
  <si>
    <t>1.1.3 Evaluación de la calidad de la docencia impartida y la satisfacción del estudiantado con el profesorado</t>
  </si>
  <si>
    <t>MEJORA DE LA CALIDAD DOCENTE DEL PDI</t>
  </si>
  <si>
    <t>PDTE. RESOLVER (90)</t>
  </si>
  <si>
    <t>Premio</t>
  </si>
  <si>
    <t>8 MESES</t>
  </si>
  <si>
    <t>MEJORAR LA CALIDAD EN LA DOCENCIA</t>
  </si>
  <si>
    <t>00-122-4-2026-0002-S</t>
  </si>
  <si>
    <t xml:space="preserve">PRÁCTICAS FORMATIVAS ESTUDIANTES EGRESADOS: EN GESTIÓN TITULADOS UNIVERSITARIOS (BECAS DE FORMACIÓN)
</t>
  </si>
  <si>
    <t>Acercar el grado de conocimiento de nuestra oferta formativa y el equipamiento de la universidad a los centros de enseñanza de formación preuniversitaria para mostrar a los estudiantes lo que hacemos en nuestra comunidad universitaria, promoviendo la curiosidad por la ciencia, las letras, la tecnología y la naturaleza.</t>
  </si>
  <si>
    <t>Estudiantes titulados universitarios</t>
  </si>
  <si>
    <t>01/01/2026 al 31/12/2026</t>
  </si>
  <si>
    <t xml:space="preserve"> Mejora la imagen de marca Umh en los centros de educación preuniversitaria</t>
  </si>
  <si>
    <t>00-122-4-2026-0003-S</t>
  </si>
  <si>
    <t>00-122-4-2026-0004-S</t>
  </si>
  <si>
    <t>PRÁCTICAS FORMATIVAS ESTUDIANTES EGRESADOS: EN GESTIÓN TITULADOS UNIVERSITARIOS (BECAS DE COLABORACIÓN)</t>
  </si>
  <si>
    <t xml:space="preserve">Convocatoria de una Beca de formación universitaria en comunicación interna y externa de cooperación al desarrollo y voluntariado 2026 </t>
  </si>
  <si>
    <t xml:space="preserve">Conceder una beca de formación universitaria en comunicación interna y externa de cooperación al desarrollo y voluntariado </t>
  </si>
  <si>
    <t>Completar la formación adquirida por titulados universitarios en Periodismo y/o Comunicación Audiovisual mediante la realización de tareas de difusión de noticias para visibilizar acciones de promoción del voluntariado y cooperación al desarrollo, y sensibilizar sobre las actividades propias del Área de Cooperación al Desarrollo y Voluntariado de la Universidad Miguel Hernández de Elche, facilitando de este modo su ulterior inserción en el mercado laboral.</t>
  </si>
  <si>
    <t>Graduado/a en Periodismo o Comunicación Audiovisual</t>
  </si>
  <si>
    <t>hasta 31/12/2026 (12 meses)</t>
  </si>
  <si>
    <t>00-122-4-2026-0006-S</t>
  </si>
  <si>
    <t>PRÁCTICAS FORMATIVAS ESTUDIANTES EGRESADOS: EN GESTIÓN TITULADOS UNIVERSITARIOS</t>
  </si>
  <si>
    <t>Estudiantes egresados/
formación universitaria en materia de Diversidad y Atención y apoyo a las personas con Discapacidad</t>
  </si>
  <si>
    <t xml:space="preserve">1. Informar, orientar y asesorar sobre recursos existentes para el estudiantado con discapacidad y necesidades específicas de apoyo, así como la puesta a disposición de estos. 
2. Atender y gestionar las demandas, adaptaciones y ajustes razonables de este estudiantado y que no puedan resolverse con los recursos en ese momento existentes. 
3. Informar al profesorado, a través de los/as decanos/as o directores/as de centros, así como al personal de administración y servicios, de las necesidades del estudiantado para ser resueltas en el área de su competencia. 
4. Promover la sensibilización de la comunidad universitaria en materia de diversidad y discapacidad. 
5. Fomentar la colaboración con las entidades a las que estén asociadas la comunidad universitaria con diversidad funcional y discapacidad para, en su caso, promover los convenios de colaboración correspondientes con el fin de atender sus necesidades, entre otras. 
6. Colaborar en las gestiones propias administrativas de las unidades de apoyo a la discapacidad y diversidad. 
7. Colaborar en la implementación de las líneas estratégicas y objetivos incluidos en el I Plan de Equidad, Diversidad e Inclusión 2021-2024 de la UMH. </t>
  </si>
  <si>
    <t>1.5    Potenciar la empleabilidad del estudiantado.</t>
  </si>
  <si>
    <t>Completar la formación adquirida por egresados/as de estudios oficiales de la UMH relacionados con la discapacidad,  las necesidades específicas de apoyo educativo y diversidad para el desarrollo de su actividad en la Oficina de Cultura, Igualdad y Diversidad de la UMH, concretamente en sus unidades de apoyo a la discapacidad y diversidad, mediante la colaboración en la realización de actividades orientadas a la implementación de las líneas estratégicas y objetivos incluidos en el I Plan de Equidad, Diversidad e Inclusión 2021-2024 de la UMH, facilitando su ulterior inserción en el mercado laboral.</t>
  </si>
  <si>
    <t>nº becas</t>
  </si>
  <si>
    <t>Beca</t>
  </si>
  <si>
    <t>ESTUDIANTES EGRESADOS DE ESTUDIOS M OFICIALES DE LA UMH CON FORMACIÓN ESPECÍFICA EN MATERIA DE DISCAPACIDAD Y/O DIVERSIDAD</t>
  </si>
  <si>
    <t xml:space="preserve">Colaborar en las gestiones propias administrativas de las unidades de apoyo a la discapacidad y diversidad. </t>
  </si>
  <si>
    <t>00-324-4-2026-0007-S</t>
  </si>
  <si>
    <t>Estudiantes</t>
  </si>
  <si>
    <t>Promover la iniciación de tareas de formación, mediante la realización de tareas de atención y orientación al estudiantado</t>
  </si>
  <si>
    <t>1.6 Promover el bienestar de la comunidad universitaria</t>
  </si>
  <si>
    <t>Proporcionar la información que resulte de interés para la formación académica y posterior desarrollo profesional del estudiantado</t>
  </si>
  <si>
    <t>Estudiantes títulos oficiales UMH</t>
  </si>
  <si>
    <t>3 meses</t>
  </si>
  <si>
    <t>00-122-4-2026-0009-S</t>
  </si>
  <si>
    <t>Área Ambiental y Desarrollo Sostenible</t>
  </si>
  <si>
    <t xml:space="preserve">Desarrollar y completar la formación adquirida por el estudiantado durante sus estudios de grado en Ciencias Ambientales, llevando a cabo tares propias de su actividad especialmente focalizadas en el ámbito del Medio Ambiente y la Sostenibilidad Ambiental. </t>
  </si>
  <si>
    <t>1,2 Reforzar la formación en competencias blandas, valores y desarrollo sostenible</t>
  </si>
  <si>
    <t>Número de becas concedidas</t>
  </si>
  <si>
    <t>Conceder 1 beca</t>
  </si>
  <si>
    <t>anual</t>
  </si>
  <si>
    <t>15 de enero</t>
  </si>
  <si>
    <t>Completar la formación adquirida por personas tituladas universitarias en Ciencias Ambientales para el desarrollo de su actividad en el Área Ambiental y Desarrollo Sostenible de la UMH, mediante la colaboración a través de una beca formativa, facilitando su ulterior inserción en el mercado laboral.</t>
  </si>
  <si>
    <t>01-425-4-2026-0010-N</t>
  </si>
  <si>
    <t>010642501__48195</t>
  </si>
  <si>
    <t>Acciones de transformación digital Estudiantado</t>
  </si>
  <si>
    <t>Lograr alfabetizar digitalmente a 500 estudiantes (en este tercer año de lanzamiento del programa) de ambitos alejados del área Ciencia de Datos e Inteligencia Artificial que no dominen el lenguaje de programación Python que les permita automatizar las tareas que se enfrentaran en su futuro profesional inmediato</t>
  </si>
  <si>
    <t>Eje 1: Formación para el futuro y
bienestar del estudiantado</t>
  </si>
  <si>
    <t>1.2. Reforzar la formación en competencias blandas, valores y desarrollo sostenible</t>
  </si>
  <si>
    <t>Se pretende continuar con el Programa de Formación en IA para estudiantes de la UMH en 2026 de modo que se mantendrá el programa de Fundamentos de IA mediante LowCode en dos ediciones para continuar alfabetizando digitalemente a 250 estudiantes, para que sean capaces de crear su propia automatización de tareas básicas a las que se enfrentará en su futura y inmediata vida laboral. Se pretende continuar con el programa de Fundamentos de IA Generativa para que cualquier estudiante de la UMH pueda iniciarse en los fundamentos de la Ingeniería de Prompts, teniendo siempre presente los riesgos y uso ético de la IA Generativa en sus estudios. Se impartirán 5 cursos de 10h de Fundamentos de IA Generativa para alfabetizar digitalmente a otros 250 estudiantes.</t>
  </si>
  <si>
    <t>500 estudiantes</t>
  </si>
  <si>
    <t>Ayuda en especie</t>
  </si>
  <si>
    <t>Mejorar la formación en compatencias digitales del estudiantado</t>
  </si>
  <si>
    <t>04-541-4-2026-0011-N</t>
  </si>
  <si>
    <t>Cofinanciar los proyectos concedidos de la Convocatoria de AVI (IVACE+i) de ayudas en materia de fortalecimiento y desarrollo del Sistema Valenciano de la Innovación para la mejora del modelo productivo. Ayudas de Promoción del Talento: L1. Agentes de Innovación. Ayudas de Valorización y transferencia de resultados de investigación a las Empresas: L2. Potenciación de Unidades Científicas de Desarrollo de Tecnologías y Difusión del Conocimiento hacia la Empresa (UCIEs)</t>
  </si>
  <si>
    <t>Cofinanciación de 2 agentes de Innovación (STC, IB) y la cofinanciación de 2 UCIEs (IDIBE, IN)</t>
  </si>
  <si>
    <t>Eje 2: Excelencia en la investigación y democratización del conocimiento</t>
  </si>
  <si>
    <t>2.3. Generar y compartir conocimiento útil para la sociedad</t>
  </si>
  <si>
    <t>Cofinanciación ayudas financiadas con fondos ajenos para fomentar la transferencia de conocimento (Agentes de Innovación y UCIEs)</t>
  </si>
  <si>
    <t>Número de convocatorias cofinanciadas</t>
  </si>
  <si>
    <t>Personal Investigador UMH</t>
  </si>
  <si>
    <t>Primer trimestre 2026</t>
  </si>
  <si>
    <t>Anualidad</t>
  </si>
  <si>
    <t>Fomentar la transferencia de conocimiento</t>
  </si>
  <si>
    <t>04-541-4-2026-0012-N</t>
  </si>
  <si>
    <t>Banco Santander</t>
  </si>
  <si>
    <t>PERSONAL INVESTIGADOR UMH</t>
  </si>
  <si>
    <t>Fomentar la investigación y difusión en el personal predoctoral</t>
  </si>
  <si>
    <t>PI y Doctorando UMH</t>
  </si>
  <si>
    <t>Marzo</t>
  </si>
  <si>
    <t>Anualidad 2026 y primer trimestre del 2027</t>
  </si>
  <si>
    <t>Fomentar la investigación y difusión</t>
  </si>
  <si>
    <t>04-541-4-2026-0013-N</t>
  </si>
  <si>
    <t>PDI y PI UMH</t>
  </si>
  <si>
    <t>Diciembre de 2025</t>
  </si>
  <si>
    <t>Fomentar movilidad para la investigación y difusión</t>
  </si>
  <si>
    <t>04-541-4-2026-0014-N</t>
  </si>
  <si>
    <t>04-541-4-2026-0015-N</t>
  </si>
  <si>
    <t>04-542-4-2026-0016-N</t>
  </si>
  <si>
    <t>04-542-4-2026-0017-N</t>
  </si>
  <si>
    <t>Fomentar  y facilitar la  difusión de resultados</t>
  </si>
  <si>
    <t>04-541-4-2026-0018-N</t>
  </si>
  <si>
    <t>fomentar la solicitudes de proyectos europeos e internacionales</t>
  </si>
  <si>
    <t>04-541-4-2026-0019-N</t>
  </si>
  <si>
    <t>04-541-4-2026-0020-N</t>
  </si>
  <si>
    <t>CONTRATACIÓN DE TÉCNICOS DE APOYO (MINISTERIO)</t>
  </si>
  <si>
    <t>3 ayudas vigentes; además, previsión de 2 ayudas de convocatoria PTA2025 (3 meses cada una). [Normativa: Resolución de 29/10/2024, de la Presidencia de la AEI por la que se aprueba la convocatoria de tramitación anticipada, correspondiente al año 2024, de las de las ayudas para personal técnico de I+D+i, del Programa Estatal de RRHH Desarrollar, en el marco del Plan Estatal de Investigación Científica, Técnica y de Innovación 2024-2027].</t>
  </si>
  <si>
    <t>Personas seleccionadas en el Programa de Técnicos de Apoyo del Ministerio</t>
  </si>
  <si>
    <t>3 AÑOS</t>
  </si>
  <si>
    <t>Plazo de 3 meses a contar desde el día siguiente a la fecha fin del plazo de ejecución de cada anualidad. Por lo tanto, depende del periodo de ejecución de cada contrato laboral, que se inicia con la fecha de incorporación de cada candidato</t>
  </si>
  <si>
    <t>04-541-4-2026-0021-N</t>
  </si>
  <si>
    <t>CONTRATACIÓN DE DOCTORES. PROGRAMA JUAN DE LA CIERVA</t>
  </si>
  <si>
    <t>8 contratos vigentes (se incluye uno que figura en lista de reserva). 3 JDC2025 (3 meses de contrato). [Normativa: Resolución de 4/12/2024, de la Presidencia de la AEI por la que se aprueba la convocatoria de tramitación anticipada, correspondiente al año 2024, de las de las ayudas Juan de la Cierva, Programa Estatal de RRHH del Plan Estatal de Investigación Científica, Técnica y de Innovación 2024-2027].</t>
  </si>
  <si>
    <t>Personas seleccionadas en el Programa Juan de la Cierva</t>
  </si>
  <si>
    <t>2 AÑOS</t>
  </si>
  <si>
    <t>04-541-4-2026-0022-N</t>
  </si>
  <si>
    <t>CONTRATACIÓN DE DOCTORES. PROGRAMA RAMÓN Y CAJAL (MINISTERIO)</t>
  </si>
  <si>
    <t>6 contratos vigentes; se incluye uno de lista de reserva. 3 RYC 2025 (3 meses de contrato).
[Normativa: Resolución de 4/12/2024, de la Presidencia de la AEI por la que se aprueba la convocatoria de tramitación anticipada, correspondiente al año 2024, de las de las ayudas Ramón y Cajal, del Programa Estatal de RRHH, del Plan Estatal de Investigación Científica, Técnica y de Innovación 2024-2027].</t>
  </si>
  <si>
    <t>Promover la incorporación de personal investigador, español y extranjero, con una trayectoria destacada en centros de I+D mediante la concesión de ayudas de una duración de cinco años para su contratación
laboral</t>
  </si>
  <si>
    <t>Personas seleccionadas en el Programa RYC</t>
  </si>
  <si>
    <t>5 AÑOS</t>
  </si>
  <si>
    <t>04-541-4-2026-0023-N</t>
  </si>
  <si>
    <t>CONTRATACIÓN DE DOCTORES. PROGRAMA ATRAE (MINISTERIO)</t>
  </si>
  <si>
    <t>2 contratos, con nueve meses de vigencia en 2026 [Normativa: Resolución de 26 de junio de 2024, de la Presidencia de la Agencia Estatal de Investigación, por la que se aprueba la convocatoria de tramitación anticipada para el año 2024 del procedimiento de concesión de ayudas para incentivar la incorporación de talento consolidado «Programa ATRAE», en el marco del Programa Estatal de Recursos Humanos, del Plan Estatal de Investigación Científica, Técnica y de Innovación para el período 2024-2027].</t>
  </si>
  <si>
    <t>Personas seleccionadas en el Programa ATRAE</t>
  </si>
  <si>
    <t>2º TRIMESTRE DEL AÑO</t>
  </si>
  <si>
    <t>3-4 AÑOS</t>
  </si>
  <si>
    <t>Plazo de 3 meses contados a partir del momento en que finalice el período de ejecución</t>
  </si>
  <si>
    <t>04-541-4-2026-0024-N</t>
  </si>
  <si>
    <t>CONTRATACIÓN DE DOCTORES INVESTIGARES DISTINGUIDOS</t>
  </si>
  <si>
    <t>1 contrato vigente BG24, modalidad Junior. 1 contrato modalidad Senior BG25 (6 meses) [Normativa: Orden Ministerial de 30 de diciembre de 2024, por la que se aprueba, por tramitación anticipada, la convocatoria de ayudas Beatriz Galindo correspondiente al año 2024, en el marco del Plan Estatal de Investigación Científica, Técnica y de Innovación (PEICTI) 2024-2027]</t>
  </si>
  <si>
    <t>Personas seleccionadas en el Programa Beatriz Galindo</t>
  </si>
  <si>
    <t>1º TRIMESTRE DEL AÑO</t>
  </si>
  <si>
    <t>Anualmente la Universidad presentará ante el órgano gestor una cuenta justificativa del empleo de los fondos recibidos durante el año natural anterior</t>
  </si>
  <si>
    <t>04-541-4-2026-0025-N</t>
  </si>
  <si>
    <t>10 contratos vigentes [Resolución convocatoria de 21 de diciembre de 2022. AEI]</t>
  </si>
  <si>
    <t>Personas seleccionadas en convocatoria de ayudas para contratos predoctorales para la formación de doctores</t>
  </si>
  <si>
    <t>No procede (ha pasado a ser convocatoria propia UMH)</t>
  </si>
  <si>
    <t>Plazo de 3 meses a contar desde el día siguiente a la fecha fin del plazo de ejecución de cada anualidad. Por lo tanto, depende del periodo de ejecución de cada contrato laboral.</t>
  </si>
  <si>
    <t>04-541-4-2026-0026-N</t>
  </si>
  <si>
    <t>ESTANCIAS BREVES DE FPU</t>
  </si>
  <si>
    <t>3 ayudas para estancias breves FPU21/ y 3 ayudas para estancias formativas FPU2022, a realizar en 2025, aún no pagadas por Ministerio. 9 ayudas para estancias formativas en 2026. Las convocatorias de FPU2022 y FPU2023 incluyen en su art. 40 una Ayuda adicional para una estancia en otro centro. Se trata de una única ayuda adicional para cada persona beneficiaria de FPU. La concesión está sujeta al orden de registro de solicitudes de conformidad con las disponibilidades presupuestarias. [Resolución convocatoria FPU 2022. Resolución convocatoria FPU 2023].</t>
  </si>
  <si>
    <t>Personas seleccionadas en convocatoria de ayudas para estancias breves y traslados temporales FPU</t>
  </si>
  <si>
    <t>Antes del 31 de marzo de 2026</t>
  </si>
  <si>
    <t>Movilidad de los contratados predoctorales FPU</t>
  </si>
  <si>
    <t>04-541-4-2026-0027-N</t>
  </si>
  <si>
    <t>CONTRATOS PREDOCTORALES PFIS - ISCIII</t>
  </si>
  <si>
    <t>1 contrato FI25; y 1 contrato FI26 (2 meses) [Normativa: Resolución de 10/12/2024, de la Dirección del Instituto de Salud Carlos III O.A., M.P., por la que se aprueba la convocatoria correspondiente al año 2025 mediante tramitación anticipada de concesión de subvenciones de la Acción Estratégica en Salud (Líneas Estratégicas de Investigación en Salud 2024-2027)].</t>
  </si>
  <si>
    <t>Candidatos selecionados en convocatoria de ayudas PFIS</t>
  </si>
  <si>
    <t>PRIMER TRIMESTRE DEL AÑO</t>
  </si>
  <si>
    <t>Mes de mayo 2027</t>
  </si>
  <si>
    <t>Incrementar los RRHH dedicados a actividades de investigación en salud en la UMH</t>
  </si>
  <si>
    <t>04-541-4-2026-0028-N</t>
  </si>
  <si>
    <t>GENERALITAT VALENCIANA</t>
  </si>
  <si>
    <t>CONTRATACION PERSONAL INVESTIGADOR EN FORMACIÓN EN FASE PREDOCTORAL (GV)</t>
  </si>
  <si>
    <t>15 contratos vigentes. Previsión de 8 nuevas ayudas CIACIF-2024 y 8 nuevas ayudas en virtud de convocatoria de 2025 (3 meses). [Normativa: Resolución de 27 de noviembre de 2024, de la Conselleria de Educación, Cultura, Universidades y Empleo, por la que se convocan, para el ejercicio 2025, subvenciones del Programa para la promoción de la investigación científica, el desarrollo tecnológico y la innovación en la Comunitat Valenciana. DOGV 29.11.2024].</t>
  </si>
  <si>
    <t>Personas seleccionadas en convocatoria de  ayudas predoctorales de GVA</t>
  </si>
  <si>
    <t>04-541-4-2026-0029-N</t>
  </si>
  <si>
    <t>CONTRATACION PERSONAL INVESTIGADOR EN FORMACIÓN PROGRAMA SANTIAGO GRISOLÍA (GV)</t>
  </si>
  <si>
    <t>7 contratos vigentes. 3 nuevas ayudas en virtud de convocatoria de 2025 (3 meses). [Normativa: Resolución de 27 de noviembre de 2024, de la Conselleria de Educación, Cultura, Universidades y Empleo, por la que se convocan, para el ejercicio 2025, subvenciones del Programa para la promoción de la investigación científica, el desarrollo tecnológico y la innovación en la Comunitat Valenciana. DOGV 29.11.2024].</t>
  </si>
  <si>
    <t>04-541-4-2026-0030-N</t>
  </si>
  <si>
    <t>CONTRATACION PERSONAL INVESTIGADOR EN FORMACIÓN EN FASE POSTDOCTORAL (GV)</t>
  </si>
  <si>
    <t>6 contratos vigentes. Más uno de reserva. Previsión de 4 nuevas ayudas en virtud de convocatoria CIAPOS/2025/ (4 meses cada una). [Resolución de 27 de noviembre de 2024, de la Conselleria de Educación, Cultura, Universidades y Empleo, por la que se convocan, para el ejercicio 2025, subvenciones del Programa para la promoción de la investigación científica, el desarrollo tecnológico y la innovación en la Comunitat Valenciana. DOGV 29.11.2024]</t>
  </si>
  <si>
    <t>Completar la formación de personal investigador doctor, fomentando la movilidad e internacionalización de los investigadores que deseen desarrollar un proyecto de investigación en un centro de investigación distinto a aquel en el que obtuvieron el título de doctor</t>
  </si>
  <si>
    <t>Personas seleccionadas en convocatoria de  ayudas postdoctorales de GVA</t>
  </si>
  <si>
    <t>04-541-4-2026-0031-N</t>
  </si>
  <si>
    <t>CONTRATACIÓN DOCTORES - Plan GENT, anexos I y II - GV</t>
  </si>
  <si>
    <t>3 contratos vigentes. 1 nuevo contrato en virtud de convocatoria de 2025 modalidad DEGENT. [Normativa: ORDEN 7/2025, de 22 de abril, de la Conselleria de Educación, Cultura, Universidades y Empleo, por la que se aprueban las bases reguladoras para la concesión de subvenciones del Programa para el apoyo a la contratación y estabilización de las personas investigadoras e innovadoras con talento. Plan Generación Talento y Transferencia - Plan GenT2.. DOGV 30.04.2025]</t>
  </si>
  <si>
    <t>Personas seleccionadas en convocatoria Programa Plan GenT</t>
  </si>
  <si>
    <t>4 AÑOS + 2</t>
  </si>
  <si>
    <t>04-541-4-2026-0032-N</t>
  </si>
  <si>
    <t>GENERALITAT VALENCIANA (CONSELLERIA DE HACIENDA Y ECONOMÍA)</t>
  </si>
  <si>
    <t>CONTRATACIÓN DE DOCTORANDOS CON PROYECTOS TESIS EN ECONOMÍA PÚBLICA</t>
  </si>
  <si>
    <t>2 contratos predoctorales [NORMATIVAS: RESOLUCIÓN de 7 de julio de 2025, de la Conselleria de Hacienda y Economía, por la que se convocan en el ejercicio 2025, subvenciones destinadas al apoyo de grupos de investigación en economía pública de los centros de investigación de la Comunitat Valenciana (DOGV Núm. 10152 / 16.07.2025 + RESOLUCIÓN de 4 de septiembre de 2025, de la Conselleria de Hacienda y Modelo Económico, por la que se convocan, en el ejercicio 2025, subvenciones para el fomento de la formación, la investigación y la transferencia de conocimiento entre el sistema universitario valenciano y la Administración pública valenciana en el ámbito de la economía pública (DOGV: 11.09.2025)].</t>
  </si>
  <si>
    <t>Fortalecer y dinamizar los grupos de investigación en economía pública. Promover la formación de jóvenes investigadoras e investigadores en las temáticas relacionadas con la economía pública. Contribuir a mejorar el conocimiento de la realidad en materia de financiación de las haciendas territoriales, modelos de descentralización fiscal y el análisis económico de los ingresos y gastos públicos, y facilitar la orientación y la actualización de las políticas públicas realizadas desde la administración autonómica valenciana.</t>
  </si>
  <si>
    <t>04-541-4-2026-0033-N</t>
  </si>
  <si>
    <t>Cofinanciar contratos de ayudas de RRHH de investigación, cuando la aportación del organismo financiador no cubre el coste total del contrato laboral</t>
  </si>
  <si>
    <t>Personas beneficiarias de cada convocatoria que se cofinancia</t>
  </si>
  <si>
    <t>Según cada convocatoria</t>
  </si>
  <si>
    <t>04-541-4-2026-0034-S</t>
  </si>
  <si>
    <t>Recién egresados</t>
  </si>
  <si>
    <t xml:space="preserve">Promoción de la investigación en investigadores emergentes </t>
  </si>
  <si>
    <t>Recién egresados UMH</t>
  </si>
  <si>
    <t>junio</t>
  </si>
  <si>
    <t>Octubre, noviembre y diciembre</t>
  </si>
  <si>
    <t>Impulsar la investigación</t>
  </si>
  <si>
    <t>05-122-4-2026-0035-N</t>
  </si>
  <si>
    <t>FOMENTAR INICIATIVAS DE LA COMUNIDAD UNIVERSITARIA .</t>
  </si>
  <si>
    <t>4.3 Trasversalizar la Responsabilidad Social Universitaria</t>
  </si>
  <si>
    <t>Nº INICIATIVAS PUESTAS EN MARCHA</t>
  </si>
  <si>
    <t>COMUNIDAD UNIVERSITARIA</t>
  </si>
  <si>
    <t>SEPTIEMBRE-DICIEMBRE</t>
  </si>
  <si>
    <t>no corresponde</t>
  </si>
  <si>
    <t>PUESTA EN MARCHA DE INICIATIVAS DE LA COMUNIDAD UNIVERSITARIAS, PROMOVIENDO LOS ODS Y LA GOBERNANZA PARTICIPATIVA</t>
  </si>
  <si>
    <t>05-326-4-2026-0036-N</t>
  </si>
  <si>
    <t>BECA CAROLINA CORNO</t>
  </si>
  <si>
    <t>EXTERNA</t>
  </si>
  <si>
    <t>ESTUDIANTES O GRADUADOS EN LOS 3 ÚLTIMOS AÑOS EN LA PROVINCIA DE ALICANTE</t>
  </si>
  <si>
    <t>AYUDAS A LA INVESTIGACIÓN EXPERIMENTAL EN PROYECTOS ESTUDIOS GENÉTICOS DE PATOLOGÍA DERMATOLÓGICAS</t>
  </si>
  <si>
    <t>1.3 Crear una oferta atractiva para distintos perfiles del estudiantado.</t>
  </si>
  <si>
    <t>INVESTIGACIÓN EN ASPECTOS GENÉTICOS DE PATOLOGÍA DERMATOLÓGICAS</t>
  </si>
  <si>
    <t>Estudiantes o graduados en los 3 últimos años en la provincia de Alicante</t>
  </si>
  <si>
    <t>abril</t>
  </si>
  <si>
    <t>HASTA FINALES DE 2026</t>
  </si>
  <si>
    <t>Fomentar la investigación dermantológica</t>
  </si>
  <si>
    <t>05-322-4-2026-0037-N</t>
  </si>
  <si>
    <t>Emprendimiento</t>
  </si>
  <si>
    <t>Santander X premio proyecto emprendedor</t>
  </si>
  <si>
    <t>1.5 POTENCIAR LA EMPLEABILIDAD DEL ESTUDIANTADO</t>
  </si>
  <si>
    <t>Fomentar el emprendimiento y reconocer la mejor idea innovadora</t>
  </si>
  <si>
    <t>Conceder 1 premio de 2000 €</t>
  </si>
  <si>
    <t>Concesión del premio de 2.000 €</t>
  </si>
  <si>
    <t xml:space="preserve">EMPRESAS NUEVA CREACIÓN </t>
  </si>
  <si>
    <t>NO PROCEDE</t>
  </si>
  <si>
    <t>HASTA JUNIO 2026</t>
  </si>
  <si>
    <t>CREAR EMPRESAS TECNOLÓGICAS E INNOVADORAS QUE EMPLEEN PERSONAL DE ALTA CUALIFICACIÓN</t>
  </si>
  <si>
    <t>05-322-4-2026-0038-N</t>
  </si>
  <si>
    <t>Premios “Desarrolla tu plan de empresa”</t>
  </si>
  <si>
    <t>Prestar apoyo a emprendedores/as para que materialicen su idea en un proyecto viable</t>
  </si>
  <si>
    <t xml:space="preserve">Conceder 4 premios de 3.250 € </t>
  </si>
  <si>
    <t>Concesión de los 4 premios de 3.250 €</t>
  </si>
  <si>
    <t>05-322-4-2026-0039-N</t>
  </si>
  <si>
    <t>Santander X premio Startup universitaria</t>
  </si>
  <si>
    <t>Fomentar el emprendimiento y reconocer el mejor proyecto innovador</t>
  </si>
  <si>
    <t>Conceder 3 premios de 4.000 €</t>
  </si>
  <si>
    <t>Concesión de los 3 premios de 4.000 €</t>
  </si>
  <si>
    <t>05-323-4-2026-0040-S</t>
  </si>
  <si>
    <t xml:space="preserve">Ayuda a la Investigación Misteri d'Elx </t>
  </si>
  <si>
    <t>Investigadores, personas físicas, del ámbito académico y profesional y de nacionalidad española cuya labor investigadora favorezca el estudio y la difusión del Misteri 'Elx o cualquier elemento, entidad y colectivo relacionado con la Festa.</t>
  </si>
  <si>
    <t>Convocar las Ayudas a la Investigación  2024 de la Cátedra Misteri d’Elx y aprobar las bases que regulan esta convocatoria</t>
  </si>
  <si>
    <t>2.2 Aumentar la participación y el impacto de la investigación a nivel global</t>
  </si>
  <si>
    <t>El objetivo de las ayudas a la Investigación es reconocer el esfuerzo de aquellos investigadores españoles que contribuyan de forma relevante a promover la visibilidad y el reconocimiento del Misteri d´Elx, con el firme propósito de impulsar y fortalecer el desarrollo de la actividad investigadora en torno al Misteri d´Elx.</t>
  </si>
  <si>
    <t>Número de propuestas que se presenten a la convocatoria</t>
  </si>
  <si>
    <t>Aumentar el número de propuestas en un 25% con respecto a la convocatoria anterior</t>
  </si>
  <si>
    <t>Se presentaron 4 solicitudes, aunque todavía está en trámite, a falta de publicación de RR Concesión Definitiva</t>
  </si>
  <si>
    <t>AYUDA</t>
  </si>
  <si>
    <t>Investigadores, personas físicas, del ámbito académico y profesional y de nacionalidad española cuya labor investigadora</t>
  </si>
  <si>
    <t>Impulsar y fortalecer el desarrollo de la actividad investigadora en torno al Misteri d´Elx.</t>
  </si>
  <si>
    <t>08-324-4-2026-0041-N</t>
  </si>
  <si>
    <t>PROGRAMA DE BECAS UMH: PREMIOS DE EXCELENCIA ACADÉMICA A LOS 33 MEJORES EXPEDIENTES DE ESTUDIOS DE GRADO DE LA UNIVERSIDAD</t>
  </si>
  <si>
    <t>Ayudas para estudiantes de excelencia académica</t>
  </si>
  <si>
    <t>Distinguir a los mejores estudiantes de grado, mediante premio con dotación económica.</t>
  </si>
  <si>
    <t>1 mes</t>
  </si>
  <si>
    <t>Distinguir a los mejores estudiantes de grasdo mediante premio con dotación económica.</t>
  </si>
  <si>
    <t>08-324-4-2026-0042-N</t>
  </si>
  <si>
    <t>Banco de Santander</t>
  </si>
  <si>
    <t>Ayuda Becas Progreso Santander</t>
  </si>
  <si>
    <t>Facilitar el acceso de estudiantes a titulaciones universitarias oficiales de máster en la UMH financiando las matrículas.</t>
  </si>
  <si>
    <t>8 meses</t>
  </si>
  <si>
    <t>Ayuda Económica 2025 para estudiantes matriculados en titulaciones oficiales de grado y máster de la Universidad Miguel Hernández de Elche para curso académico</t>
  </si>
  <si>
    <t>08-324-4-2026-0043-N</t>
  </si>
  <si>
    <t>Becas prácticas Estudiantes</t>
  </si>
  <si>
    <t>Realización de prácticas de estudiantes UMH</t>
  </si>
  <si>
    <t>Promover la inserción laboral de los estudiantes, facilitando su incorporación vía prácticas en ENTIDADES EXTERNAS</t>
  </si>
  <si>
    <t>Nº personas becadas</t>
  </si>
  <si>
    <t>Diciembre</t>
  </si>
  <si>
    <t>Fomentar la empleabilidad del estudiantado UMH</t>
  </si>
  <si>
    <t>08-324-4-2026-0044-N</t>
  </si>
  <si>
    <t>CUENTA PROFESORADO: Realización de talleres y actividades dirigidas a la promoción de la divulgación científica, académica y el intercambio de conocimiento</t>
  </si>
  <si>
    <t>2.3  Generar y compartir conocimiento útil para la sociedad</t>
  </si>
  <si>
    <t>Divulgación académica y científica</t>
  </si>
  <si>
    <t>Ayuda interna</t>
  </si>
  <si>
    <t>MARZO</t>
  </si>
  <si>
    <t>MARZO-DICIEMBRE 2027</t>
  </si>
  <si>
    <t>Promover actividades didácticas para divulgar los grados y másteres UMH, así como las líneas de investigación que se desarrollan en la UMH</t>
  </si>
  <si>
    <t>08-324-4-2026-0045-N</t>
  </si>
  <si>
    <t>3 CATEGORIAS DE PREMIOS</t>
  </si>
  <si>
    <t>Toda la comunidad unviersitaria y también externos</t>
  </si>
  <si>
    <t>1.1 Revalorizar una formación innovadora y de calidad</t>
  </si>
  <si>
    <t>El fomento del desarrollo de habilidades prácticas y el trabajo en equipo entre los estudiantes de ingeniería y otras áreas del conocimiento. Este concurso permite a los participantes demostrar su creatividad, ingenio y destreza en la creación de estructuras únicas utilizando palos de helado y cola blanca.</t>
  </si>
  <si>
    <t>nº premios</t>
  </si>
  <si>
    <t>Premios</t>
  </si>
  <si>
    <t>Toda la comunidad universitaria</t>
  </si>
  <si>
    <t>Promover actividades participación toda comunidad universitaria</t>
  </si>
  <si>
    <t>08-324-4-2026-0046-N</t>
  </si>
  <si>
    <t>ORGANIZA: Apoyar la organización de eventos de divulgación académica y científica a través de ferias urbanas y jornadas de puertas abiertas</t>
  </si>
  <si>
    <t>FEBRERO</t>
  </si>
  <si>
    <t>MARZO-DICIEMBRE 2026</t>
  </si>
  <si>
    <t>Promover acciones o eventos para divulgar los grados y másteres UMH, así como las líneas de investigación que se desarrollan en la UMH</t>
  </si>
  <si>
    <t>08-324-4-2026-0047-N</t>
  </si>
  <si>
    <t>BANCO SANTANDER</t>
  </si>
  <si>
    <t>El objetivo general del programa es reconocer y apoyar a estudiantes excelentes que hayan demostrado un alto rendimiento académico y una participación significativa en actividades universitarias.</t>
  </si>
  <si>
    <t xml:space="preserve"> Promover el mérito académico y la participación activa en la vida universitaria de los estudiantes matriculados en un grado </t>
  </si>
  <si>
    <t>Estudiantes de Grado</t>
  </si>
  <si>
    <t>31,12.2026</t>
  </si>
  <si>
    <t>Promover la excelencia entre el esstudiatado matriculado en estudios de Grado</t>
  </si>
  <si>
    <t>08-324-4-2026-0048-S</t>
  </si>
  <si>
    <t>FUNDACIÓN PEDRO Y NOEMÍ PAREJO</t>
  </si>
  <si>
    <t>ESTUDIANTES UMH EN RIESGO DE EXCLUSIÓN SOCIAL</t>
  </si>
  <si>
    <t>Ayudas para estudiantes en riesgo de exclusión social</t>
  </si>
  <si>
    <t>1.6  Promover el bienestar de la comunidad universitaria</t>
  </si>
  <si>
    <t>Ayudas al estudiante en riesgo de exclusión social matriculado en la UMH en un grado para sufragar los gastos de formación académica</t>
  </si>
  <si>
    <t>nº ayudas</t>
  </si>
  <si>
    <t>Si</t>
  </si>
  <si>
    <t>ESTUDIANTES GRADO EN RIESGO DE EXCLUSIÓN SOCIAL</t>
  </si>
  <si>
    <t>TERCER TRIMESTRE 2026</t>
  </si>
  <si>
    <t>CUARTO TRIMESTRE 2026</t>
  </si>
  <si>
    <t>Reconocimiento de excelencia académica y empoderamiento del estudiante en riesgo de exclusión social.</t>
  </si>
  <si>
    <t>08-324-4-2026-0049-S</t>
  </si>
  <si>
    <t xml:space="preserve"> Actividad que se engloba dentro de la Jornada de divulgación científica San Alberto Magno 2024 que anualmente organiza la Facultad de Ciencias Experimentales. </t>
  </si>
  <si>
    <t>08-324-4-2026-0050-S</t>
  </si>
  <si>
    <t>Ayudas al transporte universitario</t>
  </si>
  <si>
    <t>Ayudas al estudiante con los gastos de transporte</t>
  </si>
  <si>
    <t>Estudiantes de grado de  UMH</t>
  </si>
  <si>
    <t>2 meses</t>
  </si>
  <si>
    <t>Sufragar parcialmente los gastos de
transporte  del estudiantado de la UMH,
matriculado en los estudios de grado</t>
  </si>
  <si>
    <t>08-324-4-2026-0051-S</t>
  </si>
  <si>
    <t xml:space="preserve">PROGRAMA DE BECAS UMH: AYUDAS DE MATRÍCULA EN ESTUDIOS OFICIALES DE LA UNIVERSIDAD MIGUEL HERNÁNDEZ DE ELCHE </t>
  </si>
  <si>
    <t>Beca para la financiación de matricula de grado y máster oficial</t>
  </si>
  <si>
    <t xml:space="preserve">Facilitar el acceso de estudiantes a titulaciones universitarias oficiales de grado y máster en la UMH financiando las matrículas.
</t>
  </si>
  <si>
    <t>La finalidad de las becas es facilitar el acceso del estudiantado a las titulaciones universitarias oficiales de Grado y  Máster ofertadas
por la Universidad Miguel Hernández de
Elche.</t>
  </si>
  <si>
    <t>08-324-4-2026-0052-S</t>
  </si>
  <si>
    <t xml:space="preserve">PROGRAMA DE BECAS UMH: COMEDOR UNIVERSITARIO </t>
  </si>
  <si>
    <t xml:space="preserve">Ayudas dentro del Programa Comedor Universitario </t>
  </si>
  <si>
    <t xml:space="preserve">Ayudas al estudiante con los gastos de manutención </t>
  </si>
  <si>
    <t>Ayudar al estudiante con los gastos de manutención</t>
  </si>
  <si>
    <t>08-324-4-2026-0053-S</t>
  </si>
  <si>
    <t>BECAS MUECA: Ayudas a Estudiantes para la Matrícula de Estudios</t>
  </si>
  <si>
    <t>ESTUDIANTES DEL MÁSTER UNIVERSITARIO EN ESTUDIOS CULTURALES Y ARTES VISUALES (PERSPECTIVAS FEMINISTAS Y CUIR/QUEER)</t>
  </si>
  <si>
    <t>6 meses</t>
  </si>
  <si>
    <t>Facilitar el acceso a estudiantes para la realización de postgrados de estudios feministas y de género y actividades del ámbito universitario relacionados con la Igualdad.</t>
  </si>
  <si>
    <t>08-324-4-2026-0054-S</t>
  </si>
  <si>
    <t>Generalitat Valenciana</t>
  </si>
  <si>
    <t>08-324-4-2026-0055-S</t>
  </si>
  <si>
    <t>Fundación Banco Sabadell</t>
  </si>
  <si>
    <t>Noviembre</t>
  </si>
  <si>
    <t>Diciembre año siguiente</t>
  </si>
  <si>
    <t>Tres meses después de la finalización de actividades</t>
  </si>
  <si>
    <t>08-324-4-2026-0056-S</t>
  </si>
  <si>
    <t>Promover la inserción laboral de los estudiantes, facilitando su incorporación vía prácticas en Administración Pública</t>
  </si>
  <si>
    <t>08-324-4-2026-0057-S</t>
  </si>
  <si>
    <t>Ministerio Transición Ecológica</t>
  </si>
  <si>
    <t>Promover la inserción laboral de los estudiantes, facilitando su incorporación vía prácticas en Menos de 5000 habitantes</t>
  </si>
  <si>
    <t>08-324-4-2026-0058-S</t>
  </si>
  <si>
    <t>Fundación ONCE</t>
  </si>
  <si>
    <t>Promover la inserción laboral de los estudiantes, facilitando su incorporación vía prácticas en Empresas</t>
  </si>
  <si>
    <t>08-324-4-2026-0059-S</t>
  </si>
  <si>
    <t>BECAS PRÁCTICAS ESTUDIANTES Vicepresidencia primera y  CONSELLERÍA DE SERVICIOS SOCIALES, IGUALDAD Y VIVIENDA</t>
  </si>
  <si>
    <t>08-424-4-2026-0060-S</t>
  </si>
  <si>
    <t>ESTUDIANTES UMH DEPORTISTAS DE ALTO NIVEL</t>
  </si>
  <si>
    <t>Estudiantado UMH</t>
  </si>
  <si>
    <t>08-424-4-2026-0061-S</t>
  </si>
  <si>
    <t>FUNDACION TRINIDAD ALFONSO</t>
  </si>
  <si>
    <t>Premiar la excelencia deportiva y academica del estudiantado de la UMH</t>
  </si>
  <si>
    <t>Segundo semestre</t>
  </si>
  <si>
    <t>08-424-4-2026-0062-S</t>
  </si>
  <si>
    <t>INGRESOS POR MATRICULAS RECIBIDAS</t>
  </si>
  <si>
    <t>Destino a Monitor/a de Escuela
de Verano y Aula Junior</t>
  </si>
  <si>
    <t>El objetivo principal de esta formación es desarrollar las capacidades del estudiantado de elaborar programas y actividades para cubrir
una demanda social, en este caso, planificar e implementar actividades lúdicas y de desarrollo de competencia académicas en niños de entre
4 y 14 años en un periodo corto de tiempo.</t>
  </si>
  <si>
    <t>1.5      Potenciar la empleabilidad del estudiantado</t>
  </si>
  <si>
    <t>Para lograr el objetivo el estudiantado deberá ser capaz de elaborar
actividades relacionadas con su perfil profesional que, de una manera
lúdica y divertida, enseñe a los niños y niñas contenidos relacionados con
la salud, la tecnología, la actividad física, el medio ambiente, la
comunicación y la sociedad que les rodea.</t>
  </si>
  <si>
    <t>ESTUDIANTE</t>
  </si>
  <si>
    <t>Junio-julio 2025</t>
  </si>
  <si>
    <t>Fomentar las habilidades y la capacidad de trabajo en equipo, así
como en la relación establecida con los niños y niñas, la
puntualidad y la responsabilidad social.</t>
  </si>
  <si>
    <t>10-423-4-2026-0063-S</t>
  </si>
  <si>
    <t>FUNDACIÓN UNIVERSITARIA DE INVESTIGACIÓN ARQUEOLÓGICA LA ALCUDIA</t>
  </si>
  <si>
    <t>Eje 3: Contribución de valor a la Sociedad</t>
  </si>
  <si>
    <t>3.1  Estrechar los vínculos con la sociedad</t>
  </si>
  <si>
    <t>LA OBETENCIÓN DE UN FIN COMÚN EN LOS CAMPOS EDUCATIVOS, CIENTÍFICOS, TECNOLÓGICOS Y CULTURALES DE INTERÉS COMÚN COMO LA REALIZACIÓN DE ACTUACIONES ARQUEOLÓGICAS, EXPOSICIONES PERMANENTES Y TEMPORALES, ACTIVIDADES DE DIFUSIÓN, INVESTIGACIÓN, CONSERVACIÓN Y RESTAURACIÓN DE ESTRUCTURAS, MONUMENTOS Y MATERIALES ARQUEOLÓGICOS DEL YACIMIENTO DE LA ALCUDIA.</t>
  </si>
  <si>
    <t>Nº de colaboraciones</t>
  </si>
  <si>
    <t>Concesión Directa</t>
  </si>
  <si>
    <t>Primer trimestre del año</t>
  </si>
  <si>
    <t>la firma de este convenio se realiza con motivo de la aportación anual que la UMH hace a la Fundación la Alcudia por ser el rector patrono de dicha Fundación. Como indicador se propone la firma del convenio y el seguimiento, a través de la memoria anual de actividades de la propia Fundación</t>
  </si>
  <si>
    <t>10-423-4-2026-0064-S</t>
  </si>
  <si>
    <t>Premio PRECREA</t>
  </si>
  <si>
    <t>Reconocer la labor destacada de un creador o creadora en la categoría de artes plásticas y visuales, en relación con una obra o actuación realizada, presentada o hecha pública durante el año 2025. De forma excepcional, como reconocimiento a una trayectoria profesional en el ámbt de las artes plásticas y visuales.</t>
  </si>
  <si>
    <t>Promover la cultura y dar visibilidad a las artes plásticas</t>
  </si>
  <si>
    <t>persona física o colectivos susceptibles de ser considerados como creadores</t>
  </si>
  <si>
    <t>TERCER TRIMESTRE</t>
  </si>
  <si>
    <t>Difundir los trabajos y dar visibilidad a las artes plásticas y visuales en la Comundad de Valenciana</t>
  </si>
  <si>
    <t>10-423-4-2026-0065-S</t>
  </si>
  <si>
    <t>BECA MORDIDA UMH-CIEC</t>
  </si>
  <si>
    <t>Favorecimiento de la formación y la movilidad del talento artístico UMH mediante la convocatoria de la beca MORDIDA UMH-CIEC en colaboración con el Centro Internacional de Estampa Contemporánea de Betanzos (Galicia)</t>
  </si>
  <si>
    <t>3.1    Estrechar los vínculos con la sociedad.</t>
  </si>
  <si>
    <t xml:space="preserve">Promover la formación de grabado de los estudiantes de Bellas Artes de la UMH </t>
  </si>
  <si>
    <t>Nº de becas</t>
  </si>
  <si>
    <t>2 becas</t>
  </si>
  <si>
    <t>Seguir promoviendo el talento UMH mediante becas culturales para nuestros estudiantes</t>
  </si>
  <si>
    <t>10-423-4-2026-0066-S</t>
  </si>
  <si>
    <t>BECA BOOMERANG UMH</t>
  </si>
  <si>
    <t xml:space="preserve">Captación de egresados UMH convertidos en profesionales del ámbito y revertirlo en  difusión de marca de nuestra universidad mediante la convocatoria de la V Edición de la beca BOOMERANG UMH en colaboración con el Campus de Altea </t>
  </si>
  <si>
    <t>Fomento y apoyo de la carrera artística de estudiantes egresados a traves de una beca de producción</t>
  </si>
  <si>
    <t>1 beca</t>
  </si>
  <si>
    <t>10-423-4-2026-0067-S</t>
  </si>
  <si>
    <t>PREMIO ATZAVARES</t>
  </si>
  <si>
    <t>Convocatoria de premios de literatura 2026 (relato corto)</t>
  </si>
  <si>
    <t>Realizar y colaborar con actividades que preserven el estudio y el conocimiento de la figura de Miguel Hernández, así como incentivar el gusto por la escritura y la literatura en genera</t>
  </si>
  <si>
    <t>nº de premios</t>
  </si>
  <si>
    <t>En 2025 se han presentado 41 relatos a concurso</t>
  </si>
  <si>
    <t>Comunidad universitaria</t>
  </si>
  <si>
    <t>Preservar el estudio y el conocimiento de la figura de Miguel Hernández,</t>
  </si>
  <si>
    <t>10-423-4-2026-0068-S</t>
  </si>
  <si>
    <t>PREMIO UMHFEST 2026</t>
  </si>
  <si>
    <t>Dotación del premios para grupos de múcia de la UMH</t>
  </si>
  <si>
    <t>Promover la formación y la cultura de la música rock en la comunidad universitaria y divulgar la música UMH en los cuatro campus y su entorno social</t>
  </si>
  <si>
    <t>En 2025 se han presentado 7 grupos de música</t>
  </si>
  <si>
    <t>Promover la Cultura de la música de rock</t>
  </si>
  <si>
    <t>10-423-4-2026-0069-S</t>
  </si>
  <si>
    <t>Colaboracion con el Certamen Miradas Jorge Alió (en colab. Fundación Jorge Alió)</t>
  </si>
  <si>
    <t>Colaboración económica para la inauguración del Certamen Internacional de Pintura "Miradas"</t>
  </si>
  <si>
    <t>Fomentar el cuidado visual utilizando como medio de sensibilización el uso de las temáticas "ocular" y "salud ocular" en el ámbito de la pintura como eje central del Certamen Internacional de Pintura Miradas</t>
  </si>
  <si>
    <t>Fundación Jorge Alió  G-53102950</t>
  </si>
  <si>
    <t>Seguir difundiendo y apoyando las artes plásticas a través del Certamen bianual Miradas</t>
  </si>
  <si>
    <t>10-423-4-2026-0070-S</t>
  </si>
  <si>
    <t>PREMIO FESTIVAL INTERNACIONAL DE CINE RURAL Y MEDIOAMBIENTAL CAMP D'ELX RURAL FILMFEST_PREMIO DEL PÚBLICO "RURAL"UMH</t>
  </si>
  <si>
    <t>La UMH colabora con el Festival de cine rural y medioambiental de Elche con el pago del premio del público para visibilizar la UMH en las diferentes localidades de la provincia</t>
  </si>
  <si>
    <t>Dinamizar las proyecciones de cine español, en valencià y en VOS, poniendo el acento en el debate y el estudio sobre el mismo, así como en su uso para apoyar competencias de los títulos oficiales y propios de la UMH, así como del programa IRIS</t>
  </si>
  <si>
    <t xml:space="preserve">Cinema 4 Latas Coop. V    F42640706            </t>
  </si>
  <si>
    <t>Extender la red de colaboraciones con los festivales de cine para tener una mayor visibilidad en las localidades que son área de influencia de la UMH y motivar al estudiantado del grado de Comunicación Audiovisual y el doble grado de Comunicación Audiovisual y Periodismo a participar en certámenes y festivales afines a sus objetivos.</t>
  </si>
  <si>
    <t>10-423-4-2026-0071-S</t>
  </si>
  <si>
    <t>PREMIO FESTIVAL INTERNACIONAL DE CORTOS ELCHE_PREMIO AL MEJOR LARGOMETRÁJE "ÓPERA PRIMA"</t>
  </si>
  <si>
    <t>La UMH colabora con la realización de este convenio con el Festival de cine de Elche con el pago del premio "ópera prima" para visibilizar la UMH en las diferentes localidades de la provincia y fomentar el trabajo de nuestro estudiantado de Comunicación Audiovisual.</t>
  </si>
  <si>
    <t xml:space="preserve">Fundación Mediterráneo G03046562 </t>
  </si>
  <si>
    <t>10-423-4-2026-0072-S</t>
  </si>
  <si>
    <t>PREMIO FESTIVAL DE CINE DE SAX_PREMIO DEL PÚBLICO UMH</t>
  </si>
  <si>
    <t>La UMH colabora con la realización de este convenio con el Festival de cine de Sax con el pago del premio del público para visibilizar la UMH en las diferentes localidades de la provincia</t>
  </si>
  <si>
    <t>Convenio</t>
  </si>
  <si>
    <t>Asociación Cinematográfica y Audiovisual de Sax (ACAS) G54040696</t>
  </si>
  <si>
    <t>10-423-4-2026-0073-S</t>
  </si>
  <si>
    <t>PREMIO FESTIVAL NACIONAL DE CINE DE SAN JUAN_ PREMIO FICUS DE PLATA UMH</t>
  </si>
  <si>
    <t xml:space="preserve">Colaboración con varios festivales de cine de la provincia con la dotación de un premio con el nombre de la UMH (convocatorias externas)  </t>
  </si>
  <si>
    <t>Ayuntamiento de Sant Joan d'Alacant   P-0311900-E</t>
  </si>
  <si>
    <t xml:space="preserve">Difusión de la cultura cinematográfica española, en valenciano y en versión original. </t>
  </si>
  <si>
    <t>10-423-4-2026-0074-S</t>
  </si>
  <si>
    <t>FESTIVAL INTERNACIONAL DE CINE FANTÁSTICO DE ELCHE</t>
  </si>
  <si>
    <t>Tiene por objeto la concesión de una subvención al  Festival Internacional de Cine Fantástico de Elche - FANTAELX y el Congreso Internacional de Género Fantástico, Audiovisuales y Nuevas Tecnologías</t>
  </si>
  <si>
    <t>Se pretende apoyar la investigación artística y académica a través del festival y de sus actividades paralelas a través del fomento de la colaboración, la creación audiovisual y los cortometrajes entre los estudiantes de los Grados de Comunicación Audiovisual, Bellas Artes y Doble Grado de Comunicación Audiovisual y Periodismo de la UMH.</t>
  </si>
  <si>
    <t>Asociación Unicornio Negro G54802251</t>
  </si>
  <si>
    <t>Segundo trimestre del año</t>
  </si>
  <si>
    <t>Difundir y apoyar la creación audiovisual a través de los cortometrajes entre los estudiantes de la UMH</t>
  </si>
  <si>
    <t>10-423-4-2026-0075-S</t>
  </si>
  <si>
    <t>COLABORACIÓN UNICÓMIC</t>
  </si>
  <si>
    <t>Acciones de divulgación en torno al cómic y la novela gráfica</t>
  </si>
  <si>
    <t>Promover la cultura del cómic en la UMH</t>
  </si>
  <si>
    <t xml:space="preserve">Asociación Unicómic           G-53373908 </t>
  </si>
  <si>
    <t>10-423-4-2026-0076-S</t>
  </si>
  <si>
    <t>AJUTS - SUBVENCIONS</t>
  </si>
  <si>
    <t>PROPIS</t>
  </si>
  <si>
    <t>Col·laboració Sambori</t>
  </si>
  <si>
    <t>Dinamitzar la literatura en valencià</t>
  </si>
  <si>
    <t>3,1, ESTRECHAR LOS VÍNCULOS CON LA SOCIEDAD</t>
  </si>
  <si>
    <t>Fomentar l'ús del valencià en l'àmbit de la literatura</t>
  </si>
  <si>
    <t>Nombre de col·laboracions</t>
  </si>
  <si>
    <t>FUNDACIÓ SAMBORI CIFG97439855</t>
  </si>
  <si>
    <t>PRIMER TRIMESTRE ANY</t>
  </si>
  <si>
    <t>10-423-4-2026-0077-S</t>
  </si>
  <si>
    <t>Col·laboració Xarxa Vives</t>
  </si>
  <si>
    <t>Dinamitzar el debat</t>
  </si>
  <si>
    <t>Fomentar l'ús del valencià en l'àmbit del debat</t>
  </si>
  <si>
    <t xml:space="preserve">XARXA VIVES CIFG12433710 </t>
  </si>
  <si>
    <t>10-423-4-2026-0078-S</t>
  </si>
  <si>
    <t>Convocatòria TFG-TFM</t>
  </si>
  <si>
    <t>Fomentar l'ús del valencià en la recerca</t>
  </si>
  <si>
    <t>1,2. REFORZAR LA FORMACIÓN EN COMPETENCIAS BLANDAS, VALORES Y DESARROLLO SOSTENIBLE</t>
  </si>
  <si>
    <t>Fomentar l'ús del valencià en l'àmbit de la recerca</t>
  </si>
  <si>
    <t>Nombre de beques</t>
  </si>
  <si>
    <t>ESTUDIANTAT UMH</t>
  </si>
  <si>
    <t>10-423-4-2026-0079-S</t>
  </si>
  <si>
    <t>Premi Atzavares al millor relat en valencià</t>
  </si>
  <si>
    <t>nombre de relats que es presentaran en valencià</t>
  </si>
  <si>
    <t>10-426-4-2026-0080-S</t>
  </si>
  <si>
    <t>PREMIOS PLAN DE IGUALDAD ENTRE MUJERES Y HOMBRES DE LA UMH</t>
  </si>
  <si>
    <t>AUTOR/A (PAS, PDI O ESTUDIANTADO UMH)</t>
  </si>
  <si>
    <t>PREMIO TFG, TFM Y TESIS CON PÉRSPECTIVA DE GÉNERO</t>
  </si>
  <si>
    <t>Ejes 1 y 2</t>
  </si>
  <si>
    <t>1.1 - 1.2 - 1.3 - 1.6 - 2.2 - 2.3</t>
  </si>
  <si>
    <t xml:space="preserve">Desarrollo de las acciones que derivan del II Plan de Igualdad de la UMH aprobado por Consejo de 2022/08.197, de 20 de julio de 2022, en concreto con la acción II.5.6. Creación de Premios a TFG, TFM y Tesis Doctorales que incorporen la perspectiva de género o aborden temáticas de estudio referidas a problemáticas específicas de mujeres en cualquier ámbito de  investigación. Y la acción I.3.6. Desarrollar una convocatoria para la realización de estudios e informes que muestren la situación de las mujeres en la UMH, cuyos
resultados estén ligados al II Plan de Igualdad y/o contribuyan a favorecer la elaboración del diagnóstico previo al III Plan de Igualdad </t>
  </si>
  <si>
    <t>En trámite de concesión</t>
  </si>
  <si>
    <t>El  importe del premio se abonará a las personas ganadoras. No se reintegrará a la UMH.</t>
  </si>
  <si>
    <t>Promover el principio de igualdad entre mujeres y hombres</t>
  </si>
  <si>
    <t>10-426-4-2026-0081-S</t>
  </si>
  <si>
    <t>Hay 2 categorías: A) Ser estudiante de la UMH que haya presentado y defendido su TFG, TFM y tesis doctoral en los cursos académicos 2022/2023 o 2023/2024 en la UMH. B)La participación podrá ser individual o grupal, en ambos casos, la persona que registre la participación en los premios debe ser parte integrante de la investigación y pertenecer a la Comunidad Universitaria de la UMH: personal técnico, de gestión y de administración y servicios, personal docente investigador y/o personal investigador. Es necesario que la temática desarrollada muestre la situación de la diversidad en la UMH, cuyos resultados estén ligados al I Plan de Equidad, Diversidad e Inclusión de la UMH y/o contribuyan a favorecer la elaboración del diagnóstico previo al II Plan de Equidad, Diversidad e Inclusión</t>
  </si>
  <si>
    <t>El objeto de la presente convocatoria, que viene regulada por las bases aquí expresadas, es en la categoría A) premiar trabajos finales de grado (TFG), trabajos finales de máster (TFM) y tesis doctorales (TD) que incorporen la perspectiva de inclusión en la discapacidad en cualquier ámbito de investigación; y en la categoría B), premiar estudios e informes que muestren la situación de las personas con discapacidad en la UMH, cuyo resultados están ligados al I Plan de Equidad, Diversidad e Inclusión y/o contribuyan a favorecer la elaboración del diagnóstico previo al II Plan de Equidad, Diversidad e Inclusión.</t>
  </si>
  <si>
    <t xml:space="preserve">Promover la investigación sobre equidad y diversidad. </t>
  </si>
  <si>
    <t xml:space="preserve">ESTUDIANTES UMH QUE PRESENTEN SU TRABAJO CON TEMÁTICA DESARROLLADA EN DIVERSIDAD EN LA UMH, ASÍ COMO PERSONAL TÉCNICO, DE GESTIÓN Y DE ADMINISTRACIÓN Y SERVICIOS, PDI Y/O INVESTIGADOR </t>
  </si>
  <si>
    <t>PRIMER Trimestre</t>
  </si>
  <si>
    <t>año 2026</t>
  </si>
  <si>
    <t>Promover la investigación sobre temática en diversidad en la UMH</t>
  </si>
  <si>
    <t>10-426-4-2026-0082-S</t>
  </si>
  <si>
    <t>ESTUDIANTES CON DIVERSIDAD FUNCIONAL</t>
  </si>
  <si>
    <t>Becas a estudiantes con discapacidad que requieren de apoyos personales, materiales o transporte para la realización de sus estudios.</t>
  </si>
  <si>
    <t>Apoyar al estudiantado con más necesidades de apoyo para el desarrollo de sus estudios cde manera autónoma y plenamente inclusiva.</t>
  </si>
  <si>
    <t>EN TRAMITE</t>
  </si>
  <si>
    <t>SEPTIEMBRE</t>
  </si>
  <si>
    <t>ULTIMO TRIMESTRE</t>
  </si>
  <si>
    <t>PRIMER TRIMESTRE 2027</t>
  </si>
  <si>
    <t xml:space="preserve">Garantizar la inclusión de estudiantado con discapacidad que requiere de recursos específicos para el desarrollo de sus estudios. </t>
  </si>
  <si>
    <t>10-426-4-2026-0083-S</t>
  </si>
  <si>
    <t>PREMIOS TFG-TFM-TESIS DISCAPACIDAD</t>
  </si>
  <si>
    <t>ESTUDIANTES UMH CON DIVERSIDAD FUNCIONAL</t>
  </si>
  <si>
    <t>Promover la investigación sobre equidad, diversidad e inclusión de la discapacidad. Visibilizar las investigaciones sobre inclusión en la discapacidad realizadas desde equipos de investigación, TFGs, TFM o tesis doctorales de la UMH</t>
  </si>
  <si>
    <t>PRIMER TRIMESTRE</t>
  </si>
  <si>
    <t>AÑO 2026</t>
  </si>
  <si>
    <t>Promover la investigación sobre la inclusión en la discapacidad.</t>
  </si>
  <si>
    <t>11-131-4-2026-0084-N</t>
  </si>
  <si>
    <t>Impulso de programas de movilidad virtual</t>
  </si>
  <si>
    <t>Convocatoria del Programa de proyectos docentes de internacionalización en casa</t>
  </si>
  <si>
    <t>Febrero de 2026</t>
  </si>
  <si>
    <t>Julio de 2027</t>
  </si>
  <si>
    <t>Noviembre de 2027</t>
  </si>
  <si>
    <t>11-131-4-2026-0085-N</t>
  </si>
  <si>
    <t>Programa de Becas Santander Internacional</t>
  </si>
  <si>
    <t>Banco Santander S.A.</t>
  </si>
  <si>
    <t>Ayudas adicionales a estudiantes que se les haya concedido una plaza Erasmus</t>
  </si>
  <si>
    <t>Convocatoria de ayudas para estudiantes que se les haya concedido una plaza Erasmus en la convocatoria para el curso 2026/2027</t>
  </si>
  <si>
    <t xml:space="preserve">Ayudas adicionales dirigidas a estudiantes participantes en el programa de movilidad Erasmus+ para estudios </t>
  </si>
  <si>
    <t>Enero de 2026</t>
  </si>
  <si>
    <t>Febrero de 2027</t>
  </si>
  <si>
    <t>11-131-4-2026-0086-N</t>
  </si>
  <si>
    <t>Ayudas adicionales a estudiantes que se les haya concedido una plaza internacional</t>
  </si>
  <si>
    <t>Convocatoria de ayudas para estudiantes que se les haya concedido una plaza Destino en la convocatoria para el curso 2026/2027</t>
  </si>
  <si>
    <t>Ayudas adicionales dirigidas a estudiantes participantes en el programa de movilidad Destino</t>
  </si>
  <si>
    <t>Número de estudiantes con plaza Destino que participan en la convocatoria</t>
  </si>
  <si>
    <t>Otorgar ayudas al estudiantado que ha obtenido una plaza para la realizacion de estudios en una universidad fuera del especio europo al amparo del programa de movilidad internacional Destino</t>
  </si>
  <si>
    <t>11-131-4-2026-0087-N</t>
  </si>
  <si>
    <t>Consellería de Educación, Cultura, Universidades y Empleo</t>
  </si>
  <si>
    <t xml:space="preserve">Ayudas  a estudiantes Erasmus con plaza asignada </t>
  </si>
  <si>
    <t>Convocatoria de ayudas  a estudiantes Erasmus procedente de la Generalitat Valenciana curso 2025/2026</t>
  </si>
  <si>
    <t>Octubre de 2025</t>
  </si>
  <si>
    <t>Otorgar ayudas a estudiantes que participan en el Programa Erasmus+ pertenecientes a instituciones públicas de Educación Superior de la Comunidad Valenciana. No se publica en la BDSN porque la convocatoria la publica la GV.</t>
  </si>
  <si>
    <t>11-131-4-2026-0088-N</t>
  </si>
  <si>
    <t>Centros UMH</t>
  </si>
  <si>
    <t>Acciones de internacionalización de la docencia de centros UMH</t>
  </si>
  <si>
    <t>1.1. Revalorizar una formación innovadora y de calidad</t>
  </si>
  <si>
    <t>Movilidad estudiantes, PAS y PDI, oferta internacionalización docencia UMH: dobles títulos, atracción profesorado extranjero</t>
  </si>
  <si>
    <t>Cumplimiento del plan de trabajo marcado en la solicitud de ayudas.</t>
  </si>
  <si>
    <t>DICEMBRE 2025</t>
  </si>
  <si>
    <t>Movilidad internacional de estudiantado, PAS y PDI, participación del PDI extranjero en los estudios UMH, presencia de la UMH en redes internacionales de ámbito académico y establecimiento de una oferta académica a nivel internacional</t>
  </si>
  <si>
    <t>11-131-4-2026-0089-N</t>
  </si>
  <si>
    <t>PROYECTOS INTERNACIONALES DE INVESTIGACIÓN. PROGRAMA SPRINT CON BRASIL CURSO 2026/27</t>
  </si>
  <si>
    <t>11-131-4-2026-0090-N</t>
  </si>
  <si>
    <t>MOVILIDAD Y PROMOCIÓN DE LA INTERNACIONALIZACIÓN (PROYECTOS ASOCIADOS A NEUROTECH EU)</t>
  </si>
  <si>
    <t>PROYECTO NEUROTEC EU</t>
  </si>
  <si>
    <t>PDI, ptgas Y ESTUDIANTES UMH</t>
  </si>
  <si>
    <t>Fomentar la organización de actividades formativasen colaboración con las instituciones asociadas a NeurotechEU y/o con otras universidades europeas socias, dirigidos a la Comunidad Universitaria de la Universidad Miguel Hernández (UMH)</t>
  </si>
  <si>
    <t>Movilidad estudiantes, PAS y PDI, oferta internacionalización docencia UMH</t>
  </si>
  <si>
    <t>Estudiantes, PTGAS y PDI UMH</t>
  </si>
  <si>
    <t>Febrero 2026</t>
  </si>
  <si>
    <t>Consolidar la cooperación académica y reforzar las relaciones institucionales en un contexto internacional, facilitando al profesorado la oportunidad de desarrollar su actividad en entornos globales. Asimismo, se pretende promover el desarrollo de competencias internacionales e interculturales, contribuyendo de este modo al fortalecimiento de la proyección académica y estratégica de la UMH en el ámbito internacional.</t>
  </si>
  <si>
    <t>11-134-4-2026-0091-N</t>
  </si>
  <si>
    <t>Convocatoria interna para la asignación de crédito a proyectos de investigación aplicada al desarrollo y proyectos de cooperación internacional al desarrollo en el marco de los ODS 2026</t>
  </si>
  <si>
    <t>Asignación de crédito aproyectos de investigación aplicada al desarrollo y proyectos de cooperación internacional al desarrollo en el marco de los ODS</t>
  </si>
  <si>
    <t xml:space="preserve">De 01/10/2026 a 31/12/2027 </t>
  </si>
  <si>
    <t>anualidad 2026 antes de 15/01/2027 y de la anualidad 2027 el 15/01/2028</t>
  </si>
  <si>
    <t>11-131-4-2026-0093-N</t>
  </si>
  <si>
    <t>TASAS</t>
  </si>
  <si>
    <t>Promoción Cursos Study Abroad para captación estudiantado extranjero</t>
  </si>
  <si>
    <t>Creación de cursos "a la carta" destinado al estudiantado extranjero de universidades conveniadas.</t>
  </si>
  <si>
    <t>1.3. Crear una oferta atractiva para distintos perfiles de estudiantado</t>
  </si>
  <si>
    <t xml:space="preserve">Elaboración de cursos "a la carta" destinado al estudiantado extranjero de universidades conveniadas para la promoción de los estudios UMH y creación de lazos de cooperación adicionales a la movilidad de estudiantes. particularmente con universidades de particular interés </t>
  </si>
  <si>
    <t>nº de cursos Study Abroad ofertados</t>
  </si>
  <si>
    <t>No existe convocatoria. Los cursos se crean a lo largo del año académico</t>
  </si>
  <si>
    <t>hasta 31/12/2026</t>
  </si>
  <si>
    <t>Atracción de universidades de interés para la movilidad UMH, principalmente estadounidenses o con una oferta académica interesante.</t>
  </si>
  <si>
    <t>11-131-4-2026-0094-S</t>
  </si>
  <si>
    <t>Ayudas estudiantes Erasmus con fines de estudios (SEPIE)</t>
  </si>
  <si>
    <t>Convocatoria de ayudas del Programa Erasmus+ con fines de estudios.  Proyecto Erasmus+ 2025-1-ES01-KA131-HED-000314447</t>
  </si>
  <si>
    <t>Junio de 2026</t>
  </si>
  <si>
    <t>11-131-4-2026-0095-S</t>
  </si>
  <si>
    <t>Ayudas  a la movilidad internacional para el estudiantado. Programa Erasmus+ Dimensión Internacional (Subvención Externa SEPIE)</t>
  </si>
  <si>
    <t>Convocatoria de ayudas del Programa Erasmus+ con fines de estudios. Proyecto Erasmus+ 2025-1-ES01-KA131-HED-000314447</t>
  </si>
  <si>
    <t>Octubre de 2026</t>
  </si>
  <si>
    <t>11-131-4-2026-0096-S</t>
  </si>
  <si>
    <t>Ayudas estudiantes Erasmus con fines de estudios (SEPIE) BIP</t>
  </si>
  <si>
    <t>Febrero 2026/ Octubre 2026</t>
  </si>
  <si>
    <t>11-131-4-2026-0097-S</t>
  </si>
  <si>
    <t>Ayuda Estudiantes ERASMUS prácticas (SEPIE)</t>
  </si>
  <si>
    <t>Convocatoria de ayudas del Programa Erasmus+ modalidad prácticas. Proyecto Erasmus+  2025-1-ES01-KA131-HED-000314447</t>
  </si>
  <si>
    <t>Junio de 2026 / Enero 2027</t>
  </si>
  <si>
    <t>11-131-4-2026-0098-S</t>
  </si>
  <si>
    <t>Ayudas para la movilidad internacional- Programa ERASMUS  estancias docentes y formativas (SEPIE)</t>
  </si>
  <si>
    <t>Convocatoria de ayudas programa ERASMUS+ modalidad docencia y formación. Proyecto Erasmus+ 2025-1-ES01-KA131-HED-000314447</t>
  </si>
  <si>
    <t>Junio de 2026 / Noviembre 2026</t>
  </si>
  <si>
    <t>11-131-4-2026-0099-S</t>
  </si>
  <si>
    <t>Convocatoria de ayudas programa ERASMUS+ modalidad formación.  Proyecto Erasmus+ 2025-1-ES01-KA131-HED-000314447</t>
  </si>
  <si>
    <t>Junio de 2026 y Noviembre de 2026</t>
  </si>
  <si>
    <t>11-131-4-2026-0100-S</t>
  </si>
  <si>
    <t>Convocatoria de ayudas para la movilidad de dimensión internacional dentro del Programa Erasmus+. Proyecto Erasmus+ 2025-1-ES01-KA131-HED-000314447</t>
  </si>
  <si>
    <t>11-131-4-2026-0101-S</t>
  </si>
  <si>
    <t>Ayuda a la movilidad internacional Erasmus con terceros países no asociados al Programa. (SEPIE)</t>
  </si>
  <si>
    <t>El importe presupuestado para esta acción de movilidad es de 11.490€, se corresponde a la financiación del SEPIE dentro del  Proyecto Proyecto 2025-1-ES01-KA171-HED-000326428. Se tiene previsto ejecutar el importe de 4.975€ en el ejercicio 2026 y 6.515€ en el ejercicio 2027. Se ha indicado en la ficha 8 de plurianualidad.</t>
  </si>
  <si>
    <t>Diciembre de 2028</t>
  </si>
  <si>
    <t>11-131-4-2026-0102-S</t>
  </si>
  <si>
    <t>Cofinanciacion programa estudiantes ERASMUS+: aportación UMH</t>
  </si>
  <si>
    <t>Convocatoria de ayudas complementarias para estudiantes que se les haya concedido una plaza Erasmus para el curso académico 2026/2027</t>
  </si>
  <si>
    <t>31/09/2027</t>
  </si>
  <si>
    <t>11-131-4-2026-0103-S</t>
  </si>
  <si>
    <t>Cofinanciacion programa estudiantes ERASMUS+: aportación UMH Bip</t>
  </si>
  <si>
    <t>Ayudas complementarias Erasmus para movilidad Erasmus de corta duración.</t>
  </si>
  <si>
    <t>Convocatoria de ayudas Erasmus para participar en programas internsivos combinados  año 2026</t>
  </si>
  <si>
    <t>Programa de Becas UMH para coofinanciar las movilidades de estudiantes dentro del Programa Erasmus+ de corta duración</t>
  </si>
  <si>
    <t>11-131-4-2026-0104-S</t>
  </si>
  <si>
    <t>Convocatoria de ayudas Estancias docentes y formativas (Programa Erasmus+)</t>
  </si>
  <si>
    <t>Ayudas a la movilidad internacional dentro del Programa Erasmus+ para personal docente e investigador</t>
  </si>
  <si>
    <t>Convocatoria de ayudas UMH para estancias docentes y formativas (Programa ERASMUS+) año 2026</t>
  </si>
  <si>
    <t>Programa de Becas UMH para incentivar la movilidad de personal docente e investigador en instituciones/universidades europeas dentro del Programa Erasmus+</t>
  </si>
  <si>
    <t>Porcentaje de PDI con beca 0 UE que reciban subvención por parte de la UMH (sólo candidatos elegibles)</t>
  </si>
  <si>
    <t>Conceder ayudas al PDI para una mayor interrelación entre las universidades e instituciones de educación europeas, que permita ampliar y enriquecer su oferta lectiva, fomentar el intercambio de conocimientos y experiencias pedagógicas y fortalecer el Espacio Europeo de Educación Superior</t>
  </si>
  <si>
    <t>11-131-4-2026-0105-S</t>
  </si>
  <si>
    <t>Ayudas a la movilidad internacional dentro del Programa Erasmus+ para personal ténico, de gestión y de administración y servicios.</t>
  </si>
  <si>
    <t>Programa de Becas UMH para incentivar la movilidad de personal técnico, de gestión y de administracion y servicios en instituciones/universidades europeas dentro del Programa Erasmus+.</t>
  </si>
  <si>
    <t>Porcentaje de PTGAS con beca 0 UE que reciban subvención por parte de la UMH (sólo candidatos elegibles)</t>
  </si>
  <si>
    <t>Conceder ayudas  personal técnico, de gestión y de administración y servicios de la UMH para obtener formación y experiencia sobre buenas prácticas que contribuyan a mejorar las aptitudes requeridas en su actual puesto de trabajo, fomentar el intercambio de conocimientos y fortalecer el Espacio Europeo de Educación Superior.</t>
  </si>
  <si>
    <t>11-131-4-2026-0106-S</t>
  </si>
  <si>
    <t>Ayudas Estudiantes Outgoing UMH (Dobles Titulaciones)</t>
  </si>
  <si>
    <t xml:space="preserve">Ayuda a la movilidad de estudiantes de Máster </t>
  </si>
  <si>
    <t>Convocatoria de ayudas a la movilidad de estudiantes de dobles titulaciones del curso académico 2025/2026</t>
  </si>
  <si>
    <t>Programa de Becas UMH para fomentar la participación de estudiantes para realizar una estancia académica en el marco de un programa de doble máster internacional en universidades socias</t>
  </si>
  <si>
    <t>Marzo de 2026</t>
  </si>
  <si>
    <t xml:space="preserve">Otorgar ayudas  a estudiantes de la UMH para realizar una estancia de movilidad. Los estudiantes deben estar  matriculados en un master y haber  sido admitidos en un programa de doble master internacional  </t>
  </si>
  <si>
    <t>11-131-4-2026-0107-S</t>
  </si>
  <si>
    <t>Ayuda a la movilidad de estudiantes de Doctorado</t>
  </si>
  <si>
    <t>Convocatoria de ayudas a la movilidad de estudiantes de Doctorado de 2026</t>
  </si>
  <si>
    <t xml:space="preserve">Programa de Becas UMH para fomentar la participación de estudiantes para realizar una estancia académica en el marco de una Cotutela Internacional y/o  estancias internacionales para la mención de doctorado internacional </t>
  </si>
  <si>
    <t>Número de estudiantes de doctorado que solicitan ayuda para la cotutela internacional</t>
  </si>
  <si>
    <t xml:space="preserve">Otorgar ayudas  a estudiantes de la UMH para realizar una estancia académica internacional de doctorado en la modalidad de cotutela internacional y/o estancias internacionales para la mención de doctorado internacional. </t>
  </si>
  <si>
    <t>11-131-4-2026-0108-S</t>
  </si>
  <si>
    <t>Ayudas UMH para estudiantes del Programa Destino</t>
  </si>
  <si>
    <t>Convocatoria de ayudas UMH para estudiantes que participen en el Programa de intercambio Internacional DESTINO en el curso 2026/2027</t>
  </si>
  <si>
    <t>11-131-4-2026-0109-S</t>
  </si>
  <si>
    <t>Programa Propio de Internacionalización: Programa Destino para PDI / PTGAS (Aportación UMH)</t>
  </si>
  <si>
    <t>Ayudas al personal docente e investigador para acciones de internacionalización</t>
  </si>
  <si>
    <t>Convocatoria de ayudas para el programa Destino para personal docente e investigador año 2026</t>
  </si>
  <si>
    <t xml:space="preserve">Programa de Becas UMH para aumentar la proyección internacional de la Universidad Miguel Hernández de Elche mediante la internacionalización de su personal docente y el establecimiento de vínculos con universidades e instituciones de educación superior extranjeras. </t>
  </si>
  <si>
    <t>Aumentar la proyección internacional de la Umh mediante la internacionlización de su personal docentes e investigador estableciendo vinculos con universidades e instituciones de educacion superior extranjeras. Se pretende financiar ayudas de movilidad a un pais extranjero para la realizacion de estancias breves para impartir docencia oficial de un grado, máster o doctorado en una universidad de reconocido prestigio internacional.</t>
  </si>
  <si>
    <t>11-131-4-2026-0110-S</t>
  </si>
  <si>
    <t>Ayudas al personal técnico, de gestión y de administración y servicios para acciones de internacionalización</t>
  </si>
  <si>
    <t>Convocatoria de ayudas para el programa Destino para personal técnico, de gestión y de administración y servicios año 2026</t>
  </si>
  <si>
    <t xml:space="preserve">Programa de Becas UMH para aumentar la proyección internacional de la Universidad Miguel Hernández de Elche mediante la internacionalización de su personal ténico, de gestión y de administración y servicios  y el establecimiento de vínculos con universidades e instituciones de educación superior extranjeras. </t>
  </si>
  <si>
    <t>Aumentar la proyección internacional de la UMH mediante la internacionlización de su personal técnico, de gestión y de administración y servicios estableciendo vinculos con universidades e instituciones de educacion superior extranjeras. Se pretende financiar ayudas de movilidad a un pais extranjero para la realización  de formación con la finalidad de ofrecer a nuestra comunidad universitaria más y mejores oportunidades de desarrollo profesional que contribuyan a la proyección internacional de su currículum.</t>
  </si>
  <si>
    <t>11-131-4-2026-0111-S</t>
  </si>
  <si>
    <t>Ayudas a estudiantes en programas de intercambio nacional SICUE (Fondos propios)</t>
  </si>
  <si>
    <t>Convocatoria de ayudas para la movilidad de estudiantes de grado del curso 2026/2027</t>
  </si>
  <si>
    <t>Mayo de 2026</t>
  </si>
  <si>
    <t>11-131-4-2026-0112-S</t>
  </si>
  <si>
    <t>Ayuda para la movilidad internacional Erasmus+ para personas adultas (KA122-ADU)</t>
  </si>
  <si>
    <t>Convocatoria de ayudas para la movilidad internacional para el estudiantado AUNEX</t>
  </si>
  <si>
    <t xml:space="preserve">Fomentar la participación del estudiantado AUNEX de la UMH en el marco del Programa Erasmus+ </t>
  </si>
  <si>
    <t>Marzo de 2027</t>
  </si>
  <si>
    <t>Mayo de 2027</t>
  </si>
  <si>
    <t>Otorgar ayudas para los participantes en el programa de movilidad internacional Erasmus+ para personas adultas.</t>
  </si>
  <si>
    <t>11-134-4-2026-0113-S</t>
  </si>
  <si>
    <t>Subvención de la GVA para el fomento de la Cooperación Universitaria al Desarrollo</t>
  </si>
  <si>
    <t xml:space="preserve">Convocatoria de Ayudas para la realización de TFG, TFM y prácticas en el marco de la Cooperación Internacional al Desarrollo </t>
  </si>
  <si>
    <t>Ayudas para la realización de TFG, TFM y prácticas  en el marco de la Cooperación Internacional al Desarrollo.</t>
  </si>
  <si>
    <t>Estimular la realización de Trabajos fin de ciclo y prácticas en el ámbito de la Cooperación Internacional al Desarrollo.</t>
  </si>
  <si>
    <t>Número de trabajos o prácticas realizados en el ámbito de la CID</t>
  </si>
  <si>
    <t>marzo de 2025</t>
  </si>
  <si>
    <t>plazo de ejecución de la convocatoria será hasta un mes antes de la fecha de fin de plazo de ejecución de LA subvención que nos financia (probable febrero de 2027).</t>
  </si>
  <si>
    <t>El periodo de justificación de la convocatoria será hasta un mes antes de la fecha de fin de plazo de ejecución de la subvención que financia la convocatoria.</t>
  </si>
  <si>
    <t>Fomentar la participación del estudiantado en actividades y proyectos de cooperación al desarrollo buscando la integración de los conocimientos teóricos y prácticos adquiridos en su formación académica con el compromiso solidario, promoviéndose así valores de justicia universal y potenciándose el pensamiento crítico, así como la capacidad para analizar y plantear soluciones a los problemas de las sociedades más empobrecidas.</t>
  </si>
  <si>
    <t>11-131-4-2026-0116-S</t>
  </si>
  <si>
    <t>ACCIONES ESPECIALES DE IMPULSO AL POSTGRADO INTERNACIONAL MASTER (COLABORACIÓN FUNDACIÓN CAROLINA y otros)</t>
  </si>
  <si>
    <t>UMH y Fundación Carolina</t>
  </si>
  <si>
    <t>Estudiantes posgrado</t>
  </si>
  <si>
    <t>Estudios de Master</t>
  </si>
  <si>
    <t>Internacionalización del Posgrado UMH</t>
  </si>
  <si>
    <t>Nº Estudiantes matriculados</t>
  </si>
  <si>
    <t>3 estudiantes de Master</t>
  </si>
  <si>
    <t xml:space="preserve">3 estudiantes de Master </t>
  </si>
  <si>
    <t>Estudiantes de posgrado de universidades extranjeras</t>
  </si>
  <si>
    <t>Convoca FC</t>
  </si>
  <si>
    <t>Promoción internacional del posgrado UMH</t>
  </si>
  <si>
    <t>11-131-4-2026-0117-S</t>
  </si>
  <si>
    <t>ACCIONES ESPECIALES DE IMPULSO AL POSTGRADO INTERNACIONAL DOCTORADO (COLABORACIÓN FUNDACIÓN CAROLINA y otros)</t>
  </si>
  <si>
    <t>Estudios de Doctorado</t>
  </si>
  <si>
    <t>1 estudiante de Doctorado</t>
  </si>
  <si>
    <t>11-131-4-2026-0118-S</t>
  </si>
  <si>
    <t>Ecole Saint Vicent de Paul G.S. Nemba, Distrito de Gakenke en la Provincia Norte de Ruanda</t>
  </si>
  <si>
    <t>Convenio de concesión de una subvención para contribuir a los gastos de comedor de la escuela Saint Vicent de Paul G.S Nemba.</t>
  </si>
  <si>
    <t>Garantizar una comida al día a todo el estudiantado de la escuela durante el año 2026</t>
  </si>
  <si>
    <t>número de personas que han recibido una comida al día en la escuela.</t>
  </si>
  <si>
    <t>pte aportar dato</t>
  </si>
  <si>
    <t xml:space="preserve">Ecole Saint Vicent de Paul G.S. Nemba </t>
  </si>
  <si>
    <t>Fecha estimada firma convenio 15/02/2026</t>
  </si>
  <si>
    <t>Mejora de las condiciones de nutrición del estudiantado de la Escuela de Nemba,  contribuyendo de esta manera al rendimiento académico del citado estudiantado</t>
  </si>
  <si>
    <t>11-134-7-2026-0119-S</t>
  </si>
  <si>
    <t>Ecole des Sciences de la Santé Ruhengeri (ESSA Ruhengeri) del Distrito de Musanze en la Provincia Norte de Ruanda.</t>
  </si>
  <si>
    <t xml:space="preserve">
Convenio de concesión de una subvención para la  la realización de la 2ª fase de la construcción de un estudio de radio escolar para la ESSA Ruhengeri del Distrito de Musanze en la Provincia Norte de Ruanda.
</t>
  </si>
  <si>
    <t>Aportación dineraria para la realización de la 2ª fase de la construcción de un estudio en la ESSA Ruhengeri que albergue la radio educomunicativa puesta en marcha hace seis años para garantizar su continuidad y que la comunidad educativa tenga acceso continuado a contenidos divulgativos sobre salud, economía, agricultura y otros..</t>
  </si>
  <si>
    <t>pte finalizar</t>
  </si>
  <si>
    <t>fecha estimada de firma de convenio 01/03/2026</t>
  </si>
  <si>
    <t>Con la construcción del estudio se pretende dar continuidad al proyecto de radio ya iniciado por la UMH años atrás garantizando que la comunidad educativa tenga acceso continuado a contenidos divulgativos sobre salud, economía, agricultura y otros. Con ello se pretende dar respuesta a los intereses y necesidades de la comunidad educativa , se apuesta por la innovación docente y el desarrollo de nuevas habilidades con las que difundir distintes áreas de conocimiento lo que contribuye a la democratización de la escuela a través del empoderamiento resultado de poner un micrófono a las nuevas generaciones y la pertura de una nueva vía de empleo para el etudiantado.</t>
  </si>
  <si>
    <t>11-134-7-2026-0120-S</t>
  </si>
  <si>
    <t>Hospital San Francisco Javier de Nemba, Distrito de Gakenke en la Provincia Norte de Ruanda</t>
  </si>
  <si>
    <t>Convenio de concesión de una subvención para la 2ª fase de Instalación de paneles solares y calentadores térmicos en el hospital.</t>
  </si>
  <si>
    <t xml:space="preserve">
Aportación dineraria para la 2ª fase de la instalación en el hospital de Nemba de una serie de paneles solares y calentadores de agua térmicos para garantizar el autoconsumo de luz y agua caliente.
</t>
  </si>
  <si>
    <t>Instalar en el hospital de Nemba una serie de paneles solares y calentadores de agua térmicos para garantizar el autoconsumo de luz y agua caliente principalmente en el área de lavandería del hospital, que es el servicio del centro donde se consume una mayor electricidad. Con ello  se consigue un ahorro económico en electricidad considerable por parte de la institución que podrá destinar a una mejor atención a los pacientes, así como r una mayor sostenibilidad ambiental.</t>
  </si>
  <si>
    <t>11-134-7-2026-0121-S</t>
  </si>
  <si>
    <t>Escuela de secundaria de Apeki - Tumba del sector de Tumba, en el distrito de Rulindo, en la provincia Norte de Ruanda</t>
  </si>
  <si>
    <t>Convenio de concesión de una subvención para el equipamiento de los dormitorios destinados al estudiantado femenino de la E.S de Apeki Tumba</t>
  </si>
  <si>
    <t>Aportación dineraria  para el equipamiento de los dormitorios destinados al estudiantado femenino de la E.S de Apeki Tumba</t>
  </si>
  <si>
    <t>Mejorar las condiciones del estudiantado de la escuela, fomentando así la cooperación internacional al desarrollo de la UMH en Ruanda</t>
  </si>
  <si>
    <t>11-134-7-2026-0122-S</t>
  </si>
  <si>
    <t>EQUIPAMIENTO SANITARIO PARA SEDE DE LA UMH EN RUANDA (COOPERACIÓN AL DESARROLLO)</t>
  </si>
  <si>
    <t>DONACIÓN PRIVADA</t>
  </si>
  <si>
    <t>Convenio de concesión de una subvención  nominativa para el equipamiento de un sistema de autoclave y para la realización de actuaciones de canalización y saneamiento en  el Hospital de Nemba.</t>
  </si>
  <si>
    <t>Aportación dineraria  para el equipamiento de un sistema de autoclave  para fortalecer las medidas de prevención y control de infecciones en los servicios quirúrgicos del Hospital   para el hospital y para la realización de actuaciones de canalización y saneamiento en  el Hospital de Nemba necesarias para garantizar la salubridad.</t>
  </si>
  <si>
    <t>número de sistemas autoclaves equipados y de actuaciones realizadas</t>
  </si>
  <si>
    <t>3 MESES DESDE LA FECHA DE FIN DE APLICACIÓN DE LOS FONDOS</t>
  </si>
  <si>
    <t xml:space="preserve">Con este sistema se mejorará notablemente y con impacto duradero la seguridad del paciente, el control de infecciones y la calidad general de la atención brindada en el hospital. Así mismo se contribuirá al  saneamiento, canalización, recogida y tramiento de aguas del hospital. </t>
  </si>
  <si>
    <t>11-134-4-2026-0123-S</t>
  </si>
  <si>
    <t>PRIVADA</t>
  </si>
  <si>
    <t>Sector de Nemba del Distrito de Gakenke en la Provincia Norte de Ruanda</t>
  </si>
  <si>
    <t>Convenio de concesión de una subvención para contribuir al pago de la Seguridad Social de  familias vulnerables en el Sector de Nemba del Distrito de Gakenke en Ruanda</t>
  </si>
  <si>
    <t>Cubrir el 100% de la mutualidad ruandesa de salud de  familias en situación de vulnerabilidad que no pueden hacer frente a la misma en el Sector de Nemba en Ruanda.</t>
  </si>
  <si>
    <t>nº de familias a las que se les ha cubierto la mutualidad</t>
  </si>
  <si>
    <t>pte  resultado</t>
  </si>
  <si>
    <t>FECHA ESTIMADA DE FIRMA DEL CONVENIO marzo 2026</t>
  </si>
  <si>
    <t>Hasta 31/12/2026</t>
  </si>
  <si>
    <t>Proporcionar cobertura sanitaria a aquellas familias que, por su vulnerabilidad, no pueden hacer frente a la misma en el Sector de Nemba, fomentando así la cooperación internacional al desarrollo de la UMH en Ruanda</t>
  </si>
  <si>
    <t>12-543-4-2026-0124-N</t>
  </si>
  <si>
    <t>PERSONAL INVESTIGADOR</t>
  </si>
  <si>
    <t>Proyectos de investigación/innovación.</t>
  </si>
  <si>
    <t>2.1 Mantener y potenciar el nivel de excelencia en la investigación.</t>
  </si>
  <si>
    <t>Fomentar la colaboración entre el profesorado de la UMH y las instituciones sanitarias para el desarrollo de acciones prepatorias y proyectos de innovación que puedan ser objeto de protección industrial o intelectual y que puedan ser financiados en el futuro por otras convocatorias autonómicas, nacionales e internacionales.</t>
  </si>
  <si>
    <t>Número de proyectos de innovación/acciones preparatorias concedidas, evaluación final de la comisión y resultados de protección como propiedad industrial/intelectual</t>
  </si>
  <si>
    <t>2 proyectos de innovación de 30.000€ cada uno y 4 acciones preparatorias de 7.000€ cada una</t>
  </si>
  <si>
    <t>2 proyectos de innovación de 30.000€ cada uno y 3 acciones preparatorias de 7.000€ cada una</t>
  </si>
  <si>
    <t>1 acción preparatoria y 1 proyecto de innovación</t>
  </si>
  <si>
    <t xml:space="preserve">SEGUNDO TRIMESTRE </t>
  </si>
  <si>
    <t>ÚLTIMO TRIMESTRE</t>
  </si>
  <si>
    <t>12 meses a partir de la publicación de la RR definitiva</t>
  </si>
  <si>
    <t>12-325-4-2026-0125-S</t>
  </si>
  <si>
    <t>ENTIDADES Y PERSONAS FÍSICAS</t>
  </si>
  <si>
    <t>Realización de proyectos de compromiso social entre ONGs y representantes de la UMH, tanto dentro como fuera de la UMH.</t>
  </si>
  <si>
    <t xml:space="preserve">3.1  Estrechar los vínculos con la sociedad
</t>
  </si>
  <si>
    <t>Promover la Responsabilidad Social de entidades, asociaciones y organizaciones sin ánimo de lucro que, en colaboración y/o en el ámbito de aplicación de la UMH, realicen actividades o proyectos que fomenten los ODS en alguna de las Áreas de la Agenda 2030: Personas, Planeta, Prosperidad, Paz y Alianzas</t>
  </si>
  <si>
    <t>Número de actividades financiadas y colectivo potencial al que se dirigen las acciones. ODS implicados.</t>
  </si>
  <si>
    <t>14-122-4-2026-0126-N</t>
  </si>
  <si>
    <t>4.1  Fortalecer un modelo de gestión centrado en la calidad, la agilidad y la eficiencia</t>
  </si>
  <si>
    <t>FOMENTAR LA INNOVACIÓN EN EL PTGAS</t>
  </si>
  <si>
    <t>INDICADOR % DE INCENTIVOS GESTIONADOS</t>
  </si>
  <si>
    <t>Mayo</t>
  </si>
  <si>
    <t>Fomentar la Innovación en el PTGAS</t>
  </si>
  <si>
    <t>14-324-4-2026-0127-N</t>
  </si>
  <si>
    <t>Innovación Docente: Convocatoria INDICO (código de línea 14-324-4-2025-0133-N)</t>
  </si>
  <si>
    <t>EDITA: Personal docente e investigador (PDI) de la UMH.
 PLE: PDI de la UMH, que deben ser profesores/as en la/s asignatura/s para las que se desarrolla el material audiovisual. 
 EDU: Personas responsables de un grado, máster oficial o doctorado UMH. 
 Programa de reconocimientos a acciones de divulgación de la innovación docente: Profesorado que ha desarrollado proyectos de innovación docente durante el curso.</t>
  </si>
  <si>
    <t>EDITA: Publicación de libros docentes originales en la Editorial Electrónica UMH.
 PLE: Generación de recursos audiovisuales en abierto.
 EDU: Divulgación de las titulaciones oficiales de grado y máster de la UMH mediante videos promocionales, sitios web y Twiter.
 Programa de reconocimientos a acciones de divulgación de la innovación docente: Premiar los mejores proyectos desarrollados. Para ello se celebrará la "Jornada de Innovación Docente Educativa UMH" donde se expondrán y votarán.</t>
  </si>
  <si>
    <t>EDITA: El objetivo es la publicación de libros docentes originales en la Editorial Electrónica UMH, en cuya autoría intervenga personal docente e investigador (PDI) de la UMH y que cubran completamente, o en parte, el contenido teórico y/o práctico de asignaturas impartidas en grados y/o másteres oficiales de la UMH.
 PLE: El objetivo es promover la generación de recursos audiovisuales en abierto para estimular el aprendizaje del estudiantado UMH cursando estudios en grados o másteres oficiales UMH, así como la integración de estos recursos audiovisuales en la página web de material de la asignatura, dentro del campus virtual Moodle de la UMH o en el campus Universite UMH.
 EDU: El objetivo es apoyar la divulgación de las titulaciones oficiales de grado y máster de la UMH.
 Programa de reconocimientos a acciones de divulgación de la innovación docente: El objetivo promover la divulgación de buenas prácticas de innovación docente, ejecutadas por el profesorado UMH en el marco de la convocatoria PIEU.</t>
  </si>
  <si>
    <t>PORCENTAJE DE APLICACIÓN DE LA PROPUESTA DE INCENTIVOS DE LA CONVOCATORIA</t>
  </si>
  <si>
    <t>Departamentos</t>
  </si>
  <si>
    <t>Conv. 2024/25 en vigor publicada el 31/01/2025. Se espera que la convocatoria 2025/26 se publique a finales de 2025</t>
  </si>
  <si>
    <t>EDITA: Los fondos se deben ejecutar antes del cierre del ejercicio económico en que se realiza el ingreso de los mismos.
 PLE: Los fondos se deben ejecutar antes del cierre del ejercicio económico en que se realiza el ingreso de los mismos.
 EDU: Sin plazo.
 Programa de reconocimientos a acciones de divulgación de la innovación docente: Los fondos se deben ejecutar antes del cierre del ejercicio económico en que se realiza el ingreso de los mismos.</t>
  </si>
  <si>
    <t>Los fondos se deben ejecutar antes del cierre del ejercicio económico en que se realiza el ingreso de los mismos. Aquellos fondos no ejecutados se deben reintegrar en los términos de la ley de subvenciones, con la comunicación del responsable al Vicerrectorado de Estudios y a su departamento</t>
  </si>
  <si>
    <t>EDITA: Motivar al profesorado para que genere libros docentes originales con ISBN que cubran el contenido de asignaturas impartidas en grados y másteres oficiales de la UMH.
 PLE: Motivar al profesorado para que genere recursos audiovisuales en abierto relacionado con las asignaturas impartidas en grados y másteres oficiales UMH.
 EDU: Divulgar las titulaciones de la UMH.
 Programa de reconocimientos a acciones de divulgación de la innovación docente: Motivar al profesorado al desarrollo de actividades de innovación docente y la difusión de las mismas.
 Organización de la Jornada de Innovación Docente UMH 2024</t>
  </si>
  <si>
    <t>14-421-4-2026-0128-N</t>
  </si>
  <si>
    <t>Innovación educativa colaborativa: PIEU 2025 (código de línea 14-421-4-2025-0135-N)</t>
  </si>
  <si>
    <t>Equipos de profesores UMH que impartan docencia en grados o másteres oficiales de la UMH.</t>
  </si>
  <si>
    <t>Desarrollo de proyectos que involucren la puesta en marcha y/o adaptación de metodologías innovadoras encaminadas a la mejora de los procesos de enseñanza-aprendizaje y de evaluación en titulaciones oficiales de grado y máster. Podrán ejecutarse durante todo el curso académico.</t>
  </si>
  <si>
    <t>Promover la generación e implementación de proyectos educativos universitarios innovadores, en consonancia con las tendencias, desafíos y desarrollos tecnológicos actuales.</t>
  </si>
  <si>
    <t>Convocatoria plurianual en vigor RR 02018/25 de 29/07/2025</t>
  </si>
  <si>
    <t>Para aquellos proyectos concedidos que tengan financiación asignada durante la anualidad 2025, la fecha límite de ejecución del gasto asignado a esta anualidad será como máximo hasta el 31 de diciembre de 2025. Para aquellos proyectos concedidos que tengan financiación asignada durante la anualidad 2026, la fecha límite de ejecución del gasto asignado a esta anualidad será el 16 de septiembre de 2026.</t>
  </si>
  <si>
    <t>15 de enero de 2026 para los gastos realizados durante la anualidad 2025. 30 de septiembre de 2026 para los gastos realizados durante la anualidad 2026</t>
  </si>
  <si>
    <t>Motivar al profesorado al desarrollo de actividades de innovación docente</t>
  </si>
  <si>
    <t>14-421-4-2026-0129-N</t>
  </si>
  <si>
    <t>Innovación educativa colaborativa: PIEU 2026</t>
  </si>
  <si>
    <t>Estimación de la próxima convocatoria para julio 2026</t>
  </si>
  <si>
    <t>Se estima que las fechas de ejecución serán similares a las de la convocatoria de 2025</t>
  </si>
  <si>
    <t>Se estima que las fechas de justificación y reintegro serán similares a las de la convocatoria de 2025</t>
  </si>
  <si>
    <t>14-542-4-2026-0130-N</t>
  </si>
  <si>
    <t>Actividades conducentes a fomentar y facilitar la divulgación científica de los proyectos de investigación del profesorado y de los grupos de investigación de la Universidad Miguel Hernández de Elche</t>
  </si>
  <si>
    <t>Al objeto de otorgar ayudas para la realización de actividades conducentes a fomentar y facilitar la divulgación científica de los proyectos de investigación del profesorado y de los grupos de investigación de la Universidad Miguel Hernández de Elche (en adelante UMH), así como reconocer las actividades de divulgación que realicen.</t>
  </si>
  <si>
    <t>2.1.1. Consolidación de la Excelencia investigadora y de transferencia del conocimiento</t>
  </si>
  <si>
    <t xml:space="preserve">- Fomentar la divulgación científica de los grupos de investigación de la UMH.
- Facilitar la divulgación científica a los grupos de investigación de la UMH.
- Reconocer las actividades de divulgación que estos grupos realicen. 
</t>
  </si>
  <si>
    <t>DICIEMBRE DE 2025</t>
  </si>
  <si>
    <t>Los fondos se deben ejecutar antes del cierre del ejercicio económico en que se realiza el ingreso de los mismos. Aquellos fondos no ejecutados se deben reintegrar en los términos de la ley de subvenciones, con la comunicación del responsable al Vicerrectorado de Investigación y a su departamento</t>
  </si>
  <si>
    <t xml:space="preserve">Aquellos fondos no ejecutados se deben reintegrar en los términos de la ley de subvenciones, con la comunicación del responsable al Vicerrectorado de Investigación y a su departamento
</t>
  </si>
  <si>
    <t>Fomentar y facilitar la divulgación científica de los proyectos de investigación del profesorado y de los grupos de investigación de la Universidad Miguel Hernández de Elche (en adelante UMH), así como reconocer las actividades de divulgación que realicen.</t>
  </si>
  <si>
    <t>40-121-4-2026-0131-N</t>
  </si>
  <si>
    <t>ACCIONES DE PROMOCIÓN DE ENCUESTAS DE CALIDAD</t>
  </si>
  <si>
    <t>ESTUDIANTES UMH</t>
  </si>
  <si>
    <t>Promover la participación entre el estudiantado para realizar las encuestas de calidad sobre la docencia</t>
  </si>
  <si>
    <t>Mejorar la calidad de la docencia a través de las encuestas</t>
  </si>
  <si>
    <t>Nº de premios</t>
  </si>
  <si>
    <t>Estudiantes UMH</t>
  </si>
  <si>
    <t>abril-junio 2026</t>
  </si>
  <si>
    <t>Promover la participación de los estudiantes para mejorar la calidad de la docencia a través de las encuestas</t>
  </si>
  <si>
    <t>61-122-4-2026-0136-S</t>
  </si>
  <si>
    <t>Beca Colaboración estudiantes de grado UMH</t>
  </si>
  <si>
    <t>09/06/2026 a 31/12/2026</t>
  </si>
  <si>
    <t>61-122-4-2026-0137-S</t>
  </si>
  <si>
    <t>01/09/2026 a 31/12/2026</t>
  </si>
  <si>
    <t>61-122-4-2026-0138-S</t>
  </si>
  <si>
    <t xml:space="preserve"> Beca Colaboración estudiantes de grado UMH</t>
  </si>
  <si>
    <t>01/10/2026 a 31/12/2026</t>
  </si>
  <si>
    <t>61-122-4-2026-0139-S</t>
  </si>
  <si>
    <t>16/06/2026 a 31/12/2026</t>
  </si>
  <si>
    <t>61-122-4-2026-0140-S</t>
  </si>
  <si>
    <t>Creación de diversos formatos de divulgación para acercar el conocimiento científico a la sociedad, haciéndolo accesible y comprensible para todos, estimular el interés por la ciencia y la tecnología, y fortalecer el vínculo entre la comunidad científica y el público.</t>
  </si>
  <si>
    <t>Colaborar en actividades orientadas a la divulgación científica en redes sociales y Radio UMH</t>
  </si>
  <si>
    <t>Creación de contenido multimedia como videos educativos y video-podcasts</t>
  </si>
  <si>
    <t>Acercar el conocimiento científico a la sociedad en general, haciéndolo accesible y comprensible para todos, independientemente de su formación académica.</t>
  </si>
  <si>
    <t>61-122-4-2026-0141-S</t>
  </si>
  <si>
    <t>Colaborar en las actividades que desarrolla la Unidad de Cultura Científica y de la Innovación del Servicio de Comunicación, Marketing y Atención al Estudiantado</t>
  </si>
  <si>
    <t>Colaborar en actividades orientadas a promocionar la cultura científica y de la innovación, comunicar los resultados de la investigación de la UMH y generar información de servicio desde el periodismo científico</t>
  </si>
  <si>
    <t>Creación de contenido para UMH Sapiens o material didáctico de carácter científico-tecnológico</t>
  </si>
  <si>
    <t>Estimular el interés por la ciencia y la tecnología, promover la cultura científica y fortalecer el vínculo entre la comunidad científica y el público.</t>
  </si>
  <si>
    <t>77-541-4-2026-0142-N</t>
  </si>
  <si>
    <t>DOCTORADO INDUSTRIAL (GV)</t>
  </si>
  <si>
    <t xml:space="preserve">CONSELLERIA DE INNOVACIÓN </t>
  </si>
  <si>
    <t>ALUMNAS/OS DE DOCTORADO DE LA UMH</t>
  </si>
  <si>
    <t>Promoción de las tesis doctorales con la empresa</t>
  </si>
  <si>
    <t>Incorporar a la empresa para la realización de tesis doctorales</t>
  </si>
  <si>
    <t>número de contratos y proyectos</t>
  </si>
  <si>
    <t>3 contratos</t>
  </si>
  <si>
    <t>8 contratos y 2 proyectos</t>
  </si>
  <si>
    <t>Ayuda dineraria</t>
  </si>
  <si>
    <t>Doctorandos/as  UMH</t>
  </si>
  <si>
    <t xml:space="preserve">2026
</t>
  </si>
  <si>
    <t xml:space="preserve">Favorecer la traslación de la Investigación </t>
  </si>
  <si>
    <t>77-422-4-2026-0143-S</t>
  </si>
  <si>
    <t>Fomentar la movilidad de los y las estudiantes de doctorado de la UMH</t>
  </si>
  <si>
    <t>1.-Aumentar el nivel de productividad cienctífica; 2.-Fomentar la investigación, difusión y movilidad de los doctorandos UMH a través de convocatorias autofinanciadas por los propios programas de doctorado con el fin de que los doctorandos puedan iniciarse en la difusión e internacionalización de la investigación y sus resultados.</t>
  </si>
  <si>
    <t>número de ayudas concedidas</t>
  </si>
  <si>
    <t>Se está tramitando y finalizará antes del cierre del ejercicio económico de 2025</t>
  </si>
  <si>
    <t>77-422-4-2026-0144-N</t>
  </si>
  <si>
    <t>CONVOCATORIA AYUDAS DOCTORADO EN ECONOMÍA</t>
  </si>
  <si>
    <t>PROGRAMA DE DOCTORADO EN ECONOMÍA</t>
  </si>
  <si>
    <t>ALUMNOS/AS DEL PROGRAMA DE DOCTORADO EN ECONOMÍA</t>
  </si>
  <si>
    <t>Fomentar la investigación, difusión y movilidad de los doctorandos/as a través de convocatorias autofinanciadas por los propios programas de doctorado con el fin de que los doctorandos/as puedan iniciarse en la difusión de la investigación.</t>
  </si>
  <si>
    <t>NO SE CONVOCARON</t>
  </si>
  <si>
    <t>ESTUDIANTADO DEL PROGRAMA DE DOCTORADO EN ECONOMÍA</t>
  </si>
  <si>
    <t>77-422-4-2026-0145-N</t>
  </si>
  <si>
    <t>CONVOCATORIA AYUDAS DOCTORADO EN DEPORTE Y SALUD</t>
  </si>
  <si>
    <t xml:space="preserve">PROGRAMA DE DOCTORADO EN DEPORTE Y SALUD </t>
  </si>
  <si>
    <t xml:space="preserve">ALUMNOS/AS DEL PROGRAMA DE DOCTORADO EN DEPORTE Y SALUD DE LA UMH </t>
  </si>
  <si>
    <t>ESTUDIANTADO DEL PROGRAMA DE DOCTORADO EN DEPORTE Y SALUD</t>
  </si>
  <si>
    <t>Fomentar la investigación y difusión de de los resultados en el estudiantado de doctorado en la UMH</t>
  </si>
  <si>
    <t>77-422-4-2026-0146-N</t>
  </si>
  <si>
    <t>CONVOCATORIA AYUDAS DOCTORADO EN ESTUDIOS HISTÓRICOS Y SOCIALES SOBRE CIENCIA, MEDICINA Y COMUNICACIÓN CIENTÍFICA</t>
  </si>
  <si>
    <t>PROGRAMA DE DOCTORADO EN ESTUDIOS HISTÓRICOS Y SOCIALES SOBRE CIENCIA, MEDICINA Y COMUNICACIÓN CIENTÍFICA</t>
  </si>
  <si>
    <t>ALUMNOS/AS DEL PROGRAMA DE DOCTORADO EN ESTUDIOS HISTÓRICOS Y SOCIALES SOBRE CIENCIA, MEDICINA Y COMUNICACIÓN CIENCTÍFICA DE LA UMH</t>
  </si>
  <si>
    <t>ESTUDIANTADO DEL PROGRAMA DE DOCTORADO EN ESTUDIOS HISTÓRICOS Y SOCIALES SOBRE CIENCIA, MEDICINA Y COMUNICACIÓN CIENCTÍFICA DE LA UMH</t>
  </si>
  <si>
    <t>77-422-4-2026-0147-N</t>
  </si>
  <si>
    <t>CONVOCATORIA AYUDAS DOCTORADO EN NEUROCIENCIAS</t>
  </si>
  <si>
    <t>PROGRAMA DE DOCTORADO EN NEUROCIENCIAS</t>
  </si>
  <si>
    <t xml:space="preserve">ALUMNOS/AS DEL PROGRAMA DE DOCTORADO EN NEUROCIENCIAS </t>
  </si>
  <si>
    <t>NO CONVOCADAS</t>
  </si>
  <si>
    <t>no convocadas</t>
  </si>
  <si>
    <t>ESTUDIANTADO DEL PROGRAMA DE DOCTORADO EN NEUROCIENCIAS</t>
  </si>
  <si>
    <t>77-422-4-2026-0148-N</t>
  </si>
  <si>
    <t xml:space="preserve">CONVOCATORIA AYUDAS DOCTORADO EN RECURSOS Y TECNOLOGÍAS AGRARIAS , AGRAOAMBIENTALES Y ALIMENTARIAS </t>
  </si>
  <si>
    <t>PROGRAMA DE DOCTORADO EN RECURSOS Y TECNOLOGÍAS AGRARIAS, AGROAMBIENTALES Y ALIMENTARIAS</t>
  </si>
  <si>
    <t>ALUMNOS/AS DEL PROGRAMA DE DOCTORADO EN RECURSOS Y TECNOLOGÍAS AGRARIAS , AGRAOAMBIENTALES Y ALIMENTARIAS DE LA UMH</t>
  </si>
  <si>
    <t>ESTUDIANTADO DEL PROGRAMA DE DOCTORADO EN RECURSOS Y TECNOLOGÍAS AGRARIAS, AGROAMBIENTALES Y ALIMENTARIAS</t>
  </si>
  <si>
    <t>77-422-4-2026-0149-N</t>
  </si>
  <si>
    <t xml:space="preserve">CONVOCATORIA AYUDAS DOCTORADO EN SALUD PÚBLICA, CIENCIAS MÉDICAS Y QUIRÚRGICAS </t>
  </si>
  <si>
    <t>PROGRAMA DE DOCTORADO EN SALUD PÚBLICA, CIENCIAS MÉDICAS Y QUIRÚRGICAS</t>
  </si>
  <si>
    <t>ALUMNOS/AS DEL PROGRAMA DE DOCTORADO EN SALUD PÚBLICA, CIENCIAS MÉDICAS Y QUIRÚRGICAS DE LA UMH</t>
  </si>
  <si>
    <t>ESTUDIANTADO DEL PROGRAMA DE DOCTORADO EN SALUD PÚBLICA, CIENCIAS MÉDICAS Y QUIRÚRGICAS</t>
  </si>
  <si>
    <t>77-422-4-2026-0150-N</t>
  </si>
  <si>
    <t>CONVOCATORIA AYUDAS DOCTORADO EN TECNOLOGÍAS INDUSTRIALES Y DE TELECOMUNICACIÓN</t>
  </si>
  <si>
    <t>PROGRAMA DE DOCTORADO EN TECNOLOGÍAS INDUSTRIALES Y DE TELECOMUNICACIÓN</t>
  </si>
  <si>
    <t>ALUMNOS/AS DEL PROGRAMA DE DOCTORADO EN TECNOLOGÍAS INDUSTRIALES Y DE TELECOMUNICACIÓN</t>
  </si>
  <si>
    <t>ESTUDIANTADO DEL PROGRAMA DE DOCTORADO EN TECNOLOGÍAS INDUSTRIALES Y DE TELECOMUNICACIÓN</t>
  </si>
  <si>
    <t>77-422-4-2026-0151-S</t>
  </si>
  <si>
    <t>CONVOCATORIA AYUDAS TFM DOCTORADO EN TECNOLOGÍAS INDUSTRIALES Y DE TELECOMUNICACIÓN</t>
  </si>
  <si>
    <t xml:space="preserve">ESTUDIANTADO DE MÁSTER DE LA EPSE PARA TFM </t>
  </si>
  <si>
    <t>Fomentar la investigación, difusión y movilidad de los alumnos/as de Máster de la EPSE matriculados de TFM, a través de convocatorias autofinanciadas por los propios programas de doctorado con el fin de que los alumnos/as de máster puedan iniciarse en la difusión de la investigación.</t>
  </si>
  <si>
    <t xml:space="preserve">número de ayudas </t>
  </si>
  <si>
    <t>ESTUDIANTADO DE MÁSTER DE LA EPSE PARA LA REALIZACIÓN DE TFM</t>
  </si>
  <si>
    <t>Fomentar la investigación y difusión de de los resultados en el estudiantado de  Máster en la UMH</t>
  </si>
  <si>
    <t>77-422-4-2026-0152-S</t>
  </si>
  <si>
    <t>X EDICIÓN DEL PREMIO DE INVESTIGACIÓN DOCTORAL "PROFESORA AMPARO ESTEPA "</t>
  </si>
  <si>
    <t>PROGRAMA DE DOCTORADO EN BIOTECNOLOGÍA SANITARIA</t>
  </si>
  <si>
    <t xml:space="preserve">ALUMNOS/AS  DEL PROGRAMA DE DOCTORADO EN BIOTECNOLOGÍA SANITARIA DE LA UMH </t>
  </si>
  <si>
    <t>El objeto de esta convocatoria, en recuerdo de la Prof. Amparo Estepa, investigadora y subdirectora del Instituto de Investigación, Desarrollo e Innovación en Biotecnología Sanitaria De Elche (IDiBE), es reconocer y premiar la trayectoria investigadora y formativa del mejor estudiante del Programa de Doctorado en Biotecnología Sanitaria que tutela el IDiBE.</t>
  </si>
  <si>
    <t>Premiar la excelencia investigadora
como estímulo a los jóvenes
investigadores</t>
  </si>
  <si>
    <t xml:space="preserve">NÚMERO DE PREMIOS </t>
  </si>
  <si>
    <t>ESTUDIANTADO DEL PROGRAMA DE DOCTORADO EN BIOTECNOLOGÍA SANITARIA</t>
  </si>
  <si>
    <t>La CONVOCATORIA NO TIENE PLAZO DE JUSTIFICACIÓN AL TRATARSE DE PREMIOS</t>
  </si>
  <si>
    <t>Reconocer y premiar la trayectoria investigadora y formativa del alumnado del P.D. en Biotecnología Sanitaria</t>
  </si>
  <si>
    <t>77-422-4-2026-0153-N</t>
  </si>
  <si>
    <t>AYUDAS DOCTORADO EDUMH</t>
  </si>
  <si>
    <t xml:space="preserve">01/12/2026
</t>
  </si>
  <si>
    <t>Mejorar los resultados de formación del estudiantado a través de la asistencia a congresos nacionales e internacionales.</t>
  </si>
  <si>
    <t>04-541-6-2026-0154-N</t>
  </si>
  <si>
    <t>00-122-4-2026-0169-S</t>
  </si>
  <si>
    <t xml:space="preserve"> Beca de Formación Universitaria. Coordinación acciones promoción de actividad física y salud en la OCSD </t>
  </si>
  <si>
    <t>1.6 Promover el bienestar de la
comunidad universitaria</t>
  </si>
  <si>
    <t>Monitorizar el plan formativo de
monitores/as de actividades. Realizacion de
campañas especÍficas de promoción de la
salud. Colaboracion con terceros y redes en
las que participa la UMH (i.e. REUPS, CRUE
Universidades Saludables, etc.)</t>
  </si>
  <si>
    <t>Apoyar la labor de coordinacion de la UMH en el grupo de trabajo de Universidades Saludables
de CRUE Sostenibilidad. Optimizar la captacion y asignacion de monitores/as en practicas para
garantizar la sostenibilidad de las actividades deportivas saludables ofertadas a la comunidad
universitaria.</t>
  </si>
  <si>
    <t>Número de anexos de
practicas realizados.
Número de campañas.</t>
  </si>
  <si>
    <t>Publicación de
nueva beca tras 2
años de
ocupación</t>
  </si>
  <si>
    <t>31/12/2025    (TRAMITACION ANTICIPADA)</t>
  </si>
  <si>
    <t>12015430___48413</t>
  </si>
  <si>
    <t>FORTALECIMIENTO DE LA ACTIVIDAD INVESTIGADORA</t>
  </si>
  <si>
    <t>6.98%</t>
  </si>
  <si>
    <t>Completar la formación adquirida por titulados universitarios en Periodismo para dinamizar la web del Vicerrectorado, sus redes sociales, canalizar la relación con el Servicio de Comunicación de la UMH y participar en todas las iniciativas de comunicación y proyección de las relaciones internacionales de la UMH facilitando de este modo su ulterior inserción en el mercado laboral.</t>
  </si>
  <si>
    <t>Programa formativo realizado y memoria final prsentada</t>
  </si>
  <si>
    <t>Hasta el 31/12/2026</t>
  </si>
  <si>
    <t>Ayuda para la movilidad internacional Erasmus+ con terceros países no asociados al Programa (KA171-HED)</t>
  </si>
  <si>
    <t>0106 42501 48195</t>
  </si>
  <si>
    <r>
      <t>05-</t>
    </r>
    <r>
      <rPr>
        <b/>
        <sz val="16"/>
        <color rgb="FFFF0000"/>
        <rFont val="Calibri"/>
        <family val="2"/>
      </rPr>
      <t>322</t>
    </r>
    <r>
      <rPr>
        <b/>
        <sz val="16"/>
        <color rgb="FF8EAADB"/>
        <rFont val="Calibri"/>
        <family val="2"/>
      </rPr>
      <t>-4-2026-0040-S</t>
    </r>
  </si>
  <si>
    <t>Convocar las Ayudas a la Investigación  2026 de la Cátedra Misteri d’Elx y aprobar las bases que regulan esta convocatoria</t>
  </si>
  <si>
    <t>Convocatoria de ayudas para la movilidad internacional con terceros países no asociados al Programa.  Proyecto 2025-1-ES01-KA171-HED-000326428</t>
  </si>
  <si>
    <t>Mayo de 2026/ Noviembre de 2026</t>
  </si>
  <si>
    <t>Convenio de concesión de una subvención  nominativa para cofinanciar la adquisición de  un analizador Cobas C311 en  el Hospital de Nemba.</t>
  </si>
  <si>
    <t>Aportación dineraria  para cofinanciar la adquisición de un analizador Cobas C311 para mejorar la eficiencia, reducir los tiempos de presentación de resultados y la fiabilidad en química clínica de su laboratorio.</t>
  </si>
  <si>
    <t>número de analizadores adquiridos.</t>
  </si>
  <si>
    <t>Conseguir reducir los tiempos de respuesta y la fiabilidad en la obtención de resultados por parte del laboratorio del Hospital de Nemba lo que constituye una mejora en la  prevención, diagnóstico y tratamiento de enfermedades que impacta directamente en la atención sanitaria prestada a la población a la que da cobertura el Hospital</t>
  </si>
  <si>
    <t>05-322-4-2026-0170-N</t>
  </si>
  <si>
    <t>DOTACIÓN DE PREMIO A LA 14ª MARATÓN FUMH</t>
  </si>
  <si>
    <t>El Consejo Social colabora en el desarrollo del programa "Maratón de creación de start-ups UMH, así como la mentorización y apoyo a empresas de reciente creación nacidas del mismo.</t>
  </si>
  <si>
    <t>03-SOCIEDAD (CONTRIBUCIÓN DE VALOR A LA SOCIEDAD)</t>
  </si>
  <si>
    <t>Colaborar con la 14ª EDICIÓN de la Maratón de creaciónn de start-ups, en los dos proyectos más innovadores en el ámbito de la UMH.</t>
  </si>
  <si>
    <t>2 premios</t>
  </si>
  <si>
    <t>FUNDACION UNIVERSITAS MIGUEL HERNÁNDEZ
(C-54016977)</t>
  </si>
  <si>
    <t xml:space="preserve">Colaborar con las dos mejores ideas </t>
  </si>
  <si>
    <t>05-326-4-2026-171-N</t>
  </si>
  <si>
    <t>050032602__48300</t>
  </si>
  <si>
    <t>CÁTEDRA DE RESPONSABILIDAD SOCIAL DE LA EMPRESA Y SOSTENIBILIDAD POLO CLUB</t>
  </si>
  <si>
    <t>DOTACIÓN DE PREMIO  LA  "MARATÓN DE CREACIÓN DE START-UPS UMH"</t>
  </si>
  <si>
    <t>Colaborar en el desarrollo de la 15ª edidión de la "MARATÓN DE CREACIÓN DE START-UPS UMH"; se trata de un evento de presentación de proyectos de emprendimiento y start-ups del ecosistema del PCUMH, dirigido a establecer relaciones con empresas, inversores y medios de comunicación, y de dotación de reconocimientos y /o premios a los mejores proyectos.</t>
  </si>
  <si>
    <t>3.1 Estrechar los vínculos con la sociedad</t>
  </si>
  <si>
    <t>Nº PREMIOS donde el modelo de negocio o proyecto que presente la mejor idea en los ámbitos de la responsabilidad, sostenibilidad e innovación social, esta última entendida como propuestas y proyectos que aporten soluciones a problemas sociales y ambientales.</t>
  </si>
  <si>
    <t>1 PREMIO</t>
  </si>
  <si>
    <t>FUNDACIÓN UNIVERSITAS MIGUEL HERNÁNDEZ (G-54016977)</t>
  </si>
  <si>
    <t>Colaborar en el desarrollo del programa "Maratón de creación de start-ups UMH", asi como en la mentorización y apoyo de empresas de reciente creación nacidas del mismo del Sector Responsabilidad Social de la Empresa y Sostenibilidad</t>
  </si>
  <si>
    <t>08-324-4-2026-0172-S</t>
  </si>
  <si>
    <t>080032427__48100</t>
  </si>
  <si>
    <t>Becas para Estudiantado del Grado en Gestión, Tecnología y Moda de la UMH</t>
  </si>
  <si>
    <t xml:space="preserve">Convenio de colaboración empresarial en actividades de interés general entre la Universidad Miguel Hernández de Elche, la Asociación Española de Empresas de Componentes para el Calzado (AEC) y AEC Ferias, S.L. </t>
  </si>
  <si>
    <t>Estudiantado del Grado en Gestión, Tecnología y Moda de la Universidad Miguel Hernández de Elche, para el curso académico 2025-2026</t>
  </si>
  <si>
    <t>Regular la concesión de tres (3) becas, por un importe individual de 2.000 euros, destinadas a estudiantes matriculados en el Grado en Gestión, Tecnología y Moda de la Universidad Miguel Hernández de Elche (UMH), con la finalidad de sufragar gastos derivados de su formación académica y fomentar la realización de proyectos que contribuyan al desarrollo del sector del calzado y sus componentes.</t>
  </si>
  <si>
    <t xml:space="preserve">1. Formación (Formación para el futuro y bienestar del estudiantado). </t>
  </si>
  <si>
    <t xml:space="preserve">1.1 Revalorizar una formación innovadora y de calidad. </t>
  </si>
  <si>
    <t>Recompensar la labor del estudiantado en el desarrollo del sector calzado</t>
  </si>
  <si>
    <t>Núm. De becas concedidas</t>
  </si>
  <si>
    <t>Estudiantes del Grado de Gestión, Tecnología y Moda</t>
  </si>
  <si>
    <t>Máximo 1 de diciembre de 2026</t>
  </si>
  <si>
    <t>Máximo 10 de diciembre de 2026</t>
  </si>
  <si>
    <t>Las becas pretenden la formación académica del estudiantado del Grado de Gestión, Tecnología y Moda para su contribución al desarrollo en el sector Calzado.</t>
  </si>
  <si>
    <t>12-543-4-2026-0173-S</t>
  </si>
  <si>
    <t xml:space="preserve">1200 543.03.90 48198 </t>
  </si>
  <si>
    <t>Premios Científicos en el ámbito Sanitario</t>
  </si>
  <si>
    <t>CÁTEDRA DE INVESTIGACIÓN EN TROMBOSIS</t>
  </si>
  <si>
    <t>Financiar un proyecto de investigación en el área de  Trombosis y Hemostasia</t>
  </si>
  <si>
    <t xml:space="preserve">Convocatoria de una ayuda económica para un proyecto de Investigación en el área de la Trombosis y la Hemostasia </t>
  </si>
  <si>
    <t>2.3 Generar y compartir conocimiento útil para la sociedad</t>
  </si>
  <si>
    <t>Impulsar la investigación original en el campo de la Trombosis y Hemostasia apoyando a investigadores con una trayectoria y productividad significativas</t>
  </si>
  <si>
    <t>Núm. De solicitudes</t>
  </si>
  <si>
    <t>Investigador.</t>
  </si>
  <si>
    <t>1 de diciembre de 2026</t>
  </si>
  <si>
    <t>10 de diciembre de 2026</t>
  </si>
  <si>
    <t>El premio pretende apoyar y promover la investigación en Trombosis y Hemostasia</t>
  </si>
  <si>
    <t>11-131 -4-2026-0174-S</t>
  </si>
  <si>
    <t>11011310__48168</t>
  </si>
  <si>
    <t xml:space="preserve">Convocatoria de ayudas a la movilidad de estudiantes de dobles titulaciones </t>
  </si>
  <si>
    <t>Otorgar ayudas  a estudiantes de la UMH para realizar una estancia de movilidad. Los estudiantes deben estar  matriculados en un master y haber  sido admitidos en un programa de doble master internacional</t>
  </si>
  <si>
    <t>11-131-4-2026-0175-S</t>
  </si>
  <si>
    <t>Ayuda a la movilidad internacional Erasmus con terceros países no asociados al Programa (SEPIE)</t>
  </si>
  <si>
    <t>05-326-4-2026-0176-S</t>
  </si>
  <si>
    <t>Aportación Donación Carolina Corno</t>
  </si>
  <si>
    <t>DONACIÓN D15/2025 ANDRÉS CORNO CAPARRÓS</t>
  </si>
  <si>
    <t>Premiar la excelencia en tesis doctorales en farmacogenética a Graduados en Farmacia, a doctorandos en universidades públicas o privadas, y a doctores que hayan leído su tesis en los tres último años anteriores a la convocatoria</t>
  </si>
  <si>
    <t>El Premio  a la excelencia en tesis doctorales en farmacogenética, para reconocer y promover la excelencia investigadora en el ámbito de la farmacogenética</t>
  </si>
  <si>
    <t>Fomentar la investigación de alto nivel en farmacogenética, incentivar el desarrollo de estudios que contribuyan al progreso de la medicina personalizada y poner en valor el trabajo realizado por investigadores en sus etapas iniciales de carrera científica</t>
  </si>
  <si>
    <t>Nº de solicitudes presentadas</t>
  </si>
  <si>
    <t>Graduados en farmacia que hayan realizado sus estudios de doctorado en una universidad española y hayan defendido su tesis doctoral tres años anteriores a la convocatoria</t>
  </si>
  <si>
    <t>Fomentar la investigación en farmacogenética premiando  tesis doctorales que contribuyan al avance del conocimiento en esta área</t>
  </si>
  <si>
    <t>05-326-4-2026-0177-S</t>
  </si>
  <si>
    <t>050032603__48300</t>
  </si>
  <si>
    <t>PREMIO LIBERTAD DE PRENSA MIGUEL HERNÁNDEZ</t>
  </si>
  <si>
    <t>CÁTEDRA INSTITUCIONAL MIGUEL HERNÁNDEZ</t>
  </si>
  <si>
    <t>Premiar a los tres mejores reportajes audiovisuales, podcast o en formato web (narrativa multimedia) realizados por el estudiantado del Máster de Formación Permanente de Periodismo y Democracia</t>
  </si>
  <si>
    <t xml:space="preserve">El objeto de la presente convocatoria que regula estas bases es premiar los mejores reportajes internacionales que se presentan en la asignatura TFM del Máster de Formación Permanente de Periodismo y Democracia. </t>
  </si>
  <si>
    <t>01- Formación (Formación para el futuro y bienestar del estudiantado)</t>
  </si>
  <si>
    <t>1.4. Promover la internacionalización de la docencia</t>
  </si>
  <si>
    <t>La actividad, impulsada por la Cátedra Miguel Hernández, busca fomentar la excelencia e innovación en el periodismo mediante premios a los mejores reportajes del estudiantado del Máster de Formación Permanente de Periodismo y Democracia. Los trabajos premiados se difundirán en el Festival Gabo de Periodismo y a través de los canales institucionales de la UMH.</t>
  </si>
  <si>
    <t>Alumnos de la UMH matriculados en el máster de Formación Permanente de Periodismo y Democracia</t>
  </si>
  <si>
    <t>La aplicación de esta actividad pretende mejorar la calidad formativa del estudiantado, fomentar la creación de contenidos periodísticos innovadores y reforzar el compromiso con los valores democráticos y los derechos humanos. Asimismo, busca aumentar la visibilidad y proyección nacional e internacional de los trabajos realizados y de la propia Cátedra Miguel Hernández.</t>
  </si>
  <si>
    <t>08-324-2026-0178-S</t>
  </si>
  <si>
    <t>0800 324.07.90 48193</t>
  </si>
  <si>
    <t>AYUDAS ESTUDIANTADO EN RIESGO DE EXCLUSIÓN SOCIAL CURSO2025/2026</t>
  </si>
  <si>
    <t>FUNDACIÓN PEDRO I NOHEMÍ PAREJO MARTÍNEZ</t>
  </si>
  <si>
    <t>Ayudas de la Fundación Pedro I Noemí Parejo Martínez para Estudiantado en riesgo de exclusión social</t>
  </si>
  <si>
    <t>Convocar, con carácter extraordinario y por el procedimiento de concurrencia competitiva, 4 ayudas destinadas al estudiantado de la UMH que se encuentre en riesgo de exclusión social, con el fin de paliar las dificultades económicas que impidan o dificulten la continuidad de sus estudios.</t>
  </si>
  <si>
    <t>Facilitar el acceso a estudiantes en riesgo de exclusión social con dificulades económicas para la realización de estudios  grado</t>
  </si>
  <si>
    <t>Estudiantes de Grado en Riesgo de Exlusión Social</t>
  </si>
  <si>
    <t>Junio</t>
  </si>
  <si>
    <t>Facilitar el acceso a estudiantes para la realización de estudios de grado con el fin de paliar las dificultades económicas que impidan o dificulten la continuidad de sus estudios</t>
  </si>
  <si>
    <t>04-541-7-2025-0160-N</t>
  </si>
  <si>
    <t xml:space="preserve">04005410__78100 </t>
  </si>
  <si>
    <t>CONVOCATORIA CENID</t>
  </si>
  <si>
    <t>DIPUTACIÓN DE ALICANTE</t>
  </si>
  <si>
    <t>PROYECTOS PARA IMPULSAR LA TRANSFORMACIÓN DIGITAL DE LA PROVINCIA DE ALICANTE</t>
  </si>
  <si>
    <t>Identificar los proyectos de investigación
e innovación de la UMH, liderados por personal docente e investigador de la UMH, que se orienten a proporcionar respuestas inmediatas que permitan el impulso de los procesos de transformación digital en el ámbito de las administraciones públicas municipales</t>
  </si>
  <si>
    <t>Identificar proyectos de investigación e innovación que  presenten el desarrollo e implementación inmediata de, entre otros, estudios de aplicaciones tecnológicas, productos, servicios, modelos y buenas prácticas desde cualquier ámbito de conocimiento y multidisciplinariedad, para su financiación por la Diputación Provincial de Alicante</t>
  </si>
  <si>
    <t>Nº proyectos</t>
  </si>
  <si>
    <t xml:space="preserve">Ejercicio 2026 </t>
  </si>
  <si>
    <t>6 de noviembre 2026</t>
  </si>
  <si>
    <t>Identificar proyectos que permitan el impuso de los procesos de transformación digital en el ámbito de las AAPPP municipales para su posterior comunicación a Diputación para su financiación mediante convenio de subvención nominativa.</t>
  </si>
  <si>
    <t>CAMPUS DE SANT JOAN D´ALACANT</t>
  </si>
  <si>
    <t>VIT</t>
  </si>
  <si>
    <t>OIR</t>
  </si>
  <si>
    <t>SRI</t>
  </si>
  <si>
    <t>VCI</t>
  </si>
  <si>
    <t>SGI</t>
  </si>
  <si>
    <t>OCI</t>
  </si>
  <si>
    <t>VPR</t>
  </si>
  <si>
    <t>SII</t>
  </si>
  <si>
    <t>STC</t>
  </si>
  <si>
    <t>VES</t>
  </si>
  <si>
    <t>VEC</t>
  </si>
  <si>
    <t>AAD</t>
  </si>
  <si>
    <t>SIA</t>
  </si>
  <si>
    <t>CIN</t>
  </si>
  <si>
    <t>SIN</t>
  </si>
  <si>
    <t>ADS</t>
  </si>
  <si>
    <t>ACU</t>
  </si>
  <si>
    <t>SAB</t>
  </si>
  <si>
    <t>PVA</t>
  </si>
  <si>
    <t>UIG</t>
  </si>
  <si>
    <t>OLL</t>
  </si>
  <si>
    <t>UDI</t>
  </si>
  <si>
    <t>CIC</t>
  </si>
  <si>
    <t>CPO</t>
  </si>
  <si>
    <t>SGR</t>
  </si>
  <si>
    <t>SMC</t>
  </si>
  <si>
    <t>SJU</t>
  </si>
  <si>
    <t>ODA</t>
  </si>
  <si>
    <t>GER</t>
  </si>
  <si>
    <t>SIC</t>
  </si>
  <si>
    <t>SGE</t>
  </si>
  <si>
    <t>SIP</t>
  </si>
  <si>
    <t>SGC</t>
  </si>
  <si>
    <t>SGP</t>
  </si>
  <si>
    <t>SPT</t>
  </si>
  <si>
    <t>SPN</t>
  </si>
  <si>
    <t>SPR</t>
  </si>
  <si>
    <t>OCS</t>
  </si>
  <si>
    <t>CAL</t>
  </si>
  <si>
    <t>CGA</t>
  </si>
  <si>
    <t>CEL</t>
  </si>
  <si>
    <t>CGE</t>
  </si>
  <si>
    <t>COR</t>
  </si>
  <si>
    <t>CGO</t>
  </si>
  <si>
    <t>CSJ</t>
  </si>
  <si>
    <t>CGS</t>
  </si>
  <si>
    <t>SCA</t>
  </si>
  <si>
    <t>SOO</t>
  </si>
  <si>
    <t>DES</t>
  </si>
  <si>
    <t>SEA</t>
  </si>
  <si>
    <t>RMG</t>
  </si>
  <si>
    <t>SAT</t>
  </si>
  <si>
    <t>SCM</t>
  </si>
  <si>
    <t>CCY</t>
  </si>
  <si>
    <t>DFN</t>
  </si>
  <si>
    <t>EDO</t>
  </si>
  <si>
    <t>GRE</t>
  </si>
  <si>
    <t>CSO</t>
  </si>
  <si>
    <t>PTC</t>
  </si>
  <si>
    <t>GCO</t>
  </si>
  <si>
    <t>ACA</t>
  </si>
  <si>
    <t>SBI</t>
  </si>
  <si>
    <t>SCI</t>
  </si>
  <si>
    <t>AMD</t>
  </si>
  <si>
    <t>AIA</t>
  </si>
  <si>
    <t>VPF</t>
  </si>
  <si>
    <t>VET</t>
  </si>
  <si>
    <t>CargoResponsable</t>
  </si>
  <si>
    <t>NombreResponsable</t>
  </si>
  <si>
    <t/>
  </si>
  <si>
    <t>RECTOR</t>
  </si>
  <si>
    <t>JUAN JOSÉ RUIZ MARTÍNEZ</t>
  </si>
  <si>
    <t>VICERRECTOR DE INFRAESTRUCTURAS</t>
  </si>
  <si>
    <t>PEDRO GINÉS VICENTE QUILES</t>
  </si>
  <si>
    <t>NAU DE LA SALUT</t>
  </si>
  <si>
    <t>VICERRECTOR DE INVESTIGACIÓN Y TRANSFERENCIA</t>
  </si>
  <si>
    <t>ÁNGEL ANTONIO CARBONELL BARRACHINA</t>
  </si>
  <si>
    <t>VICERRECTORA DE ECONOMÍA Y SOCIEDAD</t>
  </si>
  <si>
    <t>MARÍA JOSÉ LÓPEZ SÁNCHEZ</t>
  </si>
  <si>
    <t>VICERRECTOR DE INTERNACIONALIZACIÓN Y COOPERACIÓN</t>
  </si>
  <si>
    <t>VICENTE MICOL MOLINA</t>
  </si>
  <si>
    <t>VICERRECTOR DE ESTUDIANTES Y COORDINACIÓN</t>
  </si>
  <si>
    <t>JOSÉ JUAN LÓPEZ ESPÍN</t>
  </si>
  <si>
    <t>0400542R02648407</t>
  </si>
  <si>
    <t>PROGRAMA DE ACTIVIDADES ASOCIADAS A REMANENTES - TRANSFERENCIA E INTERCAMBIO DEL CONOCIMIENTO (542)</t>
  </si>
  <si>
    <t>000013114__22800</t>
  </si>
  <si>
    <t>PROGRAMAS MÓDULOS ESPECIALIZADOS (ENCARGO FUMH)</t>
  </si>
  <si>
    <t>0000 424.16.02 62101</t>
  </si>
  <si>
    <t>REPOSICIÓN INTEGRAL CAMPO DE FÚTBOL</t>
  </si>
  <si>
    <t>00001220___22400</t>
  </si>
  <si>
    <t>PRIMAS DE SEGUROS</t>
  </si>
  <si>
    <t>VICEGERENTE</t>
  </si>
  <si>
    <t>VICERRECTOR DE PROFESORADO</t>
  </si>
  <si>
    <t>JOSÉ CARLOS ESPIGARES HUETE</t>
  </si>
  <si>
    <t>VICERRECTORA DE ESTUDIOS</t>
  </si>
  <si>
    <t>SUSANA FERNÁNDEZ DE ÁVILA LÓPEZ</t>
  </si>
  <si>
    <t>0300422R02648407</t>
  </si>
  <si>
    <t>PROGRAMA DE ACTIVIDADES ASOCIADAS A REMANENTES-ENSEÑANZA UNIVERSITARIA (422)</t>
  </si>
  <si>
    <t>VICERRECTORA DE CULTURA, IGUALDAD Y DIVERSIDAD</t>
  </si>
  <si>
    <t>MARÍA ASUNCIÓN AMORÓS MARCO</t>
  </si>
  <si>
    <t>0300 422.02.28 62600</t>
  </si>
  <si>
    <t>PLAN PLURIANUAL DE EQUIPAMIENTO EN MATERIAL DOCENTE PARA NUEVAS NECESIDADES</t>
  </si>
  <si>
    <t>DELEGADO DE CAMPUS SALUDABLES Y DEPORTES</t>
  </si>
  <si>
    <t>RAÚL REINA VAÍLLO</t>
  </si>
  <si>
    <t>0400 541.12.20 92131</t>
  </si>
  <si>
    <t>PRÉSTAMO MINISTERIO: AYUDAS INFRAESTRUCTURAS Y EQUIPAMIENTO CIENTÍFICO FEDER 2019</t>
  </si>
  <si>
    <t>JEFA DE SERVICIO</t>
  </si>
  <si>
    <t>Mª CARMEN LÓPEZ RUIZ</t>
  </si>
  <si>
    <t>0400 541.00.01 62500</t>
  </si>
  <si>
    <t>BIBLIOGRAFÍA RECOMENDADA DE APOYO A LA DOCENCIA Y AL APRENDIZAJE</t>
  </si>
  <si>
    <t>VICERRECTOR DE PLANIFICACIÓN Y RESPONSABILIDAD SOCIAL</t>
  </si>
  <si>
    <t>DOMINGO LUIS OROZCO BELTRÁN</t>
  </si>
  <si>
    <t>GERENTE</t>
  </si>
  <si>
    <t>EMMA BENLLOCH MARCO</t>
  </si>
  <si>
    <t>ISABEL SANZ LÓPEZ</t>
  </si>
  <si>
    <t>DOMINGO LUÍS OROZCO BELTRÁN</t>
  </si>
  <si>
    <t>PRESIDENTE DEL CONSEJO SOCIAL</t>
  </si>
  <si>
    <t>JOAQUÍN PÉREZ VÁZQUEZ</t>
  </si>
  <si>
    <t>000013111__22800</t>
  </si>
  <si>
    <t>PROGRAMA IRIS (ENCARGO FUMH)</t>
  </si>
  <si>
    <t>DIRECTOR DE DEPARTAMENTO</t>
  </si>
  <si>
    <t>FRANCISCO JAVIER LACUEVA GÓMEZ</t>
  </si>
  <si>
    <t>0400542R02548407</t>
  </si>
  <si>
    <t>0000 541.10.07 91000</t>
  </si>
  <si>
    <t>PRÉSTAMO MINISTERIO: AYUDAS INFRAESTRUCTURAS Y EQUIPAMIENTO CIENTÍFICO FEDER 2018</t>
  </si>
  <si>
    <t>JUAN PABLO JUÁREZ MULERO</t>
  </si>
  <si>
    <t>FÉLIX GUTIÉRREZ RODERO</t>
  </si>
  <si>
    <t>JOSÉ JUAN LÓPEZ ESPIN</t>
  </si>
  <si>
    <t>INMACULADA BLAYA SALVADOR</t>
  </si>
  <si>
    <t>EQUIPAMIENTO PARA LAS INFRAESTRUCTURAS INFORMÁTICAS</t>
  </si>
  <si>
    <t>DIRECTORA DE DEPARTAMENTO</t>
  </si>
  <si>
    <t>MIREIA ORGILÉS AMORÓS</t>
  </si>
  <si>
    <t>JUAN FRANCISCO MARTÍNEZ GOMÉZ DE ALBACETE</t>
  </si>
  <si>
    <t>MARÍA MERCEDES SÁNCHEZ CASTILLO</t>
  </si>
  <si>
    <t>DIRECTOR DE INSTITUTO DE INVESTIGACIÓN</t>
  </si>
  <si>
    <t>RAÚL MORAL HERRERO</t>
  </si>
  <si>
    <t>DIRECTORA EN FUNCIONES DE DEPARTAMENTO</t>
  </si>
  <si>
    <t>ELENA CRESPO NAVARRO</t>
  </si>
  <si>
    <t>ALICIA DE LARA GONZÁLEZ</t>
  </si>
  <si>
    <t>MAITE MARTÍN-ARAGÓN GELABERT</t>
  </si>
  <si>
    <t>DOMINGO LUIS OROZCO BELTRAN</t>
  </si>
  <si>
    <t>0400542R02448407</t>
  </si>
  <si>
    <t>JUAN FRANCISCO MONGE IVARS</t>
  </si>
  <si>
    <t>010642504__62401</t>
  </si>
  <si>
    <t>ENTORNO SEGURO IA GENERATIVA UMH</t>
  </si>
  <si>
    <t>010112201__22601</t>
  </si>
  <si>
    <t>GASTOS DE CELEBRACIÓN DE ACTIVIDADES Y EVENTOS PROTOCOLARIOS</t>
  </si>
  <si>
    <t>IGNACIO GÓMEZ LUCAS</t>
  </si>
  <si>
    <t>JOSÉ LUIS MICOL MOLINA</t>
  </si>
  <si>
    <t>000012201__90000</t>
  </si>
  <si>
    <t>RESPONSABILIDAD PATRIMONIAL</t>
  </si>
  <si>
    <t>EDUARDO FERNÁNDEZ JOVER</t>
  </si>
  <si>
    <t>OSCAR REINOSO GARCÍA</t>
  </si>
  <si>
    <t>0400542R02048407</t>
  </si>
  <si>
    <t>ANTONIO VICENTE FERRER MONTIEL</t>
  </si>
  <si>
    <t>JUAN APARICIO BAEZA</t>
  </si>
  <si>
    <t>ERNESTO ÁVILA NAVARRO</t>
  </si>
  <si>
    <t>DIRECTORA DE CULTURA, IGUALDAD Y DIVERSIDAD</t>
  </si>
  <si>
    <t>HERMINIA MARÍA PUERTO MOLINA</t>
  </si>
  <si>
    <t>000013112__22800</t>
  </si>
  <si>
    <t>DESARROLLO Y PREPARACIÓN EXÁMENES ACLES (FUMH)</t>
  </si>
  <si>
    <t>ENRIQUE PERDIGUERO GIL</t>
  </si>
  <si>
    <t>000042206__23200</t>
  </si>
  <si>
    <t>OTRAS INDEMNIZACIONES: GASTOS DERIVADOS DE TRIBUNALES TESIS DOCTORALES</t>
  </si>
  <si>
    <t>000013113__22800</t>
  </si>
  <si>
    <t>ACTIVIDADES DE INTERNACIONALIZACIÓN FUMH</t>
  </si>
  <si>
    <t>23001210___22612</t>
  </si>
  <si>
    <t>DECANA DE FACULTAD</t>
  </si>
  <si>
    <t>CARMEN VICTORIA ESCOLANO ASENSI</t>
  </si>
  <si>
    <t>JAIME JAVIER CRESPO MIRA</t>
  </si>
  <si>
    <t>PABLO MELGAREJO MORENO</t>
  </si>
  <si>
    <t>PEDRO ZAPATER HERNÁNDEZ</t>
  </si>
  <si>
    <t>010012203__22601</t>
  </si>
  <si>
    <t>ACTIVIDADES DE LA RED IBERÓFONA PARA LA RESPONSABILIDAD SOCIAL Y SANITARIA</t>
  </si>
  <si>
    <t>ASIA FERNÁNDEZ CARVAJAL</t>
  </si>
  <si>
    <t>ALEJANDRO POMARES PADILLA</t>
  </si>
  <si>
    <t>EDUARDO MANUEL CERVELLÓ GIMENO</t>
  </si>
  <si>
    <t>DECANO DE FACULTAD</t>
  </si>
  <si>
    <t>ANTONIO F. COMPAÑ ROSIQUE</t>
  </si>
  <si>
    <t>EMILIO VELASCO SÁNCHEZ</t>
  </si>
  <si>
    <t>JUAN CAPMANY FRANCOY</t>
  </si>
  <si>
    <t>EDUARDO DE PUELLES MARTÍNEZ DE LA TORRE</t>
  </si>
  <si>
    <t>DIRECTOR DE ESCUELA</t>
  </si>
  <si>
    <t>JOSÉ MARÍA SABATER NAVARRO</t>
  </si>
  <si>
    <t>ELENA LÓPEZ ALONSO</t>
  </si>
  <si>
    <t>20001210___22612</t>
  </si>
  <si>
    <t>26001210___22612</t>
  </si>
  <si>
    <t>ACCIONES DE TRANSFORMACIÓN DIGITAL ESTUDIANTADO</t>
  </si>
  <si>
    <t>050032205__22890</t>
  </si>
  <si>
    <t>ACCIONES DE IMPULSO DE ACTIVIDADES DE CENTROS (JORNADAS, CONGRESOS, SEMINARIOS DE INTERÉS INSTITUCIONAL)</t>
  </si>
  <si>
    <t>PROYECTO MINE</t>
  </si>
  <si>
    <t>100442302__22800</t>
  </si>
  <si>
    <t>ACTIVIDADES DE IMPULSO Y FOMENTO DEL VALENCIÀ EN LA UNIVERSIDAD</t>
  </si>
  <si>
    <t>ACCIONES ESPECÍFICAS DE GESTIÓN DEL SERVICIO JURÍDICO Y DE INSPECCIÓN DE SERVICIOS</t>
  </si>
  <si>
    <t>JEFE DE SERVICIO</t>
  </si>
  <si>
    <t>DAVID MOLINA PRETEL</t>
  </si>
  <si>
    <t>47001220___24900</t>
  </si>
  <si>
    <t>GASTOS DE FUNCIONAMIENTO DEL SERVICIO DE APOYO TÉCNICO A LA DOCENCIA Y A LA INVESTIGACIÓN</t>
  </si>
  <si>
    <t>DIRECTOR EDUMH</t>
  </si>
  <si>
    <t>0400 541.00.07 91000</t>
  </si>
  <si>
    <t>PRÉSTAMO MINISTERIO: AYUDAS INFRAESTRUCTURAS Y EQUIPAMIENTO CIENTÍFICO FEDER 2015/2016</t>
  </si>
  <si>
    <t>1100131R02548407</t>
  </si>
  <si>
    <t>PROGRAMA DE ACTIVIDADES ASOCIADAS A REMANENTES - ACCIONES DE INTERNACIONALIZACIÓN (131)</t>
  </si>
  <si>
    <t>FRANCISCO JAVIER MORENO HERNÁNDEZ</t>
  </si>
  <si>
    <t>JOSÉ RAMÓN DÍAZ SÁNCHEZ</t>
  </si>
  <si>
    <t>LÁZARO G. MARÍN NAVARRO SOTO</t>
  </si>
  <si>
    <t>ENCARNACIÓN RODRÍGUEZ NAVARRO</t>
  </si>
  <si>
    <t>TOMÁS SEMPERE GALLAR</t>
  </si>
  <si>
    <t>FRANCISCO JOSÉ VERA GARCÍA</t>
  </si>
  <si>
    <t>ACCIONES ESPECIALES DE IMPULSO AL POSGRADO INTERNACIONAL MÁSTER (COLABORACIÓN FUNDACIÓN CAROLINA)</t>
  </si>
  <si>
    <t>000012203__22610</t>
  </si>
  <si>
    <t>GASTOS DERIVADOS DE PROCESOS ELECTORALES</t>
  </si>
  <si>
    <t>PRESIDENTE JUNTA ELECTORAL</t>
  </si>
  <si>
    <t>FERNANDO BORRÁS ROCHER</t>
  </si>
  <si>
    <t>010012202__22601</t>
  </si>
  <si>
    <t>ACTIVIDADES REPRESENTATIVAS DEL GABINETE DEL RECTOR</t>
  </si>
  <si>
    <t>08003240___22880</t>
  </si>
  <si>
    <t>ACTIVIDADES DEL CENTRO DE FORMACIÓN, INNOVACIÓN EDUCATIVA Y CULTURA CIENTÍFICA</t>
  </si>
  <si>
    <t>JOSÉ FRANCISCO GONZÁLEZ CARBONELL</t>
  </si>
  <si>
    <t>750042202__22880</t>
  </si>
  <si>
    <t>APORTACIÓN: "FUNDAMENTOS DE LOS DEPORTES NÁUTICOS"</t>
  </si>
  <si>
    <t>0400542R02348407</t>
  </si>
  <si>
    <t>JOAQUÍN IBÁÑEZ BALLESTEROS</t>
  </si>
  <si>
    <t>PEDRO ROBLES RAMOS</t>
  </si>
  <si>
    <t>PEDRO RODRÍGUEZ SÁNCHEZ</t>
  </si>
  <si>
    <t>JUAN MARTÍNEZ TOMÉ</t>
  </si>
  <si>
    <t>ADMINISTRADOR DE CENTRO</t>
  </si>
  <si>
    <t>GREGORIO MARTÍNEZ ALMODÓVAR</t>
  </si>
  <si>
    <t>27001210___22612</t>
  </si>
  <si>
    <t>JUAN RECHE SEGOVIA</t>
  </si>
  <si>
    <t>JOSÉ A. PÉREZ DE GRACIA HERNÁNDEZ</t>
  </si>
  <si>
    <t>Mª AMPARO GARCÍA GUTIÉRREZ</t>
  </si>
  <si>
    <t>ARTURO GIL APARICIO</t>
  </si>
  <si>
    <t>DOMINGO RAFAEL GALIANA LAPERA</t>
  </si>
  <si>
    <t>JOSÉ FRANCISCO PARRA AZOR</t>
  </si>
  <si>
    <t>JEFE DE OFICINA</t>
  </si>
  <si>
    <t>ALBERTO PASTOR CAMPOS</t>
  </si>
  <si>
    <t>MARÍA JOSÉ MARTÍNEZ GÓMEZ</t>
  </si>
  <si>
    <t>JOSÉ LÓPEZ VALERO</t>
  </si>
  <si>
    <t>11001220___24900</t>
  </si>
  <si>
    <t>GASTOS DE FUNCIONAMIENTO DEL VICERRECTORADO DE INTERNACIONALIZACIÓN Y COOPERACIÓN</t>
  </si>
  <si>
    <t>1100131R02648407</t>
  </si>
  <si>
    <t>19001210___22612</t>
  </si>
  <si>
    <t>NIEVES SERRA PÉREZ</t>
  </si>
  <si>
    <t>ASUNCIÓN SÁNCHEZ ORTEGA</t>
  </si>
  <si>
    <t>25001210___22612</t>
  </si>
  <si>
    <t>GASTOS DE FUNCIONAMIENTO DEL SERVICIO JURÍDICO Y DE INSPECCIÓN DE SERVICIOS</t>
  </si>
  <si>
    <t>JOSÉ LUIS RODRÍGUEZ CARMONA</t>
  </si>
  <si>
    <t>22001210___22612</t>
  </si>
  <si>
    <t>FRANCISCA ISABEL MOYA GARCÍA</t>
  </si>
  <si>
    <t>ACCIONES DE MOVILIDAD SOSTENIBLE Y BIODIVERSIDAD</t>
  </si>
  <si>
    <t>DAVID LEÓN ESPÍ</t>
  </si>
  <si>
    <t>00001210___24900</t>
  </si>
  <si>
    <t>PLAN ESTRATÉGICO DE LA UNIVERSIDAD</t>
  </si>
  <si>
    <t>01001220___24900</t>
  </si>
  <si>
    <t>GASTOS DE FUNCIONAMIENTO DEL GABINETE DEL RECTOR</t>
  </si>
  <si>
    <t>01011220___24900</t>
  </si>
  <si>
    <t>GASTOS DE FUNCIONAMIENTO DE LA UNIDAD DE PROTOCOLO</t>
  </si>
  <si>
    <t>JEFA DEL GABINETE DEL RECTOR</t>
  </si>
  <si>
    <t>MARÍA EMILIA BERMEJO GREGORI</t>
  </si>
  <si>
    <t>010212202__24900</t>
  </si>
  <si>
    <t>ACTIVIDADES DE GESTIÓN DE CONGRESOS</t>
  </si>
  <si>
    <t>24001210___22612</t>
  </si>
  <si>
    <t>LAURA MARTÍNEZ-CARRASCO MARTÍNEZ</t>
  </si>
  <si>
    <t>21001210___22612</t>
  </si>
  <si>
    <t>ÓSCAR REINOSO GARCÍA</t>
  </si>
  <si>
    <t>33001210___22612</t>
  </si>
  <si>
    <t>34001210___22612</t>
  </si>
  <si>
    <t>010112208__24900</t>
  </si>
  <si>
    <t>ACCIONES ESPECÍFICAS DE GESTIÓN DE PROTOCOLO</t>
  </si>
  <si>
    <t>01061220___24900</t>
  </si>
  <si>
    <t>GASTOS DE FUNCIONAMIENTO DE ACCIONES DE TRANSFORMACIÓN DIGITAL</t>
  </si>
  <si>
    <t>DELEGADO TRANSFORMACIÓN DIGITAL</t>
  </si>
  <si>
    <t>FEDERICO BOTELLA BEVIÁ</t>
  </si>
  <si>
    <t>58001210___22612</t>
  </si>
  <si>
    <t>36001210___22612</t>
  </si>
  <si>
    <t>75001210___22612</t>
  </si>
  <si>
    <t>35001210___22612</t>
  </si>
  <si>
    <t>54001210___22612</t>
  </si>
  <si>
    <t>53001210___22612</t>
  </si>
  <si>
    <t>70001210___22612</t>
  </si>
  <si>
    <t>30001210___22612</t>
  </si>
  <si>
    <t>38001210___22612</t>
  </si>
  <si>
    <t>29001210___22612</t>
  </si>
  <si>
    <t>52001210___22612</t>
  </si>
  <si>
    <t>64001210___22612</t>
  </si>
  <si>
    <t>28001210___22612</t>
  </si>
  <si>
    <t>32001210___22612</t>
  </si>
  <si>
    <t>67001210___22612</t>
  </si>
  <si>
    <t>68001210___22612</t>
  </si>
  <si>
    <t>010012201__23100</t>
  </si>
  <si>
    <t>GASTOS DE DESPLAZAMIENTOS DEL PARQUE MÓVIL</t>
  </si>
  <si>
    <t>MARÍA JOSÉ LOPEZ SÁNCHEZ</t>
  </si>
  <si>
    <t>59001210___22612</t>
  </si>
  <si>
    <t>76001210___22612</t>
  </si>
  <si>
    <t>69001210___22612</t>
  </si>
  <si>
    <t>79001210___22612</t>
  </si>
  <si>
    <t>010642502__48195</t>
  </si>
  <si>
    <t>ACCIONES DE TRANSFORMACIÓN DIGITAL PDI</t>
  </si>
  <si>
    <t>130212203__24900</t>
  </si>
  <si>
    <t>CUOTAS DE COLEGIACIÓN</t>
  </si>
  <si>
    <t>31001210___22612</t>
  </si>
  <si>
    <t>60001210___22612</t>
  </si>
  <si>
    <t>65001210___22612</t>
  </si>
  <si>
    <t>42001210___22612</t>
  </si>
  <si>
    <t>50001210___22612</t>
  </si>
  <si>
    <t>0500326R02448407</t>
  </si>
  <si>
    <t>PROGRAMA DE ACTIVIDADES ASOCIADAS A REMANENTES - ACCIONES DE MECENAZGO INSTITUCIONAL (326)</t>
  </si>
  <si>
    <t>140112208__24900</t>
  </si>
  <si>
    <t>ACCIONES ESPECÍFICAS DE GESTIÓN DEL SERVICIO DE INFORMACIÓN CONTABLE, GESTIÓN ECONÓMICA Y FINANCIERA</t>
  </si>
  <si>
    <t>51001210___22612</t>
  </si>
  <si>
    <t>37001210___22612</t>
  </si>
  <si>
    <t>48001210___22612</t>
  </si>
  <si>
    <t>78001210___22612</t>
  </si>
  <si>
    <t>62001210___22612</t>
  </si>
  <si>
    <t>74001210___22612</t>
  </si>
  <si>
    <t>80001210___22612</t>
  </si>
  <si>
    <t>060012210__24900</t>
  </si>
  <si>
    <t>DOTACIÓN Y REPOSICIÓN DE EQUIPAMIENTO CUARTOS CIENTÍFICOS</t>
  </si>
  <si>
    <t>060012211__21200</t>
  </si>
  <si>
    <t>ADECUACIÓN CUARTOS CIENTÍFICOS</t>
  </si>
  <si>
    <t>00001220___22102</t>
  </si>
  <si>
    <t>SUMINISTRO DE GASES</t>
  </si>
  <si>
    <t>00001220___22703</t>
  </si>
  <si>
    <t>TRAB. REALIZ. OTRAS EMPRESAS POSTALES: Sº DE CORREO, MENSAJERÍA</t>
  </si>
  <si>
    <t>0000 122.00.00 62101</t>
  </si>
  <si>
    <t>MEJORA EN EQUIPAMIENTO AULAS DOCENTES</t>
  </si>
  <si>
    <t>000012201__22104</t>
  </si>
  <si>
    <t>ADQUISICIÓN DE ROPA DE TRABAJO</t>
  </si>
  <si>
    <t>000012204__21200</t>
  </si>
  <si>
    <t>MANTENIMIENTO Y REPARACIÓN DE CUBIERTAS DE ESPECIAL ACCESO</t>
  </si>
  <si>
    <t>000012206__22603</t>
  </si>
  <si>
    <t>SERVICIOS JURÍDICO-CONTENCIOSOS REGULARIZACIÓN DE PAGOS ANTICIPADOS</t>
  </si>
  <si>
    <t>0000 122.15.05 62100</t>
  </si>
  <si>
    <t>INVERSIONES CONTRUCCIÓN EDIFICIO MASCARAT (ALTEA)</t>
  </si>
  <si>
    <t>0000 122.16.13 62000</t>
  </si>
  <si>
    <t>INVERSIONES NUEVO EDIFICIO VALONA</t>
  </si>
  <si>
    <t>0000 122.16.16 62000</t>
  </si>
  <si>
    <t>MEJORA INSTALACIÓN VENTILACIÓN ATZAVARES</t>
  </si>
  <si>
    <t>0000 122.16.18 60100</t>
  </si>
  <si>
    <t>INVERSIONES URBANIZACIÓN DEL PERÍMETRO AVDA UNESCO</t>
  </si>
  <si>
    <t>0000 122.16.20 62000</t>
  </si>
  <si>
    <t>INVERSIONES MEJORA EFICIENCIA ENERGÉTICA EN EL EDIFICIO TORREBLANCA</t>
  </si>
  <si>
    <t>0000 122.17.09 62000</t>
  </si>
  <si>
    <t>REFORMA NORIA 2 (C. ORIHUELA)</t>
  </si>
  <si>
    <t>0000 122.18.04 62000</t>
  </si>
  <si>
    <t>NUEVO EDIFICIO CONCEPCIÓN ALEIXANDRE</t>
  </si>
  <si>
    <t>0000 122.18.10 62000</t>
  </si>
  <si>
    <t>INVERSIONES AMPLIACIÓN PLANTA BAJA RAMÓN Y CAJAL Y COMUNICACIÓN CON MUHAMMAD</t>
  </si>
  <si>
    <t>0000 422.16.01 62000</t>
  </si>
  <si>
    <t>INVERSIONES NUEVO EDIFICIO DEPARTAMENTAL</t>
  </si>
  <si>
    <t>0000 422.16.02 60100</t>
  </si>
  <si>
    <t>INVERSIONES URBANIZACIÓN ENTORNO NUEVO EDIFICIO DEPARTAMENTAL + APARCAMIENTO 3,9</t>
  </si>
  <si>
    <t>0000 422.18.02 62100</t>
  </si>
  <si>
    <t>OBRAS ESPECÍFICAS PARA LA MEJORA DE LA TITULACIÓN DE MEDICINA</t>
  </si>
  <si>
    <t>000042403__62320</t>
  </si>
  <si>
    <t>INVERSIONES EN INFRAESTRUCTURA Y MATERIAL DEPORTIVO</t>
  </si>
  <si>
    <t>31000</t>
  </si>
  <si>
    <t>0000 541.00.07 31000</t>
  </si>
  <si>
    <t>GASTOS INTERESES PRÉSTAMO FEDER "EQUIPAMIENTO CIENTÍFICO-TÉCNICO"</t>
  </si>
  <si>
    <t>0000 541.16.09 62100</t>
  </si>
  <si>
    <t>ADECUACIÓN SERVICIO EXPERIMENTACIÓN ANIMAL (COFINANCIACIÓN 50%)</t>
  </si>
  <si>
    <t>0106 425.01.50 48192</t>
  </si>
  <si>
    <t>ACTIVIDADES DE FORMACIÓN EN IA PARA ESTUDIANTES UMH SANTANDER</t>
  </si>
  <si>
    <t>010642503__48195</t>
  </si>
  <si>
    <t>ACCIONES DE TRANSFORMACIÓN DIGITAL PTGAS</t>
  </si>
  <si>
    <t>0300422R02348407</t>
  </si>
  <si>
    <t>0300422R02448407</t>
  </si>
  <si>
    <t>0300422R02548407</t>
  </si>
  <si>
    <t>04005410___48131</t>
  </si>
  <si>
    <t>PROGRAMA DE PROMOCIÓN EMPLEO JOVEN E IMPLANTACIÓN DE LA GARANTÍA JUVENIL (EMPLEO JOVEN)</t>
  </si>
  <si>
    <t>04005410___48138</t>
  </si>
  <si>
    <t>CONTRATACIÓN LABORAL PERSONAL TÉCNICO Y DE GESTIÓN I+D+i</t>
  </si>
  <si>
    <t>04005410___48139</t>
  </si>
  <si>
    <t>CONTRATACIÓN PERSONAL INVESTIGADOR EN FORMACIÓN EMPRESAS VALENCIANAS - PLAN GENT (GV)</t>
  </si>
  <si>
    <t>0400 541.00.50 48192</t>
  </si>
  <si>
    <t>AYUDAS A PUBLICACIONES SANTANDER-UMH</t>
  </si>
  <si>
    <t>040054101__48146</t>
  </si>
  <si>
    <t>AYUDAS PARA LA FORMACIÓN POSDOCTORAL (MINISTERIO): PROGRAMA JUAN DE LA CIERVA -INCORPORACIÓN</t>
  </si>
  <si>
    <t>0400 541.01.01 48100</t>
  </si>
  <si>
    <t>AYUDAS PROGRAMA INVESTIGO GVA</t>
  </si>
  <si>
    <t>0400 541.01.01 48112</t>
  </si>
  <si>
    <t>AYUDAS PROGRAMA INVESTIGO SEPE</t>
  </si>
  <si>
    <t>040054106__22001</t>
  </si>
  <si>
    <t>EDITORIAL ELECTRÓNICA UMH</t>
  </si>
  <si>
    <t>0400 541.10.06 48411</t>
  </si>
  <si>
    <t>CONVOCATORIA OPEN ACCESS</t>
  </si>
  <si>
    <t>0400 541.10.2_ 48103</t>
  </si>
  <si>
    <t>AYUDAS PROYECTOS DE PARTICIPACIÓN CIUDADANA (GV)</t>
  </si>
  <si>
    <t>0400 541.10.20 48103</t>
  </si>
  <si>
    <t>AYUDAS PARA EL FOMENTO DE ACTIVIDADES EN MATERIA DE TRANSPARENCIA</t>
  </si>
  <si>
    <t>0400 541.13.01 48135</t>
  </si>
  <si>
    <t>PROGRAMA RECUALIFICACIÓN DEL SUE (MINISTERIO)</t>
  </si>
  <si>
    <t>040054115__48194</t>
  </si>
  <si>
    <t>AYUDAS PARA CONTRATOS PREDOCTORALES - TESIS ECONOMÍA PÚBLICA</t>
  </si>
  <si>
    <t>040054120__48409</t>
  </si>
  <si>
    <t>COFINANCIACIÓN PROYECTOS UMH-LA FE</t>
  </si>
  <si>
    <t>0400 542.00.04 48106</t>
  </si>
  <si>
    <t>PROGRAMA CONTACTA</t>
  </si>
  <si>
    <t>040054210__48100</t>
  </si>
  <si>
    <t>COFINANCIACIÓN CONVOCATORIAS COMPETITIVAS DE INNOVACIÓN (APORTACIÓN UMH)</t>
  </si>
  <si>
    <t>0400 542.10.02 22890</t>
  </si>
  <si>
    <t>ORGANIZACIÓN ACTIVIDADES CULTURA DE TRANSFERENCIA</t>
  </si>
  <si>
    <t>0400 542.10.04 48106</t>
  </si>
  <si>
    <t>PROGRAMA COMPENDIA</t>
  </si>
  <si>
    <t>0400 542.10.06 48106</t>
  </si>
  <si>
    <t>PROGRAMA ISOCIAL</t>
  </si>
  <si>
    <t>0400 542.10.08 48106</t>
  </si>
  <si>
    <t>PROGRAMA COMPACIENCIA</t>
  </si>
  <si>
    <t>0400542R02148407</t>
  </si>
  <si>
    <t>0400542R02248407</t>
  </si>
  <si>
    <t>040212208__24900</t>
  </si>
  <si>
    <t>ACCIONES ESPECÍFICAS DE GESTIÓN DE LA OFICINA DE INVESTIGACIÓN RESPONSABLE</t>
  </si>
  <si>
    <t>050032205__48181</t>
  </si>
  <si>
    <t>BECAS PRÁCTICAS UJIE CAMPUS EMPRENDIMIENTO INNOVADOR</t>
  </si>
  <si>
    <t>050032205__48303</t>
  </si>
  <si>
    <t>PREMIOS CAMPUS EMPRENDIMIENTO INNOVADOR</t>
  </si>
  <si>
    <t>050032208__48303</t>
  </si>
  <si>
    <t>PREMIOS PROGRAMA AULA EMPRENDE</t>
  </si>
  <si>
    <t>050032211__48303</t>
  </si>
  <si>
    <t>PREMIOS PROGRAMA GENNERA</t>
  </si>
  <si>
    <t>050032213__85003</t>
  </si>
  <si>
    <t>AMPLIACIÓN FONDO DOTACIONAL FUMH</t>
  </si>
  <si>
    <t>060012204__22106</t>
  </si>
  <si>
    <t>ELEMENTOS DE PROTECCIÓN FUNGIBLE COVID-19</t>
  </si>
  <si>
    <t>060012206__62100</t>
  </si>
  <si>
    <t>EQUIPOS TÉCNICOS DEL SERVICIO MÉDICO Y DE PRIMEROS AUXILIOS</t>
  </si>
  <si>
    <t>0800 324.00.02 48100</t>
  </si>
  <si>
    <t>PROGRAMA DE BECAS UMH: AYUDAS DE MATRÍCULA PARA ESTUDIANTES DE MÁSTER OFICIAL</t>
  </si>
  <si>
    <t>080032414__48300</t>
  </si>
  <si>
    <t>PREMIOS DE DIVULGACIÓN CIENTÍFICA Y ENRIQUECIMIENTO CULTURAL</t>
  </si>
  <si>
    <t>080032423__48100</t>
  </si>
  <si>
    <t>BECAS PRÁCTICAS ESTUDIANTES CONSELLERÍA DE INNOVACIÓN, UNIVERSIDADES, CIENCIA Y SOCIEDAD DIGITAL</t>
  </si>
  <si>
    <t>1000 426.00.50 48192</t>
  </si>
  <si>
    <t>BECAS SANTANDER ESTAMOS CONTIGO</t>
  </si>
  <si>
    <t>GASTOS DE FUNCIONAMIENTO DE LA UNIDAD DE IGUALTAT</t>
  </si>
  <si>
    <t>ROSARIO CARMONA PAREDES</t>
  </si>
  <si>
    <t>10024230___62900</t>
  </si>
  <si>
    <t>DOTACIÓN EXTRAORDINARIA PARA EQUIPAMIENTO NUEVOS EDIFICIOS</t>
  </si>
  <si>
    <t>100242301__22880</t>
  </si>
  <si>
    <t>DOTACIÓN EXTRAORDINARIA PARA ACCIONES DE PROMOCIÓN CULTURAL NUEVOS EDIFICIOS</t>
  </si>
  <si>
    <t>10081220___24900</t>
  </si>
  <si>
    <t>GASTOS DE FUNCIONAMIENTO DE LA UNIDAD DE DIVERSITAT</t>
  </si>
  <si>
    <t>DIRECTORA DE LA UNITAT DE DIVERSITAT</t>
  </si>
  <si>
    <t>ALICIA SÁNCHEZ PÉREZ</t>
  </si>
  <si>
    <t>110013110__48100</t>
  </si>
  <si>
    <t>BECAS PARA DOCTORANDOS Y PDI COLEGIO DOCTORADO TORDESILLAS</t>
  </si>
  <si>
    <t>1100131R02448407</t>
  </si>
  <si>
    <t>11001340___48102</t>
  </si>
  <si>
    <t>APORTACIÓN MATERIAL SANITARIO PARA EL IMPULSO DE ACCIONES EN COOPERACIÓN AL DESARROLLO: SEDE UMH-RUANDA</t>
  </si>
  <si>
    <t>110013403__48300</t>
  </si>
  <si>
    <t>ACCIONES DE PROMOCIÓN SOLIDARIA ODS (ESTUDIANTES Y ALUMNI UMH)</t>
  </si>
  <si>
    <t>1100 134.11.00 48164</t>
  </si>
  <si>
    <t>PROMOCIÓN DEL POSGRADO EN ÁFRICA</t>
  </si>
  <si>
    <t>110032511__22609</t>
  </si>
  <si>
    <t>PROGRAMA AGENDA UMH 2030 ODS</t>
  </si>
  <si>
    <t>110113106__22880</t>
  </si>
  <si>
    <t>PROGRAMA STUDY ABROAD</t>
  </si>
  <si>
    <t>110113108__48103</t>
  </si>
  <si>
    <t>BECAS DE COLABORACIÓN EN EL SERVICIO DE RELACIONES INTERNACIONALES Y COOPERACIÓN</t>
  </si>
  <si>
    <t>110113402__48100</t>
  </si>
  <si>
    <t>PROGRAMA DE AYUDAS DE LA CÁTEDRA PROSPERIDAD</t>
  </si>
  <si>
    <t>1200 122.00.00 62800</t>
  </si>
  <si>
    <t>EQUIPAMIENTO CIENTÍFICO CYBORG</t>
  </si>
  <si>
    <t>120054301__48200</t>
  </si>
  <si>
    <t>COFINANCIACIÓN PROYECTOS CON ENTIDADES SANITARIAS</t>
  </si>
  <si>
    <t>1201 122.18.11 62000</t>
  </si>
  <si>
    <t>INVERSIONES CLÍNICA PODOLÓGICA ZONA LABORATORIOS</t>
  </si>
  <si>
    <t>130012201__22604</t>
  </si>
  <si>
    <t>EDICIÓN DE PUBLICACIONES INSTITUCIONALES PROPIAS Y OTRO MATERIAL</t>
  </si>
  <si>
    <t>140112207__24900</t>
  </si>
  <si>
    <t>DOTACIÓN EN APLICACIÓN DE LA EFICIENCIA EN LA PRESUPUESTACIÓN SERVICIO DE INFORMACIÓN CONTABLE Y GESTIÓN ECONÓMICA Y FINANCIERA</t>
  </si>
  <si>
    <t>140312208__24900</t>
  </si>
  <si>
    <t>ACCIONES ESPECÍFICAS DEL SERVICIO DE INFRAESTRUCTURA INFORMÁTICA</t>
  </si>
  <si>
    <t>140912207__24900</t>
  </si>
  <si>
    <t>DOTACIÓN EN APLICACIÓN DE LA EFICIENCIA EN LA PRESUPUESTACIÓN SERVICIO DE PERSONAL TÉCNICO, DE ADMINISTRACIÓN E INVESTIGACIÓN</t>
  </si>
  <si>
    <t>141012208__24900</t>
  </si>
  <si>
    <t>ACCIONES ESPECÍFICAS DE GESTIÓN DEL SERVICIO DE PROFESORADO, NÓMINA Y SEGURIDAD SOCIAL</t>
  </si>
  <si>
    <t>CARLOS MAZÓN MARÍAS</t>
  </si>
  <si>
    <t>1413 424.00.50 22608</t>
  </si>
  <si>
    <t>BONO DEPORTIVO SANTANDER</t>
  </si>
  <si>
    <t>141342401__48103</t>
  </si>
  <si>
    <t>BECAS: MONITORES "CAMPUS SALUDABLES Y DEPORTE"</t>
  </si>
  <si>
    <t>15001220___60100</t>
  </si>
  <si>
    <t>URBANIZACIÓN ENTORNO EDIFICIO MASCARAT</t>
  </si>
  <si>
    <t>150212208__24900</t>
  </si>
  <si>
    <t>ACCIONES ESPECÍFICAS DE GESTIÓN DEL CENTRO DE GESTIÓN DEL CAMPUS DE ALTEA</t>
  </si>
  <si>
    <t>170212208__24900</t>
  </si>
  <si>
    <t>180212208__24900</t>
  </si>
  <si>
    <t>ACCIONES ESPECÍFICAS DE GESTIÓN DEL CENTRO DE GESTIÓN DEL CAMPUS DE SANT JOAN D´ALACANT</t>
  </si>
  <si>
    <t>190042207__24900</t>
  </si>
  <si>
    <t>DOTACIÓN EN APLICACIÓN DE LA EFICIENCIA EN LA PRESUPUESTACIÓN FACULTAD DE CIENCIAS EXPERIMENTALES</t>
  </si>
  <si>
    <t>210042207__24900</t>
  </si>
  <si>
    <t>DOTACIÓN EN APLICACIÓN DE LA EFICIENCIA EN LA PRESUPUESTACIÓN FACULTAD DE BELLAS ARTES</t>
  </si>
  <si>
    <t>220042207__24900</t>
  </si>
  <si>
    <t>DOTACIÓN EN APLICACIÓN DE LA EFICIENCIA EN LA PRESUPUESTACIÓN FACULTAD DE CIENCIAS SOCIALES Y JURÍDICAS DE ORIHUELA</t>
  </si>
  <si>
    <t>230042207__24900</t>
  </si>
  <si>
    <t>DOTACIÓN EN APLICACIÓN DE LA EFICIENCIA EN LA PRESUPUESTACIÓN FACULTAD DE CIENCIAS SOCIALES Y JURÍDICAS DE ELCHE</t>
  </si>
  <si>
    <t>250042207__24900</t>
  </si>
  <si>
    <t>DOTACIÓN EN APLICACIÓN DE LA EFICIENCIA EN LA PRESUPUESTACIÓN ESCUELA POLITÉCNICA SUPERIOR DE ORIHUELA</t>
  </si>
  <si>
    <t>270042207__24900</t>
  </si>
  <si>
    <t>DOTACIÓN EN APLICACIÓN DE LA EFICIENCIA EN LA PRESUPUESTACIÓN FACULTAD DE CIENCIAS SOCIOSANITARIAS</t>
  </si>
  <si>
    <t>330042207__24900</t>
  </si>
  <si>
    <t>DOTACIÓN EN APLICACIÓN DE LA EFICIENCIA EN LA PRESUPUESTACIÓN DEPARTAMENTO CIENCIA JURÍDICA</t>
  </si>
  <si>
    <t>350042207__24900</t>
  </si>
  <si>
    <t>DOTACIÓN EN APLICACIÓN DE LA EFICIENCIA EN LA PRESUPUESTACIÓN DEPARTAMENTO DE SALUD PÚBLICA</t>
  </si>
  <si>
    <t>360042201__23100</t>
  </si>
  <si>
    <t>400012208__24900</t>
  </si>
  <si>
    <t>ACCIONES ESPECÍFICAS DE GESTIÓN DEL SERVICIO DE CALIDAD</t>
  </si>
  <si>
    <t>440012208__24900</t>
  </si>
  <si>
    <t>ACCIONES ESPECÍFICAS DEL SERVICIO DE EXPERIMENTACIÓN ANIMAL</t>
  </si>
  <si>
    <t>4400 541.01.0_ 22706</t>
  </si>
  <si>
    <t>LEGALIZACIÓN EQUIPOS A PRESIÓN</t>
  </si>
  <si>
    <t>520042207__24900</t>
  </si>
  <si>
    <t>DOTACIÓN EN APLICACIÓN DE LA EFICIENCIA EN LA PRESUPUESTACIÓN DEPARTAMENTO DE BIOLOGÍA APLICADA</t>
  </si>
  <si>
    <t>640042207__24900</t>
  </si>
  <si>
    <t>DOTACIÓN EN APLICACIÓN DE LA EFICIENCIA EN LA PRESUPUESTACIÓN DEPARTAMENTO DE INGENIERÍA DE SISTEMAS Y AUTOMÁTICA</t>
  </si>
  <si>
    <t>670042207__24900</t>
  </si>
  <si>
    <t>DOTACIÓN EN APLICACIÓN DE LA EFICIENCIA EN LA PRESUPUESTACIÓN DEPARTAMENTO ARTE</t>
  </si>
  <si>
    <t>740042207__24900</t>
  </si>
  <si>
    <t>DOTACIÓN EN APLICACIÓN DE LA EFICIENCIA EN LA PRESUPUESTACIÓN DEPARTAMENTO DE INGENIERÍA DE COMPUTADORES</t>
  </si>
  <si>
    <t>770042202__22614</t>
  </si>
  <si>
    <t>TASAS AVAP PARA REACREDITACIÓN DE PROGRAMAS DE DOCTORADO</t>
  </si>
  <si>
    <t>7700 542.10.01 47111</t>
  </si>
  <si>
    <t>PROGRAMA CAPACITA</t>
  </si>
  <si>
    <t>USUB</t>
  </si>
  <si>
    <t>30300</t>
  </si>
  <si>
    <t>TASAS ACADÉMICAS ADMINISTRATIVAS DE GESTIÓN</t>
  </si>
  <si>
    <t>TASAS DE GESTIÓN DE ESTUDIANTES VISITANTES</t>
  </si>
  <si>
    <t>30301</t>
  </si>
  <si>
    <t>TASAS ACADÉMICAS POR EXPEDICIÓN DE TÍTULOS OFICIALES</t>
  </si>
  <si>
    <t>30307</t>
  </si>
  <si>
    <t>TASAS EXPEDICIÓN TÍTULOS PROPIOS</t>
  </si>
  <si>
    <t>30309</t>
  </si>
  <si>
    <t>TASAS DE ENVÍO DE TÍTULOS OFICIALES</t>
  </si>
  <si>
    <t>30310</t>
  </si>
  <si>
    <t>TASAS DE ENVÍO DE TÍTULOS PROPIOS</t>
  </si>
  <si>
    <t>INGRESOS POR MATRÍCULAS OFICIALES: GRADOS</t>
  </si>
  <si>
    <t>MATRÍCULAS GRADOS SEMIPRESENCIALES</t>
  </si>
  <si>
    <t>31001</t>
  </si>
  <si>
    <t>COMPENSACIÓN POR MATRÍCULAS OFICIALES: DOCTORADO</t>
  </si>
  <si>
    <t>31002</t>
  </si>
  <si>
    <t>COMPENSACIÓN A LA UMH POR ENSEÑANZAS: MÁSTERES UNIVERS.</t>
  </si>
  <si>
    <t>31150</t>
  </si>
  <si>
    <t>31050</t>
  </si>
  <si>
    <t>COMPENSACIÓN BECARIOS: MINISTERIO</t>
  </si>
  <si>
    <t>31051</t>
  </si>
  <si>
    <t>COMPENSACIÓN POR BECAS A ESTUDIANTES FAM. NUMEROSA: MINISTER</t>
  </si>
  <si>
    <t>31052</t>
  </si>
  <si>
    <t>COMPENSACIÓN CENTROS ADSCRITOS</t>
  </si>
  <si>
    <t>31053</t>
  </si>
  <si>
    <t>COMPENSACIÓN BECARIOS: GV</t>
  </si>
  <si>
    <t>31054</t>
  </si>
  <si>
    <t>COMPENSACIÓN BECARIOS: GOBIERNO VASCO</t>
  </si>
  <si>
    <t>31055</t>
  </si>
  <si>
    <t>BECARIOS CON DISCAPACIDAD (NO COMPENSADO)</t>
  </si>
  <si>
    <t>31057</t>
  </si>
  <si>
    <t>BECARIOS FAMILIA NUMEROSA (NO COMPENSADO)</t>
  </si>
  <si>
    <t>31059</t>
  </si>
  <si>
    <t>BECA MINISTERIO NO COMPENSADA (FINANCIADA GV)</t>
  </si>
  <si>
    <t>31060</t>
  </si>
  <si>
    <t>VÍCTIMAS DE TERRORISMO (NO COMPENSADA)</t>
  </si>
  <si>
    <t>31061</t>
  </si>
  <si>
    <t>MATRÍCULA HONOR BACHILLERATO (NO COMPENSADO)</t>
  </si>
  <si>
    <t>31062</t>
  </si>
  <si>
    <t>MATRÍCULAS DE HONOR EN GRADO O MÁSTER UNIVERSITARIO</t>
  </si>
  <si>
    <t>31063</t>
  </si>
  <si>
    <t>FAMILIA MONOPARENTAL (NO COMPENSADO)</t>
  </si>
  <si>
    <t>31065</t>
  </si>
  <si>
    <t>PROTECCIÓN DE MENORES (NO COMPENSADO)</t>
  </si>
  <si>
    <t>31066</t>
  </si>
  <si>
    <t>EXCLUSIÓN SOCIAL (NO COMPENSADO)</t>
  </si>
  <si>
    <t>31067</t>
  </si>
  <si>
    <t>VIOLENCIA SOBRE LA MUJER (NO COMPENSADO)</t>
  </si>
  <si>
    <t>RECON CRÉDITOS MISMA RAMA ASIG BÁSIC O DOBLE TITULAC (NO CO</t>
  </si>
  <si>
    <t>31068</t>
  </si>
  <si>
    <t>INGRESO MÍNIMO VITAL (NO COMPENSADO)</t>
  </si>
  <si>
    <t>31069</t>
  </si>
  <si>
    <t>RENTA VALENCIANA DE INCLUSIÓN</t>
  </si>
  <si>
    <t>31099</t>
  </si>
  <si>
    <t>MATRÍCULAS OFICIALES: PROGRAMA ESPEJO</t>
  </si>
  <si>
    <t>31100</t>
  </si>
  <si>
    <t>COMPENSACIÓN PROGRAMAS DE DOCTORADO</t>
  </si>
  <si>
    <t>31103</t>
  </si>
  <si>
    <t>COMPENSACIÓN ESCUELA DE DOCTORADO</t>
  </si>
  <si>
    <t>31105</t>
  </si>
  <si>
    <t>CURSOS MAYORES DE 25, 40, 45 AÑOS</t>
  </si>
  <si>
    <t>31301</t>
  </si>
  <si>
    <t>31106</t>
  </si>
  <si>
    <t>CURSOS DE NIVELACIÓN</t>
  </si>
  <si>
    <t>31110</t>
  </si>
  <si>
    <t>MATRÍCULAS AUNEX</t>
  </si>
  <si>
    <t>31112</t>
  </si>
  <si>
    <t>INGRESOS ESCUELA DE VERANO Y AULA JUNIOR</t>
  </si>
  <si>
    <t>31120</t>
  </si>
  <si>
    <t>PRUEBAS DELE: MOVILIDAD ESTUDIANTES</t>
  </si>
  <si>
    <t>31121</t>
  </si>
  <si>
    <t>INGRESOS PRUEBAS ACLES</t>
  </si>
  <si>
    <t>INGRESOS PRUEBAS CCSE: INSTITUTO CERVANTES</t>
  </si>
  <si>
    <t>31122</t>
  </si>
  <si>
    <t>INGRESOS MATRÍCULA STUDY ABROAD</t>
  </si>
  <si>
    <t>INGRESOS INSCRIPCIÓN EN MODULOS ESPECIALIZADOS IDIOMAS FUMH</t>
  </si>
  <si>
    <t>PROGRAMA IRIS</t>
  </si>
  <si>
    <t>31123</t>
  </si>
  <si>
    <t>PROGRAMA LLUMH</t>
  </si>
  <si>
    <t>31131</t>
  </si>
  <si>
    <t>ACTIVIDADES DEPORTIVAS</t>
  </si>
  <si>
    <t>COMPENSACIÓN A LA UMH POR ENSEÑANZAS : ESTUDIOS PROPIOS</t>
  </si>
  <si>
    <t>COMPENSACIÓN UMH POR CURSOS DE ADAPTACIÓN AL GRADO</t>
  </si>
  <si>
    <t>31200</t>
  </si>
  <si>
    <t>INGRESOS POR INSCRIPCIONES A CONGRESOS Y SIMILARES</t>
  </si>
  <si>
    <t>31300</t>
  </si>
  <si>
    <t>PRUEBAS ACCESO A LA UNIVERSIDAD (GENERAL Y &gt;25, 40, 45 AÑOS)</t>
  </si>
  <si>
    <t>CURSO PAU MAYORES DE 25-45 AÑOS</t>
  </si>
  <si>
    <t>31902</t>
  </si>
  <si>
    <t>SERVICIO DE EXPERIMENTACIÓN ANIMAL (SEA)</t>
  </si>
  <si>
    <t>SERVICIO DE EXPERIMENTACIÓN ANIMAL (SEA) LÍNEA HURONES</t>
  </si>
  <si>
    <t>RMG (FACTURACIÓN INTERNA Y EXTERNA)</t>
  </si>
  <si>
    <t>31905</t>
  </si>
  <si>
    <t>SERVICIOS DE MANTENIMIENTO: GESTIÓN CENTRALIZADA EQUIP. SOF</t>
  </si>
  <si>
    <t>31907</t>
  </si>
  <si>
    <t>MANTENIMIENTO DE MATERIAL CADAVÉRICO</t>
  </si>
  <si>
    <t>31999</t>
  </si>
  <si>
    <t>INGRESOS EVALUACIÓN DE PROYECTOS A EMPRESAS</t>
  </si>
  <si>
    <t>INGRESOS POR VENTA DE COMPRAS CENTRALIZADAS</t>
  </si>
  <si>
    <t>32001</t>
  </si>
  <si>
    <t>PRÉSTAMO INTERBIBLIOTECARIO</t>
  </si>
  <si>
    <t>32201</t>
  </si>
  <si>
    <t>COMPENSACIÓN A LA UMH POR PROYECTOS DE INVESTIGACIÓN NA (IP)</t>
  </si>
  <si>
    <t>32202</t>
  </si>
  <si>
    <t>COMPENSACIÓN A LA UMH POR AC. DE INVESTIGACIÓN (AS, AT, IC)</t>
  </si>
  <si>
    <t>32203</t>
  </si>
  <si>
    <t>COMPENSACIÓN A  UMH POR PRESTACIÓN DE SERVICIOS</t>
  </si>
  <si>
    <t>32204</t>
  </si>
  <si>
    <t>COMPENSACIÓN A LA UMH POR LICENCIAS Y PATENTES (PT, LI)</t>
  </si>
  <si>
    <t>32205</t>
  </si>
  <si>
    <t>COMPENSACIÓN A LA UMH POR AC. INV. EUROPEOS (IE)</t>
  </si>
  <si>
    <t>32300</t>
  </si>
  <si>
    <t>CONTRIBUCIÓN INGRESOS POR NANOCURSOS</t>
  </si>
  <si>
    <t>32301</t>
  </si>
  <si>
    <t>INGRESOS PLAN MICROCREDS</t>
  </si>
  <si>
    <t>32400</t>
  </si>
  <si>
    <t>COMPENSACIÓN ACTIVIDADES DE COOPERACIÓN AL DESARROLLO</t>
  </si>
  <si>
    <t>38000</t>
  </si>
  <si>
    <t>REINTEGROS</t>
  </si>
  <si>
    <t>39102</t>
  </si>
  <si>
    <t>INGRESOS PRUEBAS SELECTIVAS: PDI</t>
  </si>
  <si>
    <t>39103</t>
  </si>
  <si>
    <t>TESIS DOCTORALES</t>
  </si>
  <si>
    <t>31904</t>
  </si>
  <si>
    <t>PRESTACIÓN SERVICIOS DEL SERVICIO APOYO TÉCNICO DOC E INV</t>
  </si>
  <si>
    <t>39101</t>
  </si>
  <si>
    <t>INGRESOS PRUEBAS SELECTIVAS: PTGAS</t>
  </si>
  <si>
    <t>39900</t>
  </si>
  <si>
    <t>MATRÍCULAS ACTIVATE</t>
  </si>
  <si>
    <t>39901</t>
  </si>
  <si>
    <t>PRÁCTICAS ALUMNOS DE EMPRESAS</t>
  </si>
  <si>
    <t>PRÁCTICAS ALUMNOS CENTROS DE FACTURACIÓN INTERNA</t>
  </si>
  <si>
    <t>39905</t>
  </si>
  <si>
    <t>LIBROS ELECTRÓNICOS</t>
  </si>
  <si>
    <t>39909</t>
  </si>
  <si>
    <t>EDITORIAL ELECTRÓNICA</t>
  </si>
  <si>
    <t>39910</t>
  </si>
  <si>
    <t>REVISTAS Y BASE DATOS BIBLIOTECAS</t>
  </si>
  <si>
    <t>39999</t>
  </si>
  <si>
    <t>SERVICIOS DE ASISTENCIAS TIC (SERVICIOS INFORMÁTICOS)</t>
  </si>
  <si>
    <t>INGRESOS POR GESTIÓN DE ACTIVIDADES DE CONGRESOS</t>
  </si>
  <si>
    <t>INGRESOS GESTIÓN ENCARGO PARQUE (FUMH)</t>
  </si>
  <si>
    <t>FONDO GESTIÓN  ENCARGO (FUMH)</t>
  </si>
  <si>
    <t>INGRESOS ENCARGO FUMH SERVICIOS A EMPRESAS Y EMPRENDEDORES</t>
  </si>
  <si>
    <t>MATRÍCULAS CURSOS ESPAÑOL PARA EXTRANJEROS (FUMH)</t>
  </si>
  <si>
    <t>REPERCUSIÓN COSTE TELÉFONICO</t>
  </si>
  <si>
    <t>REPERCUSIÓN COSTES IMPRESIÓN</t>
  </si>
  <si>
    <t>RECURSOS DE ENERGÍA</t>
  </si>
  <si>
    <t>REPERCUSIÓN COSTE MATERIAL INVENTARIABLE A CENTROS Y DPTOS</t>
  </si>
  <si>
    <t>DEL SERVICIO DE INNOVACIÓN Y PLANIFICACIÓN TECNOLÓGICA</t>
  </si>
  <si>
    <t>COFINANCIACIÓN ADECUACIÓN SERVICIO EXPERIMENTACIÓN ANIMAL</t>
  </si>
  <si>
    <t>TIENDA UMH</t>
  </si>
  <si>
    <t>ACTIVIDADES VIDA UNIVERSITARIA</t>
  </si>
  <si>
    <t>REVISTA SAPIENS</t>
  </si>
  <si>
    <t>SERVICIO CYBORG</t>
  </si>
  <si>
    <t>40105</t>
  </si>
  <si>
    <t>PROGRAMA RAMÓN Y CAJAL (MINISTERIO)</t>
  </si>
  <si>
    <t>40106</t>
  </si>
  <si>
    <t>PROGRAMA JUAN DE LA CIERVA (MINISTERIO): FORMACIÓN</t>
  </si>
  <si>
    <t>PROGRAMA JUAN DE LA CIERVA (MINISTERIO): INCORPORACIÓN</t>
  </si>
  <si>
    <t>40107</t>
  </si>
  <si>
    <t>AYUDAS CONTRATACIÓN DE PERSONAL TÉCNICO DE APOYO(MINISTERIO)</t>
  </si>
  <si>
    <t>40108</t>
  </si>
  <si>
    <t>AYUDAS CONTRATOS PREDOCTORALES FPI (FSE+)</t>
  </si>
  <si>
    <t>AYUDAS CONTRATOS PREDOCTORALES FPI (MINISTERIO)</t>
  </si>
  <si>
    <t>40110</t>
  </si>
  <si>
    <t>40111</t>
  </si>
  <si>
    <t>PROGRAMA PROMOCIÓN EMPLEO JOVEN E IMPLANTACIÓN Gª JUVENIL</t>
  </si>
  <si>
    <t>40112</t>
  </si>
  <si>
    <t>40113</t>
  </si>
  <si>
    <t>PROGRAMA DE INCORPORACIÓN DE TALENTO DOC. E INVEST. (LOSU)</t>
  </si>
  <si>
    <t>40140</t>
  </si>
  <si>
    <t>PROGRAMA MARÍA GOYRI APORTACIÓN MICIU</t>
  </si>
  <si>
    <t>40115</t>
  </si>
  <si>
    <t>40903</t>
  </si>
  <si>
    <t>AYUDAS PARA CONTRATOS PREDOCTORALES (INCIBE)</t>
  </si>
  <si>
    <t>40907</t>
  </si>
  <si>
    <t>CONVENIO MINISTERO DE TRANSICIÓN EC. PRÁCTICAS FORMATIVAS</t>
  </si>
  <si>
    <t>40908</t>
  </si>
  <si>
    <t>SUBVENCIÓN RECUALIFICACIÓN DEL SUE (MINISTERIO)</t>
  </si>
  <si>
    <t>41004</t>
  </si>
  <si>
    <t>41005</t>
  </si>
  <si>
    <t>AYUDAS PROGRAMA ATRAE (MINISTERIO)</t>
  </si>
  <si>
    <t>41007</t>
  </si>
  <si>
    <t>AYUDAS A LA MATRÍCULA INSTITUTO DE LAS MUJERES</t>
  </si>
  <si>
    <t>44120</t>
  </si>
  <si>
    <t>CONVENIO MANTENIMIENTO INSTITUTO DE NEUROCIENCIAS (CSIC-UMH)</t>
  </si>
  <si>
    <t>45018</t>
  </si>
  <si>
    <t>SUBVENCIÓN CONSEJO SOCIAL (GV)</t>
  </si>
  <si>
    <t>45020</t>
  </si>
  <si>
    <t>SUBVENCIÓN COMPENSACIÓN POR GASTOS FINANCIEROS PRÉSTAMOS(GV)</t>
  </si>
  <si>
    <t>45030</t>
  </si>
  <si>
    <t>CONTRIBUCIÓN GASTOS CORRIENTES FORMAC. PROF. DE LA CULTURA</t>
  </si>
  <si>
    <t>45031</t>
  </si>
  <si>
    <t>ACTIVIDADES DE DIFUSIÓN Y TRANSMISIÓN DE LA CULTURA (GVA)</t>
  </si>
  <si>
    <t>45040</t>
  </si>
  <si>
    <t>CÁTEDRA DE NUEVA TRANSICIÓN VERDE</t>
  </si>
  <si>
    <t>45041</t>
  </si>
  <si>
    <t>45050</t>
  </si>
  <si>
    <t>CÁTEDRA DE COOPERACIÓN AL DESARROLLO - EJE PROSPERIDAD (GVA)</t>
  </si>
  <si>
    <t>45051</t>
  </si>
  <si>
    <t>LEARNING FACTORY (GVA-FUMH)</t>
  </si>
  <si>
    <t>45052</t>
  </si>
  <si>
    <t>COMPENSACIÓN COSTES COTIZ. SS PRÁCTICAS CURRICULARES ESTUD.</t>
  </si>
  <si>
    <t>45099</t>
  </si>
  <si>
    <t>SUBVENCIÓN FUMH - GVA (ENCARGO)</t>
  </si>
  <si>
    <t>45111</t>
  </si>
  <si>
    <t>FONDO DE TRANSICIÓN AL NUEVO MODELO DE FINANCIACIÓN UUPPVV</t>
  </si>
  <si>
    <t>45112</t>
  </si>
  <si>
    <t>COMPLEMENTO AL FONDO DE TRANSICIÓN AL NUEVO MODELO DE FINANC</t>
  </si>
  <si>
    <t>45113</t>
  </si>
  <si>
    <t>COMPENSACIÓN POR COSTES DERIVADOS NORMATIVA EST Y AUT (CNEA)</t>
  </si>
  <si>
    <t>45114</t>
  </si>
  <si>
    <t>PROGRAMA MARÍA GOYRI APORTACIÓN GVA</t>
  </si>
  <si>
    <t>45115</t>
  </si>
  <si>
    <t>COMPENSACIÓN POR REDUCCIÓN DE TASAS UNIVERSITARIAS: D2/2022</t>
  </si>
  <si>
    <t>45299</t>
  </si>
  <si>
    <t>45300</t>
  </si>
  <si>
    <t>CONVENIO FOMENTO ACTIVIDADES MATERIA IGUALDAD DIVERS (GVA)</t>
  </si>
  <si>
    <t>45100</t>
  </si>
  <si>
    <t>CONVENIO PROGRAMA COOPERACIÓN AL DESARROLLO  (GV)</t>
  </si>
  <si>
    <t>45103</t>
  </si>
  <si>
    <t>ACTIV VALENCIÀ</t>
  </si>
  <si>
    <t>45110</t>
  </si>
  <si>
    <t>SUBVENCIÓN FINANCIACIÓN ESTRUCTURAL (GV)</t>
  </si>
  <si>
    <t>COMPENSACIÓN POR REDUCCIÓN DE TASAS UNIVERSITARIAS</t>
  </si>
  <si>
    <t>45121</t>
  </si>
  <si>
    <t>SUBVENCIÓN LIGA CADU</t>
  </si>
  <si>
    <t>45122</t>
  </si>
  <si>
    <t>SUBVENCIÓN PROGRAMAS LINGÜÍSTICOS</t>
  </si>
  <si>
    <t>45124</t>
  </si>
  <si>
    <t>AUNEX: CONSELLERÍA DE EDUCACIÓN</t>
  </si>
  <si>
    <t>45125</t>
  </si>
  <si>
    <t>AYUDA PARA LA DIVULGACIÓN DE LA CULTURA (GV)</t>
  </si>
  <si>
    <t>45131</t>
  </si>
  <si>
    <t>AYUDAS ESTUDIANTES PROGRAMA ERASMUS (GV)</t>
  </si>
  <si>
    <t>45143</t>
  </si>
  <si>
    <t>AYUDAS PROGRAMA SANTIAGO GRISOLÍA</t>
  </si>
  <si>
    <t>45144</t>
  </si>
  <si>
    <t>SUBVENCIÓN FORMACIÓN DOCTORES EN EMPRESAS VALENCIANAS (GV)</t>
  </si>
  <si>
    <t>45145</t>
  </si>
  <si>
    <t>SUBVENCIÓN CONTRATACIÓN DOCTORES - PLAN GENT (GV)</t>
  </si>
  <si>
    <t>45146</t>
  </si>
  <si>
    <t>AYUDAS CONTRATOS PREDOCTORALES - TESIS ECONOMÍA PÚBLICA (GV)</t>
  </si>
  <si>
    <t>45147</t>
  </si>
  <si>
    <t>SUBV CONTRATACIÓN LABORAL PERSONAL TÉCNICO GESTIÓN I+D+i GV</t>
  </si>
  <si>
    <t>45148</t>
  </si>
  <si>
    <t>45150</t>
  </si>
  <si>
    <t>CAMPUS EMPRENDIMIENTO INNOVADOR (GV)</t>
  </si>
  <si>
    <t>45151</t>
  </si>
  <si>
    <t>CONVENIO CONSELLERÍA DE INNOVACIÓN PRÁCTICAS FORMATIVAS</t>
  </si>
  <si>
    <t>45152</t>
  </si>
  <si>
    <t>45159</t>
  </si>
  <si>
    <t>PROGRAMA VALi+d PREDOCTORAL (GV)</t>
  </si>
  <si>
    <t>45160</t>
  </si>
  <si>
    <t>PROGRAMA VALi+d POSTDOCTORAL (GV)</t>
  </si>
  <si>
    <t>45161</t>
  </si>
  <si>
    <t>PREMIOS A LA CREACIÓN (GV)</t>
  </si>
  <si>
    <t>45230</t>
  </si>
  <si>
    <t>SUBVENCIÓN : PROFESORES VINCULADOS (GV)</t>
  </si>
  <si>
    <t>CONVENIO FOMENTO ACTIVIDADES CON PERSPECTIVA DE GÉNERO (GVA)</t>
  </si>
  <si>
    <t>45500</t>
  </si>
  <si>
    <t>CONVENIO CONSELLERÍA AGRICULTURA PRÁCTICAS FORMATIVAS</t>
  </si>
  <si>
    <t>45700</t>
  </si>
  <si>
    <t>CONVENIO CONSELLERÍA DE VIVIENDA PRÁCTICAS FORMATIVAS</t>
  </si>
  <si>
    <t>45149</t>
  </si>
  <si>
    <t>AYUDAS GRUPOS INVESTIGACIÓN ‐ TESIS ECONOMÍA PÚBLICA (GV)</t>
  </si>
  <si>
    <t>45802</t>
  </si>
  <si>
    <t>AYUDAS FOMENTO DE LA TRANSPARENCIA (GV)</t>
  </si>
  <si>
    <t>45804</t>
  </si>
  <si>
    <t>CONVENIO CONSELLERÍAM. AMBIENTE PRÁCTICAS FORMATIVAS</t>
  </si>
  <si>
    <t>46000</t>
  </si>
  <si>
    <t>CONVENIO MANTENIMIENTO: PALAU ESPORTS  UMH (AYTO. ELCHE)</t>
  </si>
  <si>
    <t>APORTACIÓN PROYECTO BIODIVERSIDAD DEL PANTANO DE ELCHE</t>
  </si>
  <si>
    <t>AULAS UNIVERSITARIAS DE LA EXPERIENCIA. AYTO. ELCHE</t>
  </si>
  <si>
    <t>AULAS UNIVERSITARIAS DE LA EXPERIENCIA AYTO. NOVELDA</t>
  </si>
  <si>
    <t>AULAS UNIVERSITARIAS DE LA EXPERIENCIA. AYTO. IBI</t>
  </si>
  <si>
    <t>AULAS UNIVERSITARIAS DE LA EXPERIENCIA. AYTO. ALTEA</t>
  </si>
  <si>
    <t>AULAS UNIVERSITARIAS DE LA EXPERIENCIA. AYTO DE ORIHUELA</t>
  </si>
  <si>
    <t>AULAS UNIVERSITARIAS DE LA EXPERIENCIA. AYTO DE EL CAMPELLO</t>
  </si>
  <si>
    <t>AULAS UNIVERSITARIAS DE LA EXPERIENCIA. AYTO. BENIDORM</t>
  </si>
  <si>
    <t>46002</t>
  </si>
  <si>
    <t>CONVENIO AYTO. TORREVIEJA EBAU</t>
  </si>
  <si>
    <t>46003</t>
  </si>
  <si>
    <t>47000</t>
  </si>
  <si>
    <t>CONVENIOS PARA EL DESARROLLO DE PROYECTOS EN RUANDA</t>
  </si>
  <si>
    <t>47020</t>
  </si>
  <si>
    <t>CONVENIOS CON ENTIDADES FINANCIERAS</t>
  </si>
  <si>
    <t>CONVENIO FUNDACIÓN AUNEX (EF03)</t>
  </si>
  <si>
    <t>BECAS SANTANDER UMH ESTUDIANTADO UMH MOV. INTERNACIONAL</t>
  </si>
  <si>
    <t>47030</t>
  </si>
  <si>
    <t>CHARLAS TED (PATROCINIOS)</t>
  </si>
  <si>
    <t>PATROCINIOS</t>
  </si>
  <si>
    <t>48500</t>
  </si>
  <si>
    <t>APORTACIONES MECENAZGO (DONACIONES)</t>
  </si>
  <si>
    <t>ACCESO A BASES DE DATOS (FECYT)</t>
  </si>
  <si>
    <t>AYUDAS FUNDACIÓ BS</t>
  </si>
  <si>
    <t>BECARIOS FUNDACIÓN CAROLINA</t>
  </si>
  <si>
    <t>48204</t>
  </si>
  <si>
    <t>CONVENIO FUNDACIÓN ONCE - CRUE PRÁCTICAS FORMATIVAS</t>
  </si>
  <si>
    <t>PREMIOS FUNDACIÓN TRINIDAD ALFONSO</t>
  </si>
  <si>
    <t>DONACIÓN CAROLINA CORNO</t>
  </si>
  <si>
    <t>ACCIONES DE MECENAZGO</t>
  </si>
  <si>
    <t>49112</t>
  </si>
  <si>
    <t>AYUDA PARA LA MOV. DE ESTUDIANT.CON FINES DE ESTUDIO (SEPIE)</t>
  </si>
  <si>
    <t>AYUDAS ESTANCIAS DOCENTES Y NO DOCENTES ERASMUS (SEPIE)</t>
  </si>
  <si>
    <t>AYUDA ORGANIZACIÓN MOVILIDAD (SEPIE)</t>
  </si>
  <si>
    <t>AYUDA MOV. INT. ERASMUS INCOMING PAÍSES NO ASOCIADOS (SEPIE)</t>
  </si>
  <si>
    <t>AYUDAS A LA MOVILIDAD DE ESTUDIANTES FINES PRÁCTICAS(SEPIE)</t>
  </si>
  <si>
    <t>AYUDA MOV. INT. ERASMUS CON PAÍSES NO ASOCIADOS(SEPIE)</t>
  </si>
  <si>
    <t>APOYO A ORG. DE LA MOV. ERASMUS PAR PAÍSES NO ASOC. (SEPIE)</t>
  </si>
  <si>
    <t>AYUDAS MOV. INT. ESTUD. AUNEX PROG. ERASMUS+ PERS. ADULTAS</t>
  </si>
  <si>
    <t>APOYO ORGANIZ. PROY. INTENSIVOS COMBINADOS ERASMUS+ (SEPIE)</t>
  </si>
  <si>
    <t>APOYO PARTIC. ESTUD. AUNEX PROG. ERASMUS+ PERSONAS ADULTAS</t>
  </si>
  <si>
    <t>APOYO ORGANIZ. MOVILIDAD PROG. ERASMUS+ PERS. ADULTAS</t>
  </si>
  <si>
    <t>50000</t>
  </si>
  <si>
    <t>RENDIMIENTO DE DEPÓSITOS</t>
  </si>
  <si>
    <t>52000</t>
  </si>
  <si>
    <t>INTERESES DE DEPÓSITOS</t>
  </si>
  <si>
    <t>54000</t>
  </si>
  <si>
    <t>RENTA DE BIENES INMUEBLES</t>
  </si>
  <si>
    <t>55000</t>
  </si>
  <si>
    <t>PRODUCTOS DE CONCESIONES ADMINISTRATIVAS</t>
  </si>
  <si>
    <t>55100</t>
  </si>
  <si>
    <t>INGRESOS POR LICENCIAS DE PATENTES</t>
  </si>
  <si>
    <t>59000</t>
  </si>
  <si>
    <t>OTROS INGRESOS PATRIMONIALES</t>
  </si>
  <si>
    <t>59001</t>
  </si>
  <si>
    <t>ARRENDAMIENTOS CASAS PUEBLO CIENTIFICO</t>
  </si>
  <si>
    <t>59002</t>
  </si>
  <si>
    <t>ARRENDAMIENTOS CUARTOS CIENTÍFICOS</t>
  </si>
  <si>
    <t>61002</t>
  </si>
  <si>
    <t>TIENDA VIRTUAL "REUTILIZA"</t>
  </si>
  <si>
    <t>70108</t>
  </si>
  <si>
    <t>AYUDAS CONTRATOS PREDOCTORALES PREP/PID (FSE+)</t>
  </si>
  <si>
    <t>70109</t>
  </si>
  <si>
    <t>AYUDAS BECAS Y CONTRATOS DE BENEFICIARIOS FPU (MINISTERIO)</t>
  </si>
  <si>
    <t>70300</t>
  </si>
  <si>
    <t>MEJORA EFICIENCIA ENERGÉTICA ED. FJ BALMIS</t>
  </si>
  <si>
    <t>COFINANCIACIÓN PIREP: REFORMA CLIMA BIBLIOTECA ORIHUELA</t>
  </si>
  <si>
    <t>COFINANCIACIÓN PIREP: MEJORA EFIC. ENERGÉT. ED. TORREBLANCA</t>
  </si>
  <si>
    <t>COFINANCIACIÓN PIREP: EDIFICIO NORIA 2</t>
  </si>
  <si>
    <t>75000</t>
  </si>
  <si>
    <t>COFINANC. FEDER: AMPLIAC RAMÓN Y CAJAL Y COMUNIC. MUHAMMAD</t>
  </si>
  <si>
    <t>COFINANCIACIÓN FEDER: NEUROCIENCIAS REFORMA SÓTANO</t>
  </si>
  <si>
    <t>COFINANCIACIÓN FEDER: EDIFICIO MASCARAT</t>
  </si>
  <si>
    <t>EDIFICIO LABORATORIOS I+D+I / AMPLIACIÓN IN</t>
  </si>
  <si>
    <t>AYUDAS A REPARACIÓN EDIFICIOS POR EFECTOS DANA</t>
  </si>
  <si>
    <t>75015</t>
  </si>
  <si>
    <t>CONVENIO GENERALITAT VALENCIANA: EDIFICIO VALONA</t>
  </si>
  <si>
    <t>75020</t>
  </si>
  <si>
    <t>SUBVENCIÓN GV COMPENSACIÓN PRÉSTAMOS</t>
  </si>
  <si>
    <t>75022</t>
  </si>
  <si>
    <t>FINANCIACIÓN INFRAESTRUCTURA Y EQUIP. CIENTÍF. P.O.2014-2020</t>
  </si>
  <si>
    <t>77000</t>
  </si>
  <si>
    <t>78500</t>
  </si>
  <si>
    <t>APORTACIONES MECENAZGO PARA EQUIPAMIENTO (DONACIONES)</t>
  </si>
  <si>
    <t>COFINANCIACIÓN EDIFICIO CLÍNICA TRASLACIONAL (FEDER GVA)</t>
  </si>
  <si>
    <t>87000</t>
  </si>
  <si>
    <t>APLICACIÓN RTGNA : INVERSIONES ESTRATÉGICAS SOSTENIBLES</t>
  </si>
  <si>
    <t>FINANCIACIÓN PRESUPUESTACIÓN POR RESULTADOS</t>
  </si>
  <si>
    <t>FINANCIACIÓN AR: CONVOCATORIA ESTUDIOS</t>
  </si>
  <si>
    <t>FINANCIACIÓN AR: CONVOCATORIA INVESTIGACIÓN Y TRANSFERENCIA</t>
  </si>
  <si>
    <t>APLICACIÓN REMANENTE FEDER 2019 EQUIP. CIENT.-TÉCN</t>
  </si>
  <si>
    <t>APLICACIÓN REMANENTE FEDER 2018 EQUIP. CIENT.-TÉCN</t>
  </si>
  <si>
    <t>APLICACIÓN REMANENTE FEDER 2015/16 EQUIP. CIENT.-TÉCN</t>
  </si>
  <si>
    <t>FINANCIACIÓN AR: CONVOCATORIA ECONOMÍA Y SOCIEDAD</t>
  </si>
  <si>
    <t>COFINANCIACIÓN CONVOCATORIAS COMPETITIVAS  DE INNOVACIÓN</t>
  </si>
  <si>
    <t>APLICACIÓN REMANTES: INVERSIONES</t>
  </si>
  <si>
    <t>APLICACIÓN REMANENTE:PLAN PLURIANUAL DE INVERSIONES</t>
  </si>
  <si>
    <t>FINANCIACIÓN AR: CONVOCATORIA INTERNACIONALIZACIÓN Y COOPERA</t>
  </si>
  <si>
    <t>FINANCIACIÓN AR: CONVOCATORIA RELACIONES INTERNACIONALES</t>
  </si>
  <si>
    <t>FICHA 4</t>
  </si>
  <si>
    <t>DAVID ÚBEDA GONZÁLEZ</t>
  </si>
  <si>
    <t>DIRECTORA DE LA UNITAT DE IGUALTAT</t>
  </si>
  <si>
    <t>JEFE DE SERVICIO EN FUNCIONES</t>
  </si>
  <si>
    <t>LEANDRO MEDINA MARÍA</t>
  </si>
  <si>
    <t>COORDINADOR UNIDAD DE GESTIÓN DE CAMPUS</t>
  </si>
  <si>
    <t>COORDINADORA UNIDAD DE GESTIÓN DE CAMPUS</t>
  </si>
  <si>
    <t>YOLANDA PASCUAL CASES</t>
  </si>
  <si>
    <t>ÁLVARO COVES GARCÍA</t>
  </si>
  <si>
    <t>BEATRIZ MARÍA GÓMEZ MARTÍNEZ</t>
  </si>
  <si>
    <t>JEFA DE SERVICIO EN FUNCIONES</t>
  </si>
  <si>
    <t>PEDRO JAVIER ZAPATA COLL</t>
  </si>
  <si>
    <t>DECANO DE FACULTAD EN FUNCIONES</t>
  </si>
  <si>
    <t>JAVIER MORENO PÉREZ</t>
  </si>
  <si>
    <t>ENRIQUE FONT SANCHIS</t>
  </si>
  <si>
    <t>MANUEL MOYA RAMÓN</t>
  </si>
  <si>
    <t>DIRECTOR EN FUNCIONES DE DEPARTAMENTO</t>
  </si>
  <si>
    <t>PILAR LEGUA MURCIA</t>
  </si>
  <si>
    <t>GASTOS DE FUNCIONAMIENTO INSTITUTO DE INVESTIGACIÓN EN BIOTECNOLOGÍA Y SALUD (IDiBE)</t>
  </si>
  <si>
    <t>RECONOCIMIENTO A LA CALIDAD INSTITUTO EN INVESTIGACIÓN EN BIOTECNOLOGÍA Y SALUD (IDiBE)</t>
  </si>
  <si>
    <t>DIRECTORA DEL INSTITUTO DE NEUROCIENCIAS</t>
  </si>
  <si>
    <t>JUANA GALLAR MARTÍNEZ</t>
  </si>
  <si>
    <t>FICHA 1</t>
  </si>
  <si>
    <t>OBJETIVO 1: PONER FIN A LA POBREZA</t>
  </si>
  <si>
    <t>OBJETIVO 2: HAMBRE Y SEGURIDAD ALIMENTARIA</t>
  </si>
  <si>
    <t>OBJETIVO 3: SALUD</t>
  </si>
  <si>
    <t>OBJETIVO 4: EDUCACIÓN</t>
  </si>
  <si>
    <t>OBJETIVO 5: IGUALDAD DE GÉNERO Y EMPODERAMIENTO DE LA MUJER</t>
  </si>
  <si>
    <t>OBJETIVO 6: AGUA Y SANEAMIENTO</t>
  </si>
  <si>
    <t>OBJETIVO 7: ENERGÍA</t>
  </si>
  <si>
    <t>OBJETIVO 8: CRECIMIENTO ECONÓMICO</t>
  </si>
  <si>
    <t>OBJETIVO 9: INFRAESTRUCTURA</t>
  </si>
  <si>
    <t>OBJETIVO 10: REDUCIR LAS DESIGUALDADES ENTRE PAÍSES Y DENTRO DE ELLOS</t>
  </si>
  <si>
    <t>OBJETIVO 11: CIUDADES</t>
  </si>
  <si>
    <t>OBJETIVO 12: PRODUCCIÓN Y CONSUMO SOSTENIBLES</t>
  </si>
  <si>
    <t>OBJETIVO 13: CAMBIO CLIMÁTICO</t>
  </si>
  <si>
    <t>OBJETIVO 14: OCÉANOS</t>
  </si>
  <si>
    <t>OBJETIVO 15: BOSQUES, DESERTIFICACIÓN Y DIVERSIDAD BIOLÓGICA</t>
  </si>
  <si>
    <t>OBJETIVO 16: PAZ Y JUSTICIA</t>
  </si>
  <si>
    <t>OBJETIVO 18: ALIANZAS</t>
  </si>
  <si>
    <t>META ODS</t>
  </si>
  <si>
    <t>ODS (2026)</t>
  </si>
  <si>
    <t>Unidad orgánica (2 DÍGITOS)</t>
  </si>
  <si>
    <t>Unidad Suborgánica (4 DÍGITOS)</t>
  </si>
  <si>
    <t xml:space="preserve"> SERVICIO/UNIDAD/OFICINA: LISTA DESPLEGABLE
 (PARA CALCULAR LOS GASTOS DE FUNCIONAMIENTO - POR FÓRMULA)</t>
  </si>
  <si>
    <t>[SERVICIO/UNIDAD/OFICINA] Nº EFECTIVOS: LISTA DESPLEGABLE</t>
  </si>
  <si>
    <r>
      <rPr>
        <b/>
        <u/>
        <sz val="8"/>
        <color rgb="FF548DD4"/>
        <rFont val="Calibri"/>
        <family val="2"/>
      </rPr>
      <t>INGRESOS</t>
    </r>
    <r>
      <rPr>
        <b/>
        <sz val="8"/>
        <color rgb="FF548DD4"/>
        <rFont val="Calibri"/>
        <family val="2"/>
      </rPr>
      <t xml:space="preserve"> EXTERNOS PREVISTOS PARA FINANCIAR ESTA LÍNEA: LISTA DESPLEGABLE
 (SI: CUMPLIMENTAR FICHA 4)</t>
    </r>
  </si>
  <si>
    <t xml:space="preserve">BECAS COLABORACIÓN O TITULADOS EXCLUSIVAMENTE: LISTA DESPLEGABLE
(SI: CUMPLIMENTAR FICHA 5 Y 6) </t>
  </si>
  <si>
    <t>PLURIANUALIDAD: LISTA DESPLEGABLE</t>
  </si>
  <si>
    <t>Importe Planificación 2029</t>
  </si>
  <si>
    <t>Importe Planificación 2030</t>
  </si>
  <si>
    <t>Importe Planificación
 2028</t>
  </si>
  <si>
    <t>ODS: : LISTA DESPLEGABLE</t>
  </si>
  <si>
    <t>CAPÍTULO: LISTA DESPLEGABLE
(SI ES 4 o 7: CUMPLIMENTAR FICHA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</si>
</sst>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 _€_-;\-* #,##0.00\ _€_-;_-* &quot;-&quot;??\ _€_-;_-@"/>
    <numFmt numFmtId="165" formatCode="#,##0.00\ &quot;€&quot;"/>
    <numFmt numFmtId="166" formatCode="d/m/yyyy"/>
    <numFmt numFmtId="167" formatCode="d/m/yy"/>
    <numFmt numFmtId="168" formatCode="0.00000%"/>
    <numFmt numFmtId="169" formatCode="mmmm\ yyyy"/>
    <numFmt numFmtId="170" formatCode="_-* #,##0.00_-;\-* #,##0.00_-;_-* &quot;-&quot;??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8"/>
      <color rgb="FF548DD4"/>
      <name val="Calibri"/>
      <family val="2"/>
    </font>
    <font>
      <sz val="11"/>
      <color theme="1"/>
      <name val="Calibri"/>
      <family val="2"/>
    </font>
    <font>
      <sz val="12"/>
      <color rgb="FF000000"/>
      <name val="Calibri"/>
      <family val="2"/>
    </font>
    <font>
      <sz val="12"/>
      <color theme="1"/>
      <name val="Calibri"/>
      <family val="2"/>
    </font>
    <font>
      <b/>
      <sz val="14"/>
      <color rgb="FF548DD4"/>
      <name val="Calibri"/>
      <family val="2"/>
    </font>
    <font>
      <b/>
      <sz val="11"/>
      <color theme="0"/>
      <name val="Calibri"/>
      <family val="2"/>
    </font>
    <font>
      <b/>
      <sz val="11"/>
      <color rgb="FF548DD4"/>
      <name val="Calibri"/>
      <family val="2"/>
    </font>
    <font>
      <b/>
      <sz val="9"/>
      <color rgb="FF548DD4"/>
      <name val="Calibri"/>
      <family val="2"/>
    </font>
    <font>
      <sz val="11"/>
      <color rgb="FF548DD4"/>
      <name val="Calibri"/>
      <family val="2"/>
    </font>
    <font>
      <sz val="16"/>
      <color theme="1"/>
      <name val="Calibri"/>
      <family val="2"/>
    </font>
    <font>
      <i/>
      <sz val="11"/>
      <color theme="1"/>
      <name val="Calibri"/>
      <family val="2"/>
    </font>
    <font>
      <sz val="11"/>
      <color theme="0"/>
      <name val="Calibri"/>
      <family val="2"/>
    </font>
    <font>
      <b/>
      <sz val="11"/>
      <color theme="1"/>
      <name val="Calibri"/>
      <family val="2"/>
    </font>
    <font>
      <sz val="11"/>
      <name val="Calibri"/>
      <family val="2"/>
    </font>
    <font>
      <b/>
      <sz val="10"/>
      <color theme="0"/>
      <name val="Calibri"/>
      <family val="2"/>
    </font>
    <font>
      <sz val="11"/>
      <color theme="1"/>
      <name val="Calibri"/>
      <family val="2"/>
      <scheme val="minor"/>
    </font>
    <font>
      <sz val="10"/>
      <color rgb="FF000000"/>
      <name val="Calibri"/>
      <family val="2"/>
    </font>
    <font>
      <sz val="11"/>
      <color rgb="FFFFFFFF"/>
      <name val="Calibri"/>
      <family val="2"/>
    </font>
    <font>
      <b/>
      <u/>
      <sz val="8"/>
      <color rgb="FF548DD4"/>
      <name val="Calibri"/>
      <family val="2"/>
    </font>
    <font>
      <b/>
      <sz val="9"/>
      <color rgb="FFFF0000"/>
      <name val="Calibri"/>
      <family val="2"/>
    </font>
    <font>
      <sz val="11"/>
      <color theme="1"/>
      <name val="Calibri"/>
      <family val="2"/>
    </font>
    <font>
      <b/>
      <i/>
      <sz val="12"/>
      <color theme="3" tint="0.39997558519241921"/>
      <name val="Calibri"/>
      <family val="2"/>
      <scheme val="minor"/>
    </font>
    <font>
      <i/>
      <sz val="12"/>
      <name val="Calibri"/>
      <family val="2"/>
      <scheme val="minor"/>
    </font>
    <font>
      <b/>
      <i/>
      <sz val="12"/>
      <name val="Calibri"/>
      <family val="2"/>
      <scheme val="minor"/>
    </font>
    <font>
      <sz val="20"/>
      <color theme="1"/>
      <name val="Calibri"/>
      <family val="2"/>
      <scheme val="minor"/>
    </font>
    <font>
      <b/>
      <sz val="20"/>
      <color theme="1"/>
      <name val="Calibri"/>
      <family val="2"/>
      <scheme val="minor"/>
    </font>
    <font>
      <sz val="20"/>
      <name val="Calibri"/>
      <family val="2"/>
    </font>
    <font>
      <b/>
      <sz val="16"/>
      <color theme="0"/>
      <name val="Calibri"/>
      <family val="2"/>
    </font>
    <font>
      <sz val="16"/>
      <color theme="1"/>
      <name val="Calibri"/>
      <family val="2"/>
      <scheme val="minor"/>
    </font>
    <font>
      <sz val="10"/>
      <color indexed="8"/>
      <name val="Arial"/>
      <family val="2"/>
    </font>
    <font>
      <sz val="16"/>
      <color indexed="8"/>
      <name val="Calibri"/>
      <family val="2"/>
    </font>
    <font>
      <sz val="16"/>
      <name val="Calibri"/>
      <family val="2"/>
    </font>
    <font>
      <sz val="16"/>
      <color theme="1"/>
      <name val="Calibri"/>
      <family val="2"/>
    </font>
    <font>
      <sz val="11"/>
      <name val="Calibri"/>
      <family val="2"/>
    </font>
    <font>
      <b/>
      <sz val="16"/>
      <name val="Calibri"/>
      <family val="2"/>
    </font>
    <font>
      <b/>
      <sz val="26"/>
      <color rgb="FFFFFFFF"/>
      <name val="Calibri"/>
      <family val="2"/>
    </font>
    <font>
      <b/>
      <sz val="14"/>
      <color rgb="FF8496B0"/>
      <name val="Calibri"/>
      <family val="2"/>
    </font>
    <font>
      <sz val="14"/>
      <color rgb="FFFFFFFF"/>
      <name val="Calibri"/>
      <family val="2"/>
    </font>
    <font>
      <b/>
      <sz val="16"/>
      <color rgb="FF8496B0"/>
      <name val="Calibri"/>
      <family val="2"/>
    </font>
    <font>
      <b/>
      <sz val="16"/>
      <color rgb="FFFF0000"/>
      <name val="Calibri"/>
      <family val="2"/>
    </font>
    <font>
      <b/>
      <sz val="16"/>
      <color theme="1"/>
      <name val="Calibri"/>
      <family val="2"/>
    </font>
    <font>
      <b/>
      <sz val="16"/>
      <color rgb="FF8EAADB"/>
      <name val="Calibri"/>
      <family val="2"/>
    </font>
    <font>
      <sz val="14"/>
      <color theme="1"/>
      <name val="Calibri"/>
      <family val="2"/>
    </font>
    <font>
      <sz val="15"/>
      <color theme="1"/>
      <name val="Calibri"/>
      <family val="2"/>
    </font>
    <font>
      <sz val="16"/>
      <color rgb="FFFF0000"/>
      <name val="Calibri"/>
      <family val="2"/>
    </font>
    <font>
      <sz val="12"/>
      <color theme="1"/>
      <name val="Calibri"/>
      <family val="2"/>
    </font>
    <font>
      <sz val="14"/>
      <name val="Calibri"/>
      <family val="2"/>
    </font>
    <font>
      <sz val="15"/>
      <name val="Calibri"/>
      <family val="2"/>
    </font>
    <font>
      <sz val="12"/>
      <name val="Calibri"/>
      <family val="2"/>
    </font>
    <font>
      <sz val="16"/>
      <name val="Calibri"/>
      <family val="2"/>
      <scheme val="minor"/>
    </font>
    <font>
      <sz val="10"/>
      <color rgb="FF000000"/>
      <name val="Calibri"/>
      <family val="2"/>
    </font>
    <font>
      <b/>
      <sz val="9"/>
      <color rgb="FF000000"/>
      <name val="Bookman Old Style"/>
      <family val="1"/>
    </font>
    <font>
      <sz val="9"/>
      <color rgb="FF000000"/>
      <name val="Bookman Old Style"/>
      <family val="1"/>
    </font>
    <font>
      <b/>
      <sz val="11"/>
      <color rgb="FF000000"/>
      <name val="Calibri"/>
      <family val="2"/>
    </font>
    <font>
      <sz val="11"/>
      <color rgb="FF000000"/>
      <name val="Calibri"/>
      <family val="2"/>
    </font>
    <font>
      <b/>
      <sz val="11"/>
      <color theme="1"/>
      <name val="Calibri"/>
      <family val="2"/>
      <scheme val="minor"/>
    </font>
    <font>
      <u/>
      <sz val="11"/>
      <color theme="10"/>
      <name val="Calibri"/>
      <scheme val="minor"/>
    </font>
  </fonts>
  <fills count="22">
    <fill>
      <patternFill patternType="none"/>
    </fill>
    <fill>
      <patternFill patternType="gray125"/>
    </fill>
    <fill>
      <patternFill patternType="solid">
        <fgColor rgb="FFDDD9C3"/>
        <bgColor rgb="FFDDD9C3"/>
      </patternFill>
    </fill>
    <fill>
      <patternFill patternType="solid">
        <fgColor rgb="FFE5DFEC"/>
        <bgColor rgb="FFE5DFEC"/>
      </patternFill>
    </fill>
    <fill>
      <patternFill patternType="solid">
        <fgColor rgb="FFFDE9D9"/>
        <bgColor rgb="FFFDE9D9"/>
      </patternFill>
    </fill>
    <fill>
      <patternFill patternType="solid">
        <fgColor rgb="FFFFC000"/>
        <bgColor rgb="FFFFC000"/>
      </patternFill>
    </fill>
    <fill>
      <patternFill patternType="solid">
        <fgColor rgb="FFF2DBDB"/>
        <bgColor rgb="FFF2DBDB"/>
      </patternFill>
    </fill>
    <fill>
      <patternFill patternType="solid">
        <fgColor rgb="FFEAF1DD"/>
        <bgColor rgb="FFEAF1DD"/>
      </patternFill>
    </fill>
    <fill>
      <patternFill patternType="solid">
        <fgColor rgb="FFC6D9F0"/>
        <bgColor rgb="FFC6D9F0"/>
      </patternFill>
    </fill>
    <fill>
      <patternFill patternType="solid">
        <fgColor theme="0"/>
        <bgColor theme="0"/>
      </patternFill>
    </fill>
    <fill>
      <patternFill patternType="solid">
        <fgColor rgb="FFF2F2F2"/>
        <bgColor rgb="FFF2F2F2"/>
      </patternFill>
    </fill>
    <fill>
      <patternFill patternType="solid">
        <fgColor rgb="FFDBE5F1"/>
        <bgColor rgb="FFDBE5F1"/>
      </patternFill>
    </fill>
    <fill>
      <patternFill patternType="solid">
        <fgColor rgb="FF7F7F7F"/>
        <bgColor rgb="FF7F7F7F"/>
      </patternFill>
    </fill>
    <fill>
      <patternFill patternType="solid">
        <fgColor rgb="FF366092"/>
        <bgColor rgb="FF366092"/>
      </patternFill>
    </fill>
    <fill>
      <patternFill patternType="solid">
        <fgColor rgb="FFFF0000"/>
        <bgColor rgb="FFFF0000"/>
      </patternFill>
    </fill>
    <fill>
      <patternFill patternType="solid">
        <fgColor rgb="FFC4BD97"/>
        <bgColor rgb="FFC4BD97"/>
      </patternFill>
    </fill>
    <fill>
      <patternFill patternType="solid">
        <fgColor rgb="FF00B050"/>
        <bgColor rgb="FF00B050"/>
      </patternFill>
    </fill>
    <fill>
      <patternFill patternType="solid">
        <fgColor rgb="FFDBDBDB"/>
        <bgColor rgb="FFDBDBDB"/>
      </patternFill>
    </fill>
    <fill>
      <patternFill patternType="solid">
        <fgColor theme="0"/>
        <bgColor indexed="64"/>
      </patternFill>
    </fill>
    <fill>
      <patternFill patternType="solid">
        <fgColor theme="1"/>
        <bgColor theme="1"/>
      </patternFill>
    </fill>
    <fill>
      <patternFill patternType="solid">
        <fgColor rgb="FFC0C0C0"/>
        <bgColor rgb="FFC0C0C0"/>
      </patternFill>
    </fill>
    <fill>
      <patternFill patternType="solid">
        <fgColor theme="0" tint="-0.14999847407452621"/>
        <bgColor indexed="64"/>
      </patternFill>
    </fill>
  </fills>
  <borders count="79">
    <border>
      <left/>
      <right/>
      <top/>
      <bottom/>
      <diagonal/>
    </border>
    <border>
      <left style="thin">
        <color rgb="FF548DD4"/>
      </left>
      <right style="thin">
        <color rgb="FF548DD4"/>
      </right>
      <top style="thin">
        <color rgb="FF548DD4"/>
      </top>
      <bottom style="thin">
        <color rgb="FF548DD4"/>
      </bottom>
      <diagonal/>
    </border>
    <border>
      <left style="thin">
        <color rgb="FF548DD4"/>
      </left>
      <right style="thin">
        <color rgb="FF548DD4"/>
      </right>
      <top style="thin">
        <color rgb="FF548DD4"/>
      </top>
      <bottom/>
      <diagonal/>
    </border>
    <border>
      <left style="thick">
        <color rgb="FF548DD4"/>
      </left>
      <right style="thick">
        <color rgb="FF548DD4"/>
      </right>
      <top style="thick">
        <color rgb="FF548DD4"/>
      </top>
      <bottom style="thick">
        <color rgb="FF548DD4"/>
      </bottom>
      <diagonal/>
    </border>
    <border>
      <left style="thin">
        <color rgb="FF548DD4"/>
      </left>
      <right style="thin">
        <color rgb="FF548DD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548DD4"/>
      </left>
      <right style="hair">
        <color rgb="FF548DD4"/>
      </right>
      <top/>
      <bottom style="hair">
        <color rgb="FF548DD4"/>
      </bottom>
      <diagonal/>
    </border>
    <border>
      <left style="thin">
        <color rgb="FF000000"/>
      </left>
      <right/>
      <top style="thin">
        <color rgb="FF000000"/>
      </top>
      <bottom style="thin">
        <color rgb="FF000000"/>
      </bottom>
      <diagonal/>
    </border>
    <border>
      <left/>
      <right/>
      <top style="thin">
        <color rgb="FF000000"/>
      </top>
      <bottom/>
      <diagonal/>
    </border>
    <border>
      <left style="thick">
        <color rgb="FF548DD4"/>
      </left>
      <right style="thin">
        <color rgb="FF548DD4"/>
      </right>
      <top style="thick">
        <color rgb="FF548DD4"/>
      </top>
      <bottom style="thick">
        <color rgb="FF548DD4"/>
      </bottom>
      <diagonal/>
    </border>
    <border>
      <left/>
      <right/>
      <top style="thick">
        <color rgb="FF548DD4"/>
      </top>
      <bottom style="thick">
        <color rgb="FF548DD4"/>
      </bottom>
      <diagonal/>
    </border>
    <border>
      <left style="thick">
        <color rgb="FF548DD4"/>
      </left>
      <right/>
      <top style="thick">
        <color rgb="FF548DD4"/>
      </top>
      <bottom style="thick">
        <color rgb="FF548DD4"/>
      </bottom>
      <diagonal/>
    </border>
    <border>
      <left style="thick">
        <color rgb="FF548DD4"/>
      </left>
      <right/>
      <top/>
      <bottom/>
      <diagonal/>
    </border>
    <border>
      <left/>
      <right style="thin">
        <color rgb="FF548DD4"/>
      </right>
      <top style="thin">
        <color rgb="FF548DD4"/>
      </top>
      <bottom style="thin">
        <color rgb="FF548DD4"/>
      </bottom>
      <diagonal/>
    </border>
    <border>
      <left style="thin">
        <color rgb="FF548DD4"/>
      </left>
      <right style="thin">
        <color rgb="FF548DD4"/>
      </right>
      <top/>
      <bottom style="thin">
        <color rgb="FF548DD4"/>
      </bottom>
      <diagonal/>
    </border>
    <border>
      <left style="thin">
        <color rgb="FF548DD4"/>
      </left>
      <right style="thick">
        <color rgb="FF548DD4"/>
      </right>
      <top style="thick">
        <color rgb="FF548DD4"/>
      </top>
      <bottom style="thin">
        <color rgb="FF548DD4"/>
      </bottom>
      <diagonal/>
    </border>
    <border>
      <left style="thick">
        <color rgb="FF548DD4"/>
      </left>
      <right style="thick">
        <color rgb="FF548DD4"/>
      </right>
      <top style="thick">
        <color rgb="FF548DD4"/>
      </top>
      <bottom style="thin">
        <color rgb="FF548DD4"/>
      </bottom>
      <diagonal/>
    </border>
    <border>
      <left style="thick">
        <color rgb="FF548DD4"/>
      </left>
      <right style="thick">
        <color rgb="FF548DD4"/>
      </right>
      <top/>
      <bottom style="thin">
        <color rgb="FF548DD4"/>
      </bottom>
      <diagonal/>
    </border>
    <border>
      <left/>
      <right style="thick">
        <color rgb="FF548DD4"/>
      </right>
      <top style="thick">
        <color rgb="FF548DD4"/>
      </top>
      <bottom style="thin">
        <color rgb="FF548DD4"/>
      </bottom>
      <diagonal/>
    </border>
    <border>
      <left style="thin">
        <color rgb="FF548DD4"/>
      </left>
      <right style="thin">
        <color rgb="FF548DD4"/>
      </right>
      <top/>
      <bottom style="thin">
        <color rgb="FF548DD4"/>
      </bottom>
      <diagonal/>
    </border>
    <border>
      <left style="thin">
        <color rgb="FF548DD4"/>
      </left>
      <right style="thick">
        <color rgb="FF548DD4"/>
      </right>
      <top/>
      <bottom style="thin">
        <color rgb="FF548DD4"/>
      </bottom>
      <diagonal/>
    </border>
    <border>
      <left style="thick">
        <color rgb="FF548DD4"/>
      </left>
      <right style="thick">
        <color rgb="FF548DD4"/>
      </right>
      <top style="thin">
        <color rgb="FF548DD4"/>
      </top>
      <bottom style="thin">
        <color rgb="FF548DD4"/>
      </bottom>
      <diagonal/>
    </border>
    <border>
      <left/>
      <right style="thick">
        <color rgb="FF548DD4"/>
      </right>
      <top style="thin">
        <color rgb="FF548DD4"/>
      </top>
      <bottom style="thin">
        <color rgb="FF548DD4"/>
      </bottom>
      <diagonal/>
    </border>
    <border>
      <left/>
      <right/>
      <top/>
      <bottom/>
      <diagonal/>
    </border>
    <border>
      <left/>
      <right style="thick">
        <color rgb="FF548DD4"/>
      </right>
      <top style="thick">
        <color rgb="FF548DD4"/>
      </top>
      <bottom/>
      <diagonal/>
    </border>
    <border>
      <left style="thick">
        <color rgb="FF548DD4"/>
      </left>
      <right style="thick">
        <color rgb="FF548DD4"/>
      </right>
      <top style="thick">
        <color rgb="FF548DD4"/>
      </top>
      <bottom/>
      <diagonal/>
    </border>
    <border>
      <left style="thick">
        <color rgb="FF548DD4"/>
      </left>
      <right style="thick">
        <color rgb="FF548DD4"/>
      </right>
      <top style="thick">
        <color rgb="FF548DD4"/>
      </top>
      <bottom style="thick">
        <color theme="4"/>
      </bottom>
      <diagonal/>
    </border>
    <border>
      <left/>
      <right style="thick">
        <color rgb="FF548DD4"/>
      </right>
      <top style="thick">
        <color rgb="FF548DD4"/>
      </top>
      <bottom style="thick">
        <color rgb="FF548DD4"/>
      </bottom>
      <diagonal/>
    </border>
    <border>
      <left style="thick">
        <color rgb="FF548DD4"/>
      </left>
      <right style="thick">
        <color rgb="FF548DD4"/>
      </right>
      <top/>
      <bottom/>
      <diagonal/>
    </border>
    <border>
      <left style="hair">
        <color rgb="FF548DD4"/>
      </left>
      <right style="hair">
        <color rgb="FF548DD4"/>
      </right>
      <top style="hair">
        <color rgb="FF548DD4"/>
      </top>
      <bottom style="hair">
        <color rgb="FF548DD4"/>
      </bottom>
      <diagonal/>
    </border>
    <border>
      <left style="hair">
        <color rgb="FF548DD4"/>
      </left>
      <right style="hair">
        <color rgb="FF548DD4"/>
      </right>
      <top style="thick">
        <color rgb="FF548DD4"/>
      </top>
      <bottom style="hair">
        <color rgb="FF548DD4"/>
      </bottom>
      <diagonal/>
    </border>
    <border>
      <left style="hair">
        <color rgb="FF548DD4"/>
      </left>
      <right style="thick">
        <color rgb="FF548DD4"/>
      </right>
      <top style="thick">
        <color rgb="FF548DD4"/>
      </top>
      <bottom style="hair">
        <color rgb="FF548DD4"/>
      </bottom>
      <diagonal/>
    </border>
    <border>
      <left style="hair">
        <color rgb="FF548DD4"/>
      </left>
      <right style="thick">
        <color rgb="FF548DD4"/>
      </right>
      <top/>
      <bottom style="hair">
        <color rgb="FF548DD4"/>
      </bottom>
      <diagonal/>
    </border>
    <border>
      <left style="hair">
        <color rgb="FF548DD4"/>
      </left>
      <right style="thick">
        <color rgb="FF548DD4"/>
      </right>
      <top style="hair">
        <color rgb="FF548DD4"/>
      </top>
      <bottom style="hair">
        <color rgb="FF548DD4"/>
      </bottom>
      <diagonal/>
    </border>
    <border>
      <left style="hair">
        <color rgb="FF548DD4"/>
      </left>
      <right style="hair">
        <color rgb="FF548DD4"/>
      </right>
      <top style="hair">
        <color rgb="FF548DD4"/>
      </top>
      <bottom style="thick">
        <color rgb="FF548DD4"/>
      </bottom>
      <diagonal/>
    </border>
    <border>
      <left style="hair">
        <color rgb="FF548DD4"/>
      </left>
      <right style="thick">
        <color rgb="FF548DD4"/>
      </right>
      <top style="hair">
        <color rgb="FF548DD4"/>
      </top>
      <bottom style="thick">
        <color rgb="FF548DD4"/>
      </bottom>
      <diagonal/>
    </border>
    <border>
      <left style="hair">
        <color rgb="FF548DD4"/>
      </left>
      <right/>
      <top style="thick">
        <color rgb="FF548DD4"/>
      </top>
      <bottom style="hair">
        <color rgb="FF548DD4"/>
      </bottom>
      <diagonal/>
    </border>
    <border>
      <left style="hair">
        <color rgb="FF548DD4"/>
      </left>
      <right/>
      <top style="hair">
        <color rgb="FF548DD4"/>
      </top>
      <bottom style="hair">
        <color rgb="FF548DD4"/>
      </bottom>
      <diagonal/>
    </border>
    <border>
      <left style="hair">
        <color rgb="FF548DD4"/>
      </left>
      <right/>
      <top/>
      <bottom style="hair">
        <color rgb="FF548DD4"/>
      </bottom>
      <diagonal/>
    </border>
    <border>
      <left style="hair">
        <color rgb="FF548DD4"/>
      </left>
      <right style="hair">
        <color rgb="FF548DD4"/>
      </right>
      <top/>
      <bottom style="thick">
        <color rgb="FF548DD4"/>
      </bottom>
      <diagonal/>
    </border>
    <border>
      <left style="hair">
        <color rgb="FF548DD4"/>
      </left>
      <right/>
      <top style="hair">
        <color rgb="FF548DD4"/>
      </top>
      <bottom style="thick">
        <color rgb="FF548DD4"/>
      </bottom>
      <diagonal/>
    </border>
    <border>
      <left style="hair">
        <color rgb="FF548DD4"/>
      </left>
      <right style="thick">
        <color rgb="FF548DD4"/>
      </right>
      <top/>
      <bottom style="thick">
        <color rgb="FF548DD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thick">
        <color theme="3" tint="0.39985351115451523"/>
      </bottom>
      <diagonal/>
    </border>
    <border>
      <left/>
      <right/>
      <top/>
      <bottom style="thick">
        <color theme="3" tint="0.3998229926450392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D0D7E5"/>
      </left>
      <right style="thin">
        <color rgb="FFD0D7E5"/>
      </right>
      <top style="thin">
        <color rgb="FFD0D7E5"/>
      </top>
      <bottom style="thin">
        <color rgb="FFD0D7E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3" fillId="0" borderId="25"/>
    <xf numFmtId="0" fontId="3" fillId="0" borderId="25"/>
    <xf numFmtId="43" fontId="3" fillId="0" borderId="25" applyFont="0" applyFill="0" applyBorder="0" applyAlignment="0" applyProtection="0"/>
    <xf numFmtId="0" fontId="33" fillId="0" borderId="25"/>
    <xf numFmtId="0" fontId="3" fillId="0" borderId="25"/>
    <xf numFmtId="0" fontId="19" fillId="0" borderId="25"/>
    <xf numFmtId="0" fontId="2" fillId="0" borderId="25"/>
    <xf numFmtId="0" fontId="60" fillId="0" borderId="0" applyNumberFormat="0" applyFill="0" applyBorder="0" applyAlignment="0" applyProtection="0"/>
  </cellStyleXfs>
  <cellXfs count="403">
    <xf numFmtId="0" fontId="0" fillId="0" borderId="0" xfId="0" applyFont="1" applyAlignment="1"/>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5" xfId="0" applyFont="1" applyBorder="1" applyAlignment="1">
      <alignment horizontal="left" vertical="center"/>
    </xf>
    <xf numFmtId="164" fontId="5" fillId="0" borderId="5" xfId="0" applyNumberFormat="1" applyFont="1" applyBorder="1" applyAlignment="1">
      <alignment horizontal="center" vertical="center"/>
    </xf>
    <xf numFmtId="0" fontId="5" fillId="0" borderId="5" xfId="0" applyFont="1" applyBorder="1"/>
    <xf numFmtId="0" fontId="5" fillId="0" borderId="5" xfId="0" applyFont="1" applyBorder="1" applyAlignment="1">
      <alignment horizontal="center" vertical="center" wrapText="1"/>
    </xf>
    <xf numFmtId="0" fontId="5" fillId="0" borderId="0" xfId="0" applyFont="1"/>
    <xf numFmtId="0" fontId="10" fillId="10" borderId="3"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5" fillId="0" borderId="14" xfId="0" applyFont="1" applyBorder="1"/>
    <xf numFmtId="0" fontId="11" fillId="10"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5" fillId="0" borderId="15" xfId="0" applyFont="1" applyBorder="1"/>
    <xf numFmtId="0" fontId="5" fillId="0" borderId="1" xfId="0" applyFont="1" applyBorder="1"/>
    <xf numFmtId="0" fontId="5" fillId="0" borderId="16" xfId="0" applyFont="1" applyBorder="1"/>
    <xf numFmtId="0" fontId="12" fillId="0" borderId="16" xfId="0" applyFont="1" applyBorder="1"/>
    <xf numFmtId="0" fontId="5" fillId="0" borderId="17" xfId="0" applyFont="1" applyBorder="1"/>
    <xf numFmtId="165" fontId="5" fillId="0" borderId="18" xfId="0" applyNumberFormat="1" applyFont="1" applyBorder="1" applyAlignment="1">
      <alignment wrapText="1"/>
    </xf>
    <xf numFmtId="165" fontId="5" fillId="0" borderId="19" xfId="0" applyNumberFormat="1" applyFont="1" applyBorder="1"/>
    <xf numFmtId="165" fontId="5" fillId="0" borderId="20" xfId="0" applyNumberFormat="1" applyFont="1" applyBorder="1"/>
    <xf numFmtId="165" fontId="5" fillId="11" borderId="21" xfId="0" applyNumberFormat="1" applyFont="1" applyFill="1" applyBorder="1"/>
    <xf numFmtId="0" fontId="5" fillId="0" borderId="22" xfId="0" applyFont="1" applyBorder="1"/>
    <xf numFmtId="165" fontId="5" fillId="0" borderId="23" xfId="0" applyNumberFormat="1" applyFont="1" applyBorder="1" applyAlignment="1">
      <alignment wrapText="1"/>
    </xf>
    <xf numFmtId="165" fontId="5" fillId="0" borderId="23" xfId="0" applyNumberFormat="1" applyFont="1" applyBorder="1"/>
    <xf numFmtId="165" fontId="5" fillId="0" borderId="24" xfId="0" applyNumberFormat="1" applyFont="1" applyBorder="1"/>
    <xf numFmtId="165" fontId="5" fillId="0" borderId="23" xfId="0" applyNumberFormat="1" applyFont="1" applyBorder="1" applyAlignment="1">
      <alignment vertical="center" wrapText="1"/>
    </xf>
    <xf numFmtId="165" fontId="5" fillId="0" borderId="23" xfId="0" applyNumberFormat="1" applyFont="1" applyBorder="1" applyAlignment="1">
      <alignment vertical="center"/>
    </xf>
    <xf numFmtId="165" fontId="5" fillId="0" borderId="24" xfId="0" applyNumberFormat="1" applyFont="1" applyBorder="1" applyAlignment="1">
      <alignment vertical="center"/>
    </xf>
    <xf numFmtId="0" fontId="5" fillId="0" borderId="1" xfId="0" applyFont="1" applyBorder="1" applyAlignment="1">
      <alignment wrapText="1"/>
    </xf>
    <xf numFmtId="0" fontId="5" fillId="9" borderId="25" xfId="0" applyFont="1" applyFill="1" applyBorder="1"/>
    <xf numFmtId="0" fontId="12" fillId="9" borderId="25" xfId="0" applyFont="1" applyFill="1" applyBorder="1"/>
    <xf numFmtId="0" fontId="10" fillId="6" borderId="13"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11" fillId="10" borderId="28" xfId="0" applyFont="1" applyFill="1" applyBorder="1" applyAlignment="1">
      <alignment horizontal="center" vertical="center" wrapText="1"/>
    </xf>
    <xf numFmtId="0" fontId="11" fillId="10" borderId="29"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xf numFmtId="164" fontId="5" fillId="0" borderId="32" xfId="0" applyNumberFormat="1" applyFont="1" applyBorder="1"/>
    <xf numFmtId="164" fontId="5" fillId="0" borderId="8" xfId="0" applyNumberFormat="1" applyFont="1" applyBorder="1"/>
    <xf numFmtId="0" fontId="5" fillId="0" borderId="32" xfId="0" applyFont="1" applyBorder="1" applyAlignment="1">
      <alignment horizontal="center" vertical="center"/>
    </xf>
    <xf numFmtId="0" fontId="5" fillId="0" borderId="33" xfId="0" applyFont="1" applyBorder="1"/>
    <xf numFmtId="0" fontId="5" fillId="0" borderId="31" xfId="0" applyFont="1" applyBorder="1"/>
    <xf numFmtId="0" fontId="5" fillId="0" borderId="8" xfId="0" applyFont="1" applyBorder="1"/>
    <xf numFmtId="0" fontId="5" fillId="0" borderId="34" xfId="0" applyFont="1" applyBorder="1"/>
    <xf numFmtId="164" fontId="5" fillId="0" borderId="31" xfId="0" applyNumberFormat="1" applyFont="1" applyBorder="1"/>
    <xf numFmtId="0" fontId="5" fillId="0" borderId="35" xfId="0" applyFont="1" applyBorder="1"/>
    <xf numFmtId="0" fontId="5" fillId="0" borderId="36" xfId="0" applyFont="1" applyBorder="1"/>
    <xf numFmtId="164" fontId="5" fillId="0" borderId="36" xfId="0" applyNumberFormat="1" applyFont="1" applyBorder="1"/>
    <xf numFmtId="0" fontId="5" fillId="0" borderId="37" xfId="0" applyFont="1" applyBorder="1"/>
    <xf numFmtId="49" fontId="5" fillId="0" borderId="32" xfId="0" applyNumberFormat="1" applyFont="1" applyBorder="1" applyAlignment="1">
      <alignment horizontal="center" vertical="center"/>
    </xf>
    <xf numFmtId="0" fontId="5" fillId="0" borderId="8" xfId="0" applyFont="1" applyBorder="1" applyAlignment="1">
      <alignment horizontal="left" vertical="center"/>
    </xf>
    <xf numFmtId="0" fontId="5" fillId="0" borderId="32" xfId="0" applyFont="1" applyBorder="1" applyAlignment="1">
      <alignment horizontal="left" vertical="center"/>
    </xf>
    <xf numFmtId="0" fontId="5" fillId="0" borderId="38" xfId="0" applyFont="1" applyBorder="1" applyAlignment="1">
      <alignment horizontal="center" vertical="center" wrapText="1"/>
    </xf>
    <xf numFmtId="164" fontId="5" fillId="0" borderId="8" xfId="0" applyNumberFormat="1" applyFont="1" applyBorder="1" applyAlignment="1">
      <alignment vertical="center"/>
    </xf>
    <xf numFmtId="164" fontId="5" fillId="0" borderId="34" xfId="0" applyNumberFormat="1" applyFont="1" applyBorder="1"/>
    <xf numFmtId="0" fontId="5" fillId="0" borderId="31" xfId="0" applyFont="1" applyBorder="1" applyAlignment="1">
      <alignment horizontal="center"/>
    </xf>
    <xf numFmtId="0" fontId="5" fillId="0" borderId="39" xfId="0" applyFont="1" applyBorder="1" applyAlignment="1">
      <alignment horizontal="center"/>
    </xf>
    <xf numFmtId="49" fontId="5" fillId="0" borderId="8"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xf numFmtId="0" fontId="5" fillId="0" borderId="42" xfId="0" applyFont="1" applyBorder="1" applyAlignment="1">
      <alignment horizontal="center"/>
    </xf>
    <xf numFmtId="164" fontId="5" fillId="0" borderId="41" xfId="0" applyNumberFormat="1" applyFont="1" applyBorder="1"/>
    <xf numFmtId="164" fontId="5" fillId="0" borderId="43" xfId="0" applyNumberFormat="1" applyFont="1" applyBorder="1"/>
    <xf numFmtId="0" fontId="5" fillId="0" borderId="36" xfId="0" applyFont="1" applyBorder="1" applyAlignment="1">
      <alignment horizontal="center"/>
    </xf>
    <xf numFmtId="10" fontId="5" fillId="0" borderId="5" xfId="0" applyNumberFormat="1" applyFont="1" applyBorder="1" applyAlignment="1">
      <alignment horizontal="center" vertical="center"/>
    </xf>
    <xf numFmtId="166" fontId="5" fillId="0" borderId="5" xfId="0" applyNumberFormat="1" applyFont="1" applyBorder="1" applyAlignment="1">
      <alignment vertical="center"/>
    </xf>
    <xf numFmtId="0" fontId="5" fillId="0" borderId="7" xfId="0" applyFont="1" applyBorder="1" applyAlignment="1">
      <alignment horizontal="center" vertical="center"/>
    </xf>
    <xf numFmtId="4" fontId="13" fillId="0" borderId="5" xfId="0" applyNumberFormat="1" applyFont="1" applyBorder="1" applyAlignment="1">
      <alignment horizontal="righ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vertical="center"/>
    </xf>
    <xf numFmtId="164" fontId="5" fillId="0" borderId="44" xfId="0" applyNumberFormat="1" applyFont="1" applyBorder="1" applyAlignment="1">
      <alignment horizontal="center" vertical="center"/>
    </xf>
    <xf numFmtId="4" fontId="13" fillId="0" borderId="44" xfId="0" applyNumberFormat="1" applyFont="1" applyBorder="1" applyAlignment="1">
      <alignment horizontal="right" vertical="center" wrapText="1"/>
    </xf>
    <xf numFmtId="0" fontId="5" fillId="0" borderId="44" xfId="0" applyFont="1" applyBorder="1" applyAlignment="1">
      <alignment horizontal="left" vertical="center"/>
    </xf>
    <xf numFmtId="10" fontId="5" fillId="0" borderId="44" xfId="0" applyNumberFormat="1" applyFont="1" applyBorder="1" applyAlignment="1">
      <alignment horizontal="center" vertical="center"/>
    </xf>
    <xf numFmtId="166" fontId="5" fillId="0" borderId="44" xfId="0" applyNumberFormat="1" applyFont="1" applyBorder="1" applyAlignment="1">
      <alignment vertical="center"/>
    </xf>
    <xf numFmtId="0" fontId="14" fillId="9" borderId="5" xfId="0" applyFont="1" applyFill="1" applyBorder="1"/>
    <xf numFmtId="0" fontId="5" fillId="9" borderId="5" xfId="0" applyFont="1" applyFill="1" applyBorder="1"/>
    <xf numFmtId="0" fontId="15" fillId="0" borderId="5" xfId="0" applyFont="1" applyBorder="1"/>
    <xf numFmtId="0" fontId="16" fillId="0" borderId="5" xfId="0" applyFont="1" applyBorder="1"/>
    <xf numFmtId="0" fontId="14" fillId="0" borderId="5" xfId="0" applyFont="1" applyBorder="1"/>
    <xf numFmtId="0" fontId="9" fillId="12" borderId="46" xfId="0" applyFont="1" applyFill="1" applyBorder="1"/>
    <xf numFmtId="0" fontId="9" fillId="12" borderId="46" xfId="0" applyFont="1" applyFill="1" applyBorder="1" applyAlignment="1">
      <alignment horizontal="center"/>
    </xf>
    <xf numFmtId="0" fontId="9" fillId="12" borderId="47" xfId="0" applyFont="1" applyFill="1" applyBorder="1"/>
    <xf numFmtId="0" fontId="15" fillId="12" borderId="46" xfId="0" applyFont="1" applyFill="1" applyBorder="1"/>
    <xf numFmtId="0" fontId="15" fillId="12" borderId="46" xfId="0" applyFont="1" applyFill="1" applyBorder="1" applyAlignment="1">
      <alignment horizontal="center"/>
    </xf>
    <xf numFmtId="0" fontId="15" fillId="12" borderId="47" xfId="0" applyFont="1" applyFill="1" applyBorder="1"/>
    <xf numFmtId="0" fontId="9" fillId="12" borderId="5" xfId="0" applyFont="1" applyFill="1" applyBorder="1" applyAlignment="1">
      <alignment horizontal="center" vertical="center" wrapText="1"/>
    </xf>
    <xf numFmtId="164" fontId="9" fillId="12" borderId="5" xfId="0" applyNumberFormat="1" applyFont="1" applyFill="1" applyBorder="1" applyAlignment="1">
      <alignment horizontal="center" vertical="center" wrapText="1"/>
    </xf>
    <xf numFmtId="0" fontId="5" fillId="0" borderId="0" xfId="0" applyFont="1" applyAlignment="1">
      <alignment horizontal="center" wrapText="1"/>
    </xf>
    <xf numFmtId="0" fontId="15" fillId="12" borderId="5" xfId="0" applyFont="1" applyFill="1" applyBorder="1" applyAlignment="1">
      <alignment horizontal="center" vertical="center" wrapText="1"/>
    </xf>
    <xf numFmtId="164" fontId="15" fillId="12" borderId="5" xfId="0" applyNumberFormat="1" applyFont="1" applyFill="1" applyBorder="1" applyAlignment="1">
      <alignment horizontal="center" vertical="center" wrapText="1"/>
    </xf>
    <xf numFmtId="0" fontId="5" fillId="0" borderId="5" xfId="0" applyFont="1" applyBorder="1" applyAlignment="1">
      <alignment vertical="center" wrapText="1"/>
    </xf>
    <xf numFmtId="166" fontId="5" fillId="0" borderId="5" xfId="0" applyNumberFormat="1" applyFont="1" applyBorder="1" applyAlignment="1">
      <alignment vertical="center" wrapText="1"/>
    </xf>
    <xf numFmtId="166" fontId="5" fillId="0" borderId="5" xfId="0" applyNumberFormat="1" applyFont="1" applyBorder="1" applyAlignment="1">
      <alignment horizontal="center" vertical="center"/>
    </xf>
    <xf numFmtId="164" fontId="5" fillId="0" borderId="5" xfId="0" applyNumberFormat="1" applyFont="1" applyBorder="1"/>
    <xf numFmtId="49" fontId="5" fillId="0" borderId="44" xfId="0" applyNumberFormat="1" applyFont="1" applyBorder="1" applyAlignment="1">
      <alignment horizontal="center" vertical="center"/>
    </xf>
    <xf numFmtId="0" fontId="5" fillId="0" borderId="44" xfId="0" applyFont="1" applyBorder="1" applyAlignment="1">
      <alignment vertical="center" wrapText="1"/>
    </xf>
    <xf numFmtId="15" fontId="5" fillId="0" borderId="44" xfId="0" applyNumberFormat="1" applyFont="1" applyBorder="1" applyAlignment="1">
      <alignment horizontal="center" vertical="center"/>
    </xf>
    <xf numFmtId="0" fontId="9"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9" fillId="14" borderId="5" xfId="0" applyFont="1" applyFill="1" applyBorder="1" applyAlignment="1">
      <alignment horizontal="center" vertical="center"/>
    </xf>
    <xf numFmtId="0" fontId="9" fillId="15" borderId="5" xfId="0" applyFont="1" applyFill="1" applyBorder="1" applyAlignment="1">
      <alignment horizontal="center" vertical="center"/>
    </xf>
    <xf numFmtId="0" fontId="9" fillId="15" borderId="50" xfId="0" applyFont="1" applyFill="1" applyBorder="1" applyAlignment="1">
      <alignment wrapText="1"/>
    </xf>
    <xf numFmtId="0" fontId="5" fillId="0" borderId="5" xfId="0" applyFont="1" applyBorder="1" applyAlignment="1">
      <alignment wrapText="1"/>
    </xf>
    <xf numFmtId="164" fontId="9" fillId="16" borderId="5" xfId="0" applyNumberFormat="1" applyFont="1" applyFill="1" applyBorder="1"/>
    <xf numFmtId="0" fontId="9" fillId="15" borderId="5" xfId="0" applyFont="1" applyFill="1" applyBorder="1" applyAlignment="1">
      <alignment wrapText="1"/>
    </xf>
    <xf numFmtId="0" fontId="9" fillId="15" borderId="51" xfId="0" applyFont="1" applyFill="1" applyBorder="1" applyAlignment="1">
      <alignment wrapText="1"/>
    </xf>
    <xf numFmtId="0" fontId="5" fillId="0" borderId="0" xfId="0" applyFont="1" applyAlignment="1">
      <alignment horizontal="center"/>
    </xf>
    <xf numFmtId="0" fontId="5" fillId="0" borderId="0" xfId="0" applyFont="1" applyAlignment="1">
      <alignment horizontal="center" vertical="center"/>
    </xf>
    <xf numFmtId="0" fontId="19" fillId="0" borderId="0" xfId="0" applyFont="1"/>
    <xf numFmtId="49" fontId="20" fillId="17" borderId="52" xfId="0" applyNumberFormat="1" applyFont="1" applyFill="1" applyBorder="1" applyAlignment="1">
      <alignment vertical="center" wrapText="1"/>
    </xf>
    <xf numFmtId="49" fontId="5" fillId="0" borderId="0" xfId="0" applyNumberFormat="1" applyFont="1" applyAlignment="1">
      <alignment wrapText="1"/>
    </xf>
    <xf numFmtId="0" fontId="5" fillId="0" borderId="0" xfId="0" applyFont="1" applyAlignment="1">
      <alignment wrapText="1"/>
    </xf>
    <xf numFmtId="49" fontId="5" fillId="0" borderId="0" xfId="0" applyNumberFormat="1" applyFont="1"/>
    <xf numFmtId="0" fontId="21" fillId="0" borderId="0" xfId="0" applyFont="1"/>
    <xf numFmtId="0" fontId="5" fillId="0" borderId="0" xfId="0" applyFont="1"/>
    <xf numFmtId="0" fontId="25" fillId="18" borderId="53" xfId="0" applyFont="1" applyFill="1" applyBorder="1"/>
    <xf numFmtId="0" fontId="25" fillId="18" borderId="54" xfId="0" applyFont="1" applyFill="1" applyBorder="1"/>
    <xf numFmtId="0" fontId="0" fillId="0" borderId="56" xfId="0" applyFont="1" applyBorder="1" applyAlignment="1"/>
    <xf numFmtId="0" fontId="0" fillId="0" borderId="57" xfId="0" applyFont="1" applyBorder="1" applyAlignment="1"/>
    <xf numFmtId="0" fontId="0" fillId="0" borderId="58" xfId="0" applyFont="1" applyBorder="1" applyAlignment="1"/>
    <xf numFmtId="0" fontId="0" fillId="0" borderId="25" xfId="0" applyFont="1" applyBorder="1" applyAlignment="1"/>
    <xf numFmtId="0" fontId="0" fillId="0" borderId="59" xfId="0" applyFont="1" applyBorder="1" applyAlignment="1"/>
    <xf numFmtId="0" fontId="0" fillId="0" borderId="60" xfId="0" applyFont="1" applyBorder="1" applyAlignment="1"/>
    <xf numFmtId="0" fontId="0" fillId="0" borderId="61" xfId="0" applyFont="1" applyBorder="1" applyAlignment="1"/>
    <xf numFmtId="0" fontId="0" fillId="0" borderId="62" xfId="0" applyFont="1" applyBorder="1" applyAlignment="1"/>
    <xf numFmtId="0" fontId="28" fillId="0" borderId="25" xfId="1" applyFont="1" applyAlignment="1">
      <alignment vertical="center" wrapText="1"/>
    </xf>
    <xf numFmtId="0" fontId="31" fillId="19" borderId="44" xfId="2" applyFont="1" applyFill="1" applyBorder="1" applyAlignment="1">
      <alignment horizontal="center" vertical="center" wrapText="1"/>
    </xf>
    <xf numFmtId="0" fontId="32" fillId="0" borderId="25" xfId="1" applyFont="1" applyAlignment="1">
      <alignment vertical="center"/>
    </xf>
    <xf numFmtId="0" fontId="32" fillId="0" borderId="25" xfId="1" applyFont="1" applyAlignment="1">
      <alignment vertical="center" wrapText="1"/>
    </xf>
    <xf numFmtId="0" fontId="34" fillId="0" borderId="55" xfId="4" applyFont="1" applyBorder="1" applyAlignment="1">
      <alignment vertical="center" wrapText="1"/>
    </xf>
    <xf numFmtId="0" fontId="36" fillId="0" borderId="55" xfId="1" applyFont="1" applyBorder="1" applyAlignment="1">
      <alignment vertical="center" wrapText="1"/>
    </xf>
    <xf numFmtId="0" fontId="32" fillId="0" borderId="55" xfId="1" applyFont="1" applyBorder="1" applyAlignment="1">
      <alignment vertical="center" wrapText="1"/>
    </xf>
    <xf numFmtId="0" fontId="36" fillId="0" borderId="5" xfId="2" applyFont="1" applyBorder="1" applyAlignment="1">
      <alignment vertical="center" wrapText="1"/>
    </xf>
    <xf numFmtId="0" fontId="35" fillId="0" borderId="55" xfId="2" applyFont="1" applyBorder="1" applyAlignment="1">
      <alignment vertical="center" wrapText="1"/>
    </xf>
    <xf numFmtId="0" fontId="35" fillId="0" borderId="55" xfId="2" applyFont="1" applyBorder="1" applyAlignment="1">
      <alignment horizontal="left" vertical="center" wrapText="1"/>
    </xf>
    <xf numFmtId="0" fontId="32" fillId="0" borderId="63" xfId="1" applyFont="1" applyBorder="1" applyAlignment="1">
      <alignment vertical="center" wrapText="1"/>
    </xf>
    <xf numFmtId="0" fontId="36" fillId="0" borderId="25" xfId="1" applyFont="1" applyAlignment="1">
      <alignment vertical="center" wrapText="1"/>
    </xf>
    <xf numFmtId="0" fontId="3" fillId="0" borderId="25" xfId="2"/>
    <xf numFmtId="0" fontId="24" fillId="0" borderId="25" xfId="2" applyFont="1"/>
    <xf numFmtId="0" fontId="40" fillId="10" borderId="66" xfId="2" applyFont="1" applyFill="1" applyBorder="1" applyAlignment="1">
      <alignment horizontal="center" vertical="center" wrapText="1"/>
    </xf>
    <xf numFmtId="0" fontId="41" fillId="19" borderId="67" xfId="2" applyFont="1" applyFill="1" applyBorder="1" applyAlignment="1">
      <alignment horizontal="center" vertical="center" wrapText="1"/>
    </xf>
    <xf numFmtId="0" fontId="40" fillId="10" borderId="67" xfId="2" applyFont="1" applyFill="1" applyBorder="1" applyAlignment="1">
      <alignment horizontal="center" vertical="center" wrapText="1"/>
    </xf>
    <xf numFmtId="0" fontId="42" fillId="10" borderId="67" xfId="2" applyFont="1" applyFill="1" applyBorder="1" applyAlignment="1">
      <alignment horizontal="center" vertical="center" wrapText="1"/>
    </xf>
    <xf numFmtId="10" fontId="40" fillId="10" borderId="67" xfId="2" applyNumberFormat="1" applyFont="1" applyFill="1" applyBorder="1" applyAlignment="1">
      <alignment horizontal="center" vertical="center" wrapText="1"/>
    </xf>
    <xf numFmtId="167" fontId="40" fillId="10" borderId="67" xfId="2" applyNumberFormat="1" applyFont="1" applyFill="1" applyBorder="1" applyAlignment="1">
      <alignment horizontal="center" vertical="center" wrapText="1"/>
    </xf>
    <xf numFmtId="166" fontId="40" fillId="10" borderId="67" xfId="2" applyNumberFormat="1" applyFont="1" applyFill="1" applyBorder="1" applyAlignment="1">
      <alignment horizontal="center" vertical="center" wrapText="1"/>
    </xf>
    <xf numFmtId="0" fontId="40" fillId="10" borderId="68" xfId="2" applyFont="1" applyFill="1" applyBorder="1" applyAlignment="1">
      <alignment horizontal="center" vertical="center" wrapText="1"/>
    </xf>
    <xf numFmtId="49" fontId="44" fillId="0" borderId="5" xfId="2" applyNumberFormat="1" applyFont="1" applyBorder="1" applyAlignment="1">
      <alignment horizontal="center" vertical="center"/>
    </xf>
    <xf numFmtId="49" fontId="45" fillId="0" borderId="50" xfId="2" applyNumberFormat="1" applyFont="1" applyBorder="1" applyAlignment="1">
      <alignment horizontal="center" vertical="center" wrapText="1"/>
    </xf>
    <xf numFmtId="1" fontId="45" fillId="0" borderId="50" xfId="2" applyNumberFormat="1" applyFont="1" applyBorder="1" applyAlignment="1">
      <alignment horizontal="center" vertical="center" wrapText="1"/>
    </xf>
    <xf numFmtId="49" fontId="45" fillId="0" borderId="5" xfId="2" applyNumberFormat="1" applyFont="1" applyBorder="1" applyAlignment="1">
      <alignment horizontal="center" vertical="center"/>
    </xf>
    <xf numFmtId="0" fontId="36" fillId="0" borderId="5" xfId="2" applyFont="1" applyBorder="1" applyAlignment="1">
      <alignment horizontal="center" vertical="center" wrapText="1"/>
    </xf>
    <xf numFmtId="1" fontId="36" fillId="0" borderId="7" xfId="2" applyNumberFormat="1" applyFont="1" applyBorder="1" applyAlignment="1">
      <alignment horizontal="center" vertical="center" wrapText="1"/>
    </xf>
    <xf numFmtId="4" fontId="36" fillId="0" borderId="5" xfId="2" applyNumberFormat="1" applyFont="1" applyBorder="1" applyAlignment="1">
      <alignment horizontal="right" vertical="center" wrapText="1"/>
    </xf>
    <xf numFmtId="4" fontId="36" fillId="0" borderId="5" xfId="2" applyNumberFormat="1" applyFont="1" applyBorder="1" applyAlignment="1">
      <alignment horizontal="center" vertical="center" wrapText="1"/>
    </xf>
    <xf numFmtId="10" fontId="36" fillId="0" borderId="5" xfId="2" applyNumberFormat="1" applyFont="1" applyBorder="1" applyAlignment="1">
      <alignment horizontal="center" vertical="center"/>
    </xf>
    <xf numFmtId="4" fontId="36" fillId="0" borderId="50" xfId="2" applyNumberFormat="1" applyFont="1" applyBorder="1" applyAlignment="1">
      <alignment horizontal="center" vertical="center" wrapText="1"/>
    </xf>
    <xf numFmtId="0" fontId="36" fillId="0" borderId="44" xfId="2" applyFont="1" applyBorder="1" applyAlignment="1">
      <alignment horizontal="center" vertical="center" wrapText="1"/>
    </xf>
    <xf numFmtId="0" fontId="36" fillId="0" borderId="44" xfId="2" applyFont="1" applyBorder="1" applyAlignment="1">
      <alignment horizontal="center" vertical="center"/>
    </xf>
    <xf numFmtId="167" fontId="36" fillId="0" borderId="44" xfId="2" applyNumberFormat="1" applyFont="1" applyBorder="1" applyAlignment="1">
      <alignment horizontal="center" vertical="center" wrapText="1"/>
    </xf>
    <xf numFmtId="166" fontId="36" fillId="0" borderId="44" xfId="2" applyNumberFormat="1" applyFont="1" applyBorder="1" applyAlignment="1">
      <alignment horizontal="center" vertical="center" wrapText="1"/>
    </xf>
    <xf numFmtId="49" fontId="45" fillId="0" borderId="5" xfId="2" applyNumberFormat="1" applyFont="1" applyBorder="1" applyAlignment="1">
      <alignment horizontal="center" vertical="center" wrapText="1"/>
    </xf>
    <xf numFmtId="4" fontId="36" fillId="0" borderId="44" xfId="2" applyNumberFormat="1" applyFont="1" applyBorder="1" applyAlignment="1">
      <alignment horizontal="center" vertical="center" wrapText="1"/>
    </xf>
    <xf numFmtId="166" fontId="36" fillId="0" borderId="64" xfId="2" applyNumberFormat="1" applyFont="1" applyBorder="1" applyAlignment="1">
      <alignment horizontal="center" vertical="center" wrapText="1"/>
    </xf>
    <xf numFmtId="0" fontId="46" fillId="0" borderId="44" xfId="2" applyFont="1" applyBorder="1" applyAlignment="1">
      <alignment horizontal="center" vertical="center" wrapText="1"/>
    </xf>
    <xf numFmtId="168" fontId="36" fillId="0" borderId="5" xfId="2" applyNumberFormat="1" applyFont="1" applyBorder="1" applyAlignment="1">
      <alignment horizontal="center" vertical="center"/>
    </xf>
    <xf numFmtId="0" fontId="47" fillId="0" borderId="44" xfId="2" applyFont="1" applyBorder="1" applyAlignment="1">
      <alignment horizontal="center" vertical="center" wrapText="1"/>
    </xf>
    <xf numFmtId="4" fontId="36" fillId="0" borderId="5" xfId="2" applyNumberFormat="1" applyFont="1" applyBorder="1" applyAlignment="1">
      <alignment horizontal="left" vertical="center" wrapText="1"/>
    </xf>
    <xf numFmtId="1" fontId="36" fillId="0" borderId="44" xfId="2" applyNumberFormat="1" applyFont="1" applyBorder="1" applyAlignment="1">
      <alignment horizontal="center" vertical="center" wrapText="1"/>
    </xf>
    <xf numFmtId="167" fontId="36" fillId="0" borderId="44" xfId="2" quotePrefix="1" applyNumberFormat="1" applyFont="1" applyBorder="1" applyAlignment="1">
      <alignment horizontal="center" vertical="center" wrapText="1"/>
    </xf>
    <xf numFmtId="49" fontId="36" fillId="0" borderId="44" xfId="2" applyNumberFormat="1" applyFont="1" applyBorder="1" applyAlignment="1">
      <alignment horizontal="center" vertical="center" wrapText="1"/>
    </xf>
    <xf numFmtId="4" fontId="46" fillId="0" borderId="5" xfId="2" applyNumberFormat="1" applyFont="1" applyBorder="1" applyAlignment="1">
      <alignment horizontal="center" vertical="center" wrapText="1"/>
    </xf>
    <xf numFmtId="4" fontId="47" fillId="0" borderId="5" xfId="2" applyNumberFormat="1" applyFont="1" applyBorder="1" applyAlignment="1">
      <alignment horizontal="center" vertical="center" wrapText="1"/>
    </xf>
    <xf numFmtId="49" fontId="45" fillId="9" borderId="50" xfId="2" applyNumberFormat="1" applyFont="1" applyFill="1" applyBorder="1" applyAlignment="1">
      <alignment horizontal="center" vertical="center" wrapText="1"/>
    </xf>
    <xf numFmtId="0" fontId="49" fillId="0" borderId="44" xfId="2" applyFont="1" applyBorder="1" applyAlignment="1">
      <alignment horizontal="center" vertical="center" wrapText="1"/>
    </xf>
    <xf numFmtId="4" fontId="36" fillId="0" borderId="5" xfId="2" applyNumberFormat="1" applyFont="1" applyBorder="1" applyAlignment="1">
      <alignment horizontal="center" vertical="center"/>
    </xf>
    <xf numFmtId="10" fontId="36" fillId="0" borderId="5" xfId="2" applyNumberFormat="1" applyFont="1" applyBorder="1" applyAlignment="1">
      <alignment horizontal="center" vertical="center" wrapText="1"/>
    </xf>
    <xf numFmtId="4" fontId="36" fillId="0" borderId="44" xfId="2" applyNumberFormat="1" applyFont="1" applyBorder="1" applyAlignment="1">
      <alignment horizontal="right" vertical="center" wrapText="1"/>
    </xf>
    <xf numFmtId="167" fontId="36" fillId="0" borderId="44" xfId="2" applyNumberFormat="1" applyFont="1" applyBorder="1" applyAlignment="1">
      <alignment horizontal="right" vertical="center" wrapText="1"/>
    </xf>
    <xf numFmtId="166" fontId="44" fillId="0" borderId="44" xfId="2" applyNumberFormat="1" applyFont="1" applyBorder="1" applyAlignment="1">
      <alignment horizontal="center" vertical="center" wrapText="1"/>
    </xf>
    <xf numFmtId="4" fontId="36" fillId="0" borderId="25" xfId="2" applyNumberFormat="1" applyFont="1" applyAlignment="1">
      <alignment horizontal="right" vertical="center" wrapText="1"/>
    </xf>
    <xf numFmtId="0" fontId="36" fillId="0" borderId="25" xfId="2" applyFont="1" applyAlignment="1">
      <alignment horizontal="center" vertical="center" wrapText="1"/>
    </xf>
    <xf numFmtId="4" fontId="36" fillId="0" borderId="25" xfId="2" applyNumberFormat="1" applyFont="1" applyAlignment="1">
      <alignment horizontal="center" vertical="center" wrapText="1"/>
    </xf>
    <xf numFmtId="4" fontId="36" fillId="0" borderId="25" xfId="2" applyNumberFormat="1" applyFont="1" applyAlignment="1">
      <alignment horizontal="center" vertical="center"/>
    </xf>
    <xf numFmtId="49" fontId="44" fillId="0" borderId="25" xfId="2" applyNumberFormat="1" applyFont="1" applyAlignment="1">
      <alignment horizontal="center" vertical="center"/>
    </xf>
    <xf numFmtId="49" fontId="45" fillId="0" borderId="44" xfId="2" applyNumberFormat="1" applyFont="1" applyBorder="1" applyAlignment="1">
      <alignment horizontal="center" vertical="center" wrapText="1"/>
    </xf>
    <xf numFmtId="49" fontId="45" fillId="0" borderId="44" xfId="2" applyNumberFormat="1" applyFont="1" applyBorder="1" applyAlignment="1">
      <alignment horizontal="center" vertical="center"/>
    </xf>
    <xf numFmtId="10" fontId="36" fillId="0" borderId="44" xfId="2" applyNumberFormat="1" applyFont="1" applyBorder="1" applyAlignment="1">
      <alignment horizontal="center" vertical="center"/>
    </xf>
    <xf numFmtId="166" fontId="36" fillId="0" borderId="5" xfId="2" applyNumberFormat="1" applyFont="1" applyBorder="1" applyAlignment="1">
      <alignment horizontal="center" vertical="center" wrapText="1"/>
    </xf>
    <xf numFmtId="167" fontId="36" fillId="0" borderId="5" xfId="2" applyNumberFormat="1" applyFont="1" applyBorder="1" applyAlignment="1">
      <alignment horizontal="right" vertical="center" wrapText="1"/>
    </xf>
    <xf numFmtId="166" fontId="44" fillId="0" borderId="5" xfId="2" applyNumberFormat="1" applyFont="1" applyBorder="1" applyAlignment="1">
      <alignment horizontal="center" vertical="center" wrapText="1"/>
    </xf>
    <xf numFmtId="0" fontId="35" fillId="0" borderId="5" xfId="2" applyFont="1" applyBorder="1" applyAlignment="1">
      <alignment horizontal="center" vertical="center" wrapText="1"/>
    </xf>
    <xf numFmtId="4" fontId="35" fillId="0" borderId="5" xfId="2" applyNumberFormat="1" applyFont="1" applyBorder="1" applyAlignment="1">
      <alignment horizontal="right" vertical="center" wrapText="1"/>
    </xf>
    <xf numFmtId="4" fontId="35" fillId="0" borderId="5" xfId="2" applyNumberFormat="1" applyFont="1" applyBorder="1" applyAlignment="1">
      <alignment horizontal="center" vertical="center" wrapText="1"/>
    </xf>
    <xf numFmtId="10" fontId="35" fillId="0" borderId="5" xfId="2" applyNumberFormat="1" applyFont="1" applyBorder="1" applyAlignment="1">
      <alignment horizontal="center" vertical="center"/>
    </xf>
    <xf numFmtId="4" fontId="35" fillId="0" borderId="44" xfId="2" applyNumberFormat="1" applyFont="1" applyBorder="1" applyAlignment="1">
      <alignment horizontal="center" vertical="center" wrapText="1"/>
    </xf>
    <xf numFmtId="0" fontId="35" fillId="0" borderId="44" xfId="2" applyFont="1" applyBorder="1" applyAlignment="1">
      <alignment horizontal="center" vertical="center" wrapText="1"/>
    </xf>
    <xf numFmtId="0" fontId="35" fillId="0" borderId="44" xfId="2" applyFont="1" applyBorder="1" applyAlignment="1">
      <alignment horizontal="center" vertical="center"/>
    </xf>
    <xf numFmtId="167" fontId="35" fillId="0" borderId="44" xfId="2" applyNumberFormat="1" applyFont="1" applyBorder="1" applyAlignment="1">
      <alignment horizontal="center" vertical="center" wrapText="1"/>
    </xf>
    <xf numFmtId="166" fontId="35" fillId="0" borderId="44" xfId="2" applyNumberFormat="1" applyFont="1" applyBorder="1" applyAlignment="1">
      <alignment horizontal="center" vertical="center" wrapText="1"/>
    </xf>
    <xf numFmtId="166" fontId="35" fillId="0" borderId="64" xfId="2" applyNumberFormat="1" applyFont="1" applyBorder="1" applyAlignment="1">
      <alignment horizontal="center" vertical="center" wrapText="1"/>
    </xf>
    <xf numFmtId="0" fontId="35" fillId="0" borderId="55" xfId="2" applyFont="1" applyBorder="1" applyAlignment="1">
      <alignment horizontal="center" vertical="center" wrapText="1"/>
    </xf>
    <xf numFmtId="0" fontId="35" fillId="0" borderId="51" xfId="2" applyFont="1" applyBorder="1" applyAlignment="1">
      <alignment horizontal="center" vertical="center" wrapText="1"/>
    </xf>
    <xf numFmtId="9" fontId="35" fillId="0" borderId="5" xfId="2" applyNumberFormat="1" applyFont="1" applyBorder="1" applyAlignment="1">
      <alignment horizontal="center" vertical="center"/>
    </xf>
    <xf numFmtId="0" fontId="35" fillId="0" borderId="64" xfId="2" applyFont="1" applyBorder="1" applyAlignment="1">
      <alignment horizontal="center" vertical="center" wrapText="1"/>
    </xf>
    <xf numFmtId="0" fontId="3" fillId="0" borderId="44" xfId="2" applyBorder="1"/>
    <xf numFmtId="0" fontId="50" fillId="0" borderId="44" xfId="2" applyFont="1" applyBorder="1" applyAlignment="1">
      <alignment horizontal="center" vertical="center" wrapText="1"/>
    </xf>
    <xf numFmtId="168" fontId="35" fillId="0" borderId="5" xfId="2" applyNumberFormat="1" applyFont="1" applyBorder="1" applyAlignment="1">
      <alignment horizontal="center" vertical="center"/>
    </xf>
    <xf numFmtId="0" fontId="51" fillId="0" borderId="44" xfId="2" applyFont="1" applyBorder="1" applyAlignment="1">
      <alignment horizontal="center" vertical="center" wrapText="1"/>
    </xf>
    <xf numFmtId="4" fontId="35" fillId="0" borderId="5" xfId="2" applyNumberFormat="1" applyFont="1" applyBorder="1" applyAlignment="1">
      <alignment horizontal="left" vertical="center" wrapText="1"/>
    </xf>
    <xf numFmtId="1" fontId="35" fillId="0" borderId="44" xfId="2" applyNumberFormat="1" applyFont="1" applyBorder="1" applyAlignment="1">
      <alignment horizontal="center" vertical="center" wrapText="1"/>
    </xf>
    <xf numFmtId="167" fontId="35" fillId="0" borderId="44" xfId="2" quotePrefix="1" applyNumberFormat="1" applyFont="1" applyBorder="1" applyAlignment="1">
      <alignment horizontal="center" vertical="center" wrapText="1"/>
    </xf>
    <xf numFmtId="49" fontId="35" fillId="0" borderId="44" xfId="2" applyNumberFormat="1" applyFont="1" applyBorder="1" applyAlignment="1">
      <alignment horizontal="center" vertical="center" wrapText="1"/>
    </xf>
    <xf numFmtId="4" fontId="35" fillId="0" borderId="55" xfId="2" applyNumberFormat="1" applyFont="1" applyBorder="1" applyAlignment="1">
      <alignment horizontal="center" vertical="center" wrapText="1"/>
    </xf>
    <xf numFmtId="0" fontId="50" fillId="0" borderId="55" xfId="2" applyFont="1" applyBorder="1" applyAlignment="1">
      <alignment horizontal="center" vertical="center" wrapText="1"/>
    </xf>
    <xf numFmtId="167" fontId="35" fillId="0" borderId="55" xfId="2" applyNumberFormat="1" applyFont="1" applyBorder="1" applyAlignment="1">
      <alignment horizontal="center" vertical="center" wrapText="1"/>
    </xf>
    <xf numFmtId="166" fontId="35" fillId="0" borderId="55" xfId="2" applyNumberFormat="1" applyFont="1" applyBorder="1" applyAlignment="1">
      <alignment horizontal="center" vertical="center" wrapText="1"/>
    </xf>
    <xf numFmtId="0" fontId="32" fillId="0" borderId="25" xfId="2" applyFont="1"/>
    <xf numFmtId="4" fontId="50" fillId="0" borderId="5" xfId="2" applyNumberFormat="1" applyFont="1" applyBorder="1" applyAlignment="1">
      <alignment horizontal="center" vertical="center" wrapText="1"/>
    </xf>
    <xf numFmtId="4" fontId="51" fillId="0" borderId="5" xfId="2" applyNumberFormat="1" applyFont="1" applyBorder="1" applyAlignment="1">
      <alignment horizontal="center" vertical="center" wrapText="1"/>
    </xf>
    <xf numFmtId="4" fontId="35" fillId="0" borderId="5" xfId="5" applyNumberFormat="1" applyFont="1" applyBorder="1" applyAlignment="1">
      <alignment horizontal="center" vertical="center" wrapText="1"/>
    </xf>
    <xf numFmtId="4" fontId="35" fillId="0" borderId="44" xfId="5" applyNumberFormat="1" applyFont="1" applyBorder="1" applyAlignment="1">
      <alignment horizontal="center" vertical="center" wrapText="1"/>
    </xf>
    <xf numFmtId="0" fontId="35" fillId="0" borderId="44" xfId="5" applyFont="1" applyBorder="1" applyAlignment="1">
      <alignment horizontal="center" vertical="center" wrapText="1"/>
    </xf>
    <xf numFmtId="0" fontId="35" fillId="0" borderId="44" xfId="5" applyFont="1" applyBorder="1" applyAlignment="1">
      <alignment horizontal="left" vertical="center" wrapText="1"/>
    </xf>
    <xf numFmtId="14" fontId="35" fillId="0" borderId="44" xfId="5" applyNumberFormat="1" applyFont="1" applyBorder="1" applyAlignment="1">
      <alignment horizontal="center" vertical="center" wrapText="1"/>
    </xf>
    <xf numFmtId="166" fontId="35" fillId="0" borderId="64" xfId="5" applyNumberFormat="1" applyFont="1" applyBorder="1" applyAlignment="1">
      <alignment horizontal="center" vertical="center" wrapText="1"/>
    </xf>
    <xf numFmtId="4" fontId="35" fillId="0" borderId="44" xfId="2" applyNumberFormat="1" applyFont="1" applyBorder="1" applyAlignment="1">
      <alignment horizontal="right" vertical="center" wrapText="1"/>
    </xf>
    <xf numFmtId="9" fontId="35" fillId="0" borderId="44" xfId="2" applyNumberFormat="1" applyFont="1" applyBorder="1" applyAlignment="1">
      <alignment horizontal="center" vertical="center"/>
    </xf>
    <xf numFmtId="49" fontId="44" fillId="0" borderId="55" xfId="2" applyNumberFormat="1" applyFont="1" applyBorder="1" applyAlignment="1">
      <alignment horizontal="center" vertical="center"/>
    </xf>
    <xf numFmtId="49" fontId="45" fillId="0" borderId="55" xfId="2" applyNumberFormat="1" applyFont="1" applyBorder="1" applyAlignment="1">
      <alignment horizontal="center" vertical="center" wrapText="1"/>
    </xf>
    <xf numFmtId="49" fontId="45" fillId="0" borderId="55" xfId="2" applyNumberFormat="1" applyFont="1" applyBorder="1" applyAlignment="1">
      <alignment horizontal="center" vertical="center"/>
    </xf>
    <xf numFmtId="4" fontId="35" fillId="0" borderId="55" xfId="2" applyNumberFormat="1" applyFont="1" applyBorder="1" applyAlignment="1">
      <alignment horizontal="right" vertical="center" wrapText="1"/>
    </xf>
    <xf numFmtId="9" fontId="35" fillId="0" borderId="55" xfId="2" applyNumberFormat="1" applyFont="1" applyBorder="1" applyAlignment="1">
      <alignment horizontal="center" vertical="center"/>
    </xf>
    <xf numFmtId="49" fontId="44" fillId="0" borderId="69" xfId="2" applyNumberFormat="1" applyFont="1" applyBorder="1" applyAlignment="1">
      <alignment horizontal="center" vertical="center"/>
    </xf>
    <xf numFmtId="49" fontId="45" fillId="0" borderId="69" xfId="2" applyNumberFormat="1" applyFont="1" applyBorder="1" applyAlignment="1">
      <alignment horizontal="center" vertical="center" wrapText="1"/>
    </xf>
    <xf numFmtId="49" fontId="45" fillId="0" borderId="69" xfId="2" applyNumberFormat="1" applyFont="1" applyBorder="1" applyAlignment="1">
      <alignment horizontal="center" vertical="center"/>
    </xf>
    <xf numFmtId="0" fontId="35" fillId="0" borderId="69" xfId="2" applyFont="1" applyBorder="1" applyAlignment="1">
      <alignment horizontal="center" vertical="center" wrapText="1"/>
    </xf>
    <xf numFmtId="4" fontId="35" fillId="0" borderId="69" xfId="2" applyNumberFormat="1" applyFont="1" applyBorder="1" applyAlignment="1">
      <alignment horizontal="right" vertical="center" wrapText="1"/>
    </xf>
    <xf numFmtId="4" fontId="35" fillId="0" borderId="69" xfId="2" applyNumberFormat="1" applyFont="1" applyBorder="1" applyAlignment="1">
      <alignment horizontal="center" vertical="center" wrapText="1"/>
    </xf>
    <xf numFmtId="9" fontId="35" fillId="0" borderId="69" xfId="2" applyNumberFormat="1" applyFont="1" applyBorder="1" applyAlignment="1">
      <alignment horizontal="center" vertical="center"/>
    </xf>
    <xf numFmtId="0" fontId="52" fillId="0" borderId="69" xfId="2" applyFont="1" applyBorder="1" applyAlignment="1">
      <alignment horizontal="center" vertical="center" wrapText="1"/>
    </xf>
    <xf numFmtId="0" fontId="50" fillId="0" borderId="69" xfId="2" applyFont="1" applyBorder="1" applyAlignment="1">
      <alignment horizontal="center" vertical="center" wrapText="1"/>
    </xf>
    <xf numFmtId="167" fontId="35" fillId="0" borderId="69" xfId="2" applyNumberFormat="1" applyFont="1" applyBorder="1" applyAlignment="1">
      <alignment horizontal="center" vertical="center" wrapText="1"/>
    </xf>
    <xf numFmtId="166" fontId="35" fillId="0" borderId="69" xfId="2" applyNumberFormat="1" applyFont="1" applyBorder="1" applyAlignment="1">
      <alignment horizontal="center" vertical="center" wrapText="1"/>
    </xf>
    <xf numFmtId="0" fontId="35" fillId="0" borderId="55" xfId="2" applyFont="1" applyBorder="1" applyAlignment="1">
      <alignment horizontal="center" vertical="center"/>
    </xf>
    <xf numFmtId="4" fontId="35" fillId="0" borderId="7" xfId="2" applyNumberFormat="1" applyFont="1" applyBorder="1" applyAlignment="1">
      <alignment horizontal="center" vertical="center" wrapText="1"/>
    </xf>
    <xf numFmtId="4" fontId="35" fillId="0" borderId="51" xfId="2" applyNumberFormat="1" applyFont="1" applyBorder="1" applyAlignment="1">
      <alignment horizontal="center" vertical="center" wrapText="1"/>
    </xf>
    <xf numFmtId="9" fontId="35" fillId="0" borderId="51" xfId="2" applyNumberFormat="1" applyFont="1" applyBorder="1" applyAlignment="1">
      <alignment horizontal="center" vertical="center"/>
    </xf>
    <xf numFmtId="49" fontId="44" fillId="0" borderId="70" xfId="2" applyNumberFormat="1" applyFont="1" applyBorder="1" applyAlignment="1">
      <alignment horizontal="center" vertical="center"/>
    </xf>
    <xf numFmtId="49" fontId="44" fillId="0" borderId="64" xfId="2" applyNumberFormat="1" applyFont="1" applyBorder="1" applyAlignment="1">
      <alignment horizontal="center" vertical="center"/>
    </xf>
    <xf numFmtId="49" fontId="45" fillId="0" borderId="51" xfId="2" applyNumberFormat="1" applyFont="1" applyBorder="1" applyAlignment="1">
      <alignment horizontal="center" vertical="center" wrapText="1"/>
    </xf>
    <xf numFmtId="167" fontId="35" fillId="0" borderId="64" xfId="2" applyNumberFormat="1" applyFont="1" applyBorder="1" applyAlignment="1">
      <alignment horizontal="center" vertical="center" wrapText="1"/>
    </xf>
    <xf numFmtId="4" fontId="35" fillId="0" borderId="71" xfId="2" applyNumberFormat="1" applyFont="1" applyBorder="1" applyAlignment="1">
      <alignment horizontal="right" vertical="center" wrapText="1"/>
    </xf>
    <xf numFmtId="4" fontId="35" fillId="0" borderId="72" xfId="2" applyNumberFormat="1" applyFont="1" applyBorder="1" applyAlignment="1">
      <alignment horizontal="center" vertical="center" wrapText="1"/>
    </xf>
    <xf numFmtId="4" fontId="35" fillId="0" borderId="9" xfId="2" applyNumberFormat="1" applyFont="1" applyBorder="1" applyAlignment="1">
      <alignment horizontal="right" vertical="center" wrapText="1"/>
    </xf>
    <xf numFmtId="49" fontId="44" fillId="0" borderId="65" xfId="2" applyNumberFormat="1" applyFont="1" applyBorder="1" applyAlignment="1">
      <alignment horizontal="center" vertical="center"/>
    </xf>
    <xf numFmtId="49" fontId="45" fillId="0" borderId="73" xfId="2" applyNumberFormat="1" applyFont="1" applyBorder="1" applyAlignment="1">
      <alignment horizontal="center" vertical="center"/>
    </xf>
    <xf numFmtId="4" fontId="32" fillId="0" borderId="25" xfId="2" applyNumberFormat="1" applyFont="1" applyAlignment="1">
      <alignment horizontal="center" vertical="center"/>
    </xf>
    <xf numFmtId="0" fontId="35" fillId="0" borderId="45" xfId="2" applyFont="1" applyBorder="1" applyAlignment="1">
      <alignment horizontal="center" vertical="center" wrapText="1"/>
    </xf>
    <xf numFmtId="4" fontId="35" fillId="0" borderId="64" xfId="2" applyNumberFormat="1" applyFont="1" applyBorder="1" applyAlignment="1">
      <alignment horizontal="right" vertical="center" wrapText="1"/>
    </xf>
    <xf numFmtId="4" fontId="35" fillId="0" borderId="25" xfId="2" applyNumberFormat="1" applyFont="1" applyAlignment="1">
      <alignment horizontal="right" vertical="center" wrapText="1"/>
    </xf>
    <xf numFmtId="49" fontId="44" fillId="0" borderId="9" xfId="2" applyNumberFormat="1" applyFont="1" applyBorder="1" applyAlignment="1">
      <alignment horizontal="center" vertical="center"/>
    </xf>
    <xf numFmtId="0" fontId="35" fillId="0" borderId="7" xfId="2" applyFont="1" applyBorder="1" applyAlignment="1">
      <alignment horizontal="center" vertical="center" wrapText="1"/>
    </xf>
    <xf numFmtId="49" fontId="44" fillId="0" borderId="44" xfId="2" applyNumberFormat="1" applyFont="1" applyBorder="1" applyAlignment="1">
      <alignment horizontal="center" vertical="center"/>
    </xf>
    <xf numFmtId="10" fontId="35" fillId="0" borderId="44" xfId="2" applyNumberFormat="1" applyFont="1" applyBorder="1" applyAlignment="1">
      <alignment horizontal="center" vertical="center"/>
    </xf>
    <xf numFmtId="10" fontId="35" fillId="0" borderId="9" xfId="2" applyNumberFormat="1" applyFont="1" applyBorder="1" applyAlignment="1">
      <alignment horizontal="center" vertical="center"/>
    </xf>
    <xf numFmtId="4" fontId="35" fillId="0" borderId="45" xfId="2" applyNumberFormat="1" applyFont="1" applyBorder="1" applyAlignment="1">
      <alignment horizontal="center" vertical="center" wrapText="1"/>
    </xf>
    <xf numFmtId="9" fontId="35" fillId="0" borderId="7" xfId="2" applyNumberFormat="1" applyFont="1" applyBorder="1" applyAlignment="1">
      <alignment horizontal="center" vertical="center"/>
    </xf>
    <xf numFmtId="4" fontId="35" fillId="0" borderId="44" xfId="2" applyNumberFormat="1" applyFont="1" applyBorder="1" applyAlignment="1">
      <alignment horizontal="left" vertical="center" wrapText="1"/>
    </xf>
    <xf numFmtId="1" fontId="35" fillId="0" borderId="45" xfId="2" applyNumberFormat="1" applyFont="1" applyBorder="1" applyAlignment="1">
      <alignment horizontal="center" vertical="center" wrapText="1"/>
    </xf>
    <xf numFmtId="4" fontId="35" fillId="0" borderId="64" xfId="2" applyNumberFormat="1" applyFont="1" applyBorder="1" applyAlignment="1">
      <alignment horizontal="center" vertical="center" wrapText="1"/>
    </xf>
    <xf numFmtId="4" fontId="35" fillId="0" borderId="69" xfId="2" applyNumberFormat="1" applyFont="1" applyBorder="1" applyAlignment="1">
      <alignment horizontal="center" vertical="center"/>
    </xf>
    <xf numFmtId="4" fontId="35" fillId="0" borderId="25" xfId="2" applyNumberFormat="1" applyFont="1" applyAlignment="1">
      <alignment horizontal="center" vertical="center" wrapText="1"/>
    </xf>
    <xf numFmtId="10" fontId="35" fillId="0" borderId="44" xfId="2" applyNumberFormat="1" applyFont="1" applyBorder="1" applyAlignment="1">
      <alignment horizontal="center" vertical="center" wrapText="1"/>
    </xf>
    <xf numFmtId="167" fontId="35" fillId="0" borderId="44" xfId="2" applyNumberFormat="1" applyFont="1" applyBorder="1" applyAlignment="1">
      <alignment horizontal="right" vertical="center" wrapText="1"/>
    </xf>
    <xf numFmtId="166" fontId="38" fillId="0" borderId="44" xfId="2" applyNumberFormat="1" applyFont="1" applyBorder="1" applyAlignment="1">
      <alignment horizontal="center" vertical="center" wrapText="1"/>
    </xf>
    <xf numFmtId="4" fontId="35" fillId="0" borderId="55" xfId="2" applyNumberFormat="1" applyFont="1" applyBorder="1" applyAlignment="1">
      <alignment horizontal="left" vertical="center" wrapText="1"/>
    </xf>
    <xf numFmtId="4" fontId="35" fillId="0" borderId="55" xfId="2" applyNumberFormat="1" applyFont="1" applyBorder="1" applyAlignment="1">
      <alignment horizontal="center" vertical="center"/>
    </xf>
    <xf numFmtId="9" fontId="35" fillId="0" borderId="55" xfId="2" applyNumberFormat="1" applyFont="1" applyBorder="1" applyAlignment="1">
      <alignment horizontal="center" vertical="center" wrapText="1"/>
    </xf>
    <xf numFmtId="167" fontId="35" fillId="0" borderId="55" xfId="2" applyNumberFormat="1" applyFont="1" applyBorder="1" applyAlignment="1">
      <alignment horizontal="right" vertical="center" wrapText="1"/>
    </xf>
    <xf numFmtId="166" fontId="38" fillId="0" borderId="55" xfId="2" applyNumberFormat="1" applyFont="1" applyBorder="1" applyAlignment="1">
      <alignment horizontal="center" vertical="center" wrapText="1"/>
    </xf>
    <xf numFmtId="4" fontId="35" fillId="0" borderId="44" xfId="2" applyNumberFormat="1" applyFont="1" applyBorder="1" applyAlignment="1">
      <alignment vertical="center" wrapText="1"/>
    </xf>
    <xf numFmtId="9" fontId="35" fillId="0" borderId="44" xfId="2" applyNumberFormat="1" applyFont="1" applyBorder="1" applyAlignment="1">
      <alignment horizontal="center" vertical="center" wrapText="1"/>
    </xf>
    <xf numFmtId="0" fontId="53" fillId="0" borderId="5" xfId="2" applyFont="1" applyBorder="1" applyAlignment="1">
      <alignment horizontal="center" vertical="center"/>
    </xf>
    <xf numFmtId="14" fontId="35" fillId="0" borderId="64" xfId="5" applyNumberFormat="1" applyFont="1" applyBorder="1" applyAlignment="1">
      <alignment horizontal="center" vertical="center" wrapText="1"/>
    </xf>
    <xf numFmtId="4" fontId="35" fillId="0" borderId="55" xfId="2" applyNumberFormat="1" applyFont="1" applyBorder="1" applyAlignment="1">
      <alignment horizontal="right" vertical="center"/>
    </xf>
    <xf numFmtId="17" fontId="35" fillId="0" borderId="44" xfId="5" applyNumberFormat="1" applyFont="1" applyBorder="1" applyAlignment="1">
      <alignment horizontal="center" vertical="center" wrapText="1"/>
    </xf>
    <xf numFmtId="4" fontId="35" fillId="0" borderId="69" xfId="2" applyNumberFormat="1" applyFont="1" applyBorder="1" applyAlignment="1">
      <alignment horizontal="right" vertical="center"/>
    </xf>
    <xf numFmtId="17" fontId="35" fillId="0" borderId="64" xfId="5" applyNumberFormat="1" applyFont="1" applyBorder="1" applyAlignment="1">
      <alignment horizontal="center" vertical="center" wrapText="1"/>
    </xf>
    <xf numFmtId="0" fontId="48" fillId="0" borderId="44" xfId="2" applyFont="1" applyBorder="1" applyAlignment="1">
      <alignment vertical="center" wrapText="1"/>
    </xf>
    <xf numFmtId="0" fontId="48" fillId="0" borderId="44" xfId="2" applyFont="1" applyBorder="1" applyAlignment="1">
      <alignment horizontal="center" vertical="center" wrapText="1"/>
    </xf>
    <xf numFmtId="4" fontId="48" fillId="0" borderId="69" xfId="2" applyNumberFormat="1" applyFont="1" applyBorder="1" applyAlignment="1">
      <alignment horizontal="right" vertical="center" wrapText="1"/>
    </xf>
    <xf numFmtId="4" fontId="48" fillId="0" borderId="69" xfId="2" applyNumberFormat="1" applyFont="1" applyBorder="1" applyAlignment="1">
      <alignment horizontal="center" vertical="center" wrapText="1"/>
    </xf>
    <xf numFmtId="0" fontId="48" fillId="0" borderId="69" xfId="2" applyFont="1" applyBorder="1" applyAlignment="1">
      <alignment horizontal="center" vertical="center" wrapText="1"/>
    </xf>
    <xf numFmtId="4" fontId="48" fillId="0" borderId="45" xfId="2" applyNumberFormat="1" applyFont="1" applyBorder="1" applyAlignment="1">
      <alignment horizontal="center" vertical="center" wrapText="1"/>
    </xf>
    <xf numFmtId="9" fontId="48" fillId="0" borderId="44" xfId="2" applyNumberFormat="1" applyFont="1" applyBorder="1" applyAlignment="1">
      <alignment horizontal="center" vertical="center"/>
    </xf>
    <xf numFmtId="4" fontId="48" fillId="0" borderId="44" xfId="2" applyNumberFormat="1" applyFont="1" applyBorder="1" applyAlignment="1">
      <alignment horizontal="center" vertical="center" wrapText="1"/>
    </xf>
    <xf numFmtId="0" fontId="48" fillId="0" borderId="44" xfId="2" applyFont="1" applyBorder="1" applyAlignment="1">
      <alignment horizontal="center" vertical="center"/>
    </xf>
    <xf numFmtId="14" fontId="48" fillId="0" borderId="44" xfId="2" applyNumberFormat="1" applyFont="1" applyBorder="1" applyAlignment="1">
      <alignment horizontal="center" vertical="center" wrapText="1"/>
    </xf>
    <xf numFmtId="0" fontId="48" fillId="0" borderId="64" xfId="2" applyFont="1" applyBorder="1" applyAlignment="1">
      <alignment horizontal="center" vertical="center" wrapText="1"/>
    </xf>
    <xf numFmtId="0" fontId="48" fillId="0" borderId="69" xfId="2" applyFont="1" applyBorder="1" applyAlignment="1">
      <alignment vertical="center" wrapText="1"/>
    </xf>
    <xf numFmtId="9" fontId="48" fillId="0" borderId="69" xfId="2" applyNumberFormat="1" applyFont="1" applyBorder="1" applyAlignment="1">
      <alignment horizontal="center" vertical="center"/>
    </xf>
    <xf numFmtId="4" fontId="48" fillId="0" borderId="64" xfId="2" applyNumberFormat="1" applyFont="1" applyBorder="1" applyAlignment="1">
      <alignment horizontal="center" vertical="center" wrapText="1"/>
    </xf>
    <xf numFmtId="0" fontId="48" fillId="0" borderId="45" xfId="2" applyFont="1" applyBorder="1" applyAlignment="1">
      <alignment horizontal="center" vertical="center" wrapText="1"/>
    </xf>
    <xf numFmtId="0" fontId="48" fillId="0" borderId="69" xfId="2" applyFont="1" applyBorder="1" applyAlignment="1">
      <alignment horizontal="center" vertical="center"/>
    </xf>
    <xf numFmtId="169" fontId="48" fillId="0" borderId="44" xfId="2" applyNumberFormat="1" applyFont="1" applyBorder="1" applyAlignment="1">
      <alignment horizontal="center" vertical="center" wrapText="1"/>
    </xf>
    <xf numFmtId="166" fontId="48" fillId="0" borderId="44" xfId="2" applyNumberFormat="1" applyFont="1" applyBorder="1" applyAlignment="1">
      <alignment horizontal="center" vertical="center" wrapText="1"/>
    </xf>
    <xf numFmtId="170" fontId="48" fillId="0" borderId="44" xfId="2" applyNumberFormat="1" applyFont="1" applyBorder="1" applyAlignment="1">
      <alignment horizontal="center" vertical="center" wrapText="1"/>
    </xf>
    <xf numFmtId="4" fontId="35" fillId="0" borderId="55" xfId="2" applyNumberFormat="1" applyFont="1" applyBorder="1" applyAlignment="1">
      <alignment vertical="center" wrapText="1"/>
    </xf>
    <xf numFmtId="10" fontId="35" fillId="0" borderId="55" xfId="2" applyNumberFormat="1" applyFont="1" applyBorder="1" applyAlignment="1">
      <alignment horizontal="center" vertical="center" wrapText="1"/>
    </xf>
    <xf numFmtId="166" fontId="35" fillId="0" borderId="5" xfId="2" applyNumberFormat="1" applyFont="1" applyBorder="1" applyAlignment="1">
      <alignment horizontal="center" vertical="center" wrapText="1"/>
    </xf>
    <xf numFmtId="167" fontId="35" fillId="0" borderId="5" xfId="2" applyNumberFormat="1" applyFont="1" applyBorder="1" applyAlignment="1">
      <alignment horizontal="right" vertical="center" wrapText="1"/>
    </xf>
    <xf numFmtId="166" fontId="38" fillId="0" borderId="5" xfId="2" applyNumberFormat="1" applyFont="1" applyBorder="1" applyAlignment="1">
      <alignment horizontal="center" vertical="center" wrapText="1"/>
    </xf>
    <xf numFmtId="10" fontId="24" fillId="0" borderId="25" xfId="2" applyNumberFormat="1" applyFont="1"/>
    <xf numFmtId="0" fontId="24" fillId="0" borderId="25" xfId="2" applyFont="1" applyAlignment="1">
      <alignment wrapText="1"/>
    </xf>
    <xf numFmtId="167" fontId="24" fillId="0" borderId="25" xfId="2" applyNumberFormat="1" applyFont="1"/>
    <xf numFmtId="166" fontId="24" fillId="0" borderId="25" xfId="2" applyNumberFormat="1" applyFont="1"/>
    <xf numFmtId="49" fontId="54" fillId="17" borderId="52" xfId="0" applyNumberFormat="1" applyFont="1" applyFill="1" applyBorder="1" applyAlignment="1">
      <alignment vertical="center" wrapText="1"/>
    </xf>
    <xf numFmtId="0" fontId="24" fillId="0" borderId="0" xfId="0" applyFont="1"/>
    <xf numFmtId="0" fontId="55" fillId="20" borderId="5" xfId="6" applyFont="1" applyFill="1" applyBorder="1" applyAlignment="1">
      <alignment horizontal="center" vertical="center" wrapText="1"/>
    </xf>
    <xf numFmtId="0" fontId="0" fillId="0" borderId="25" xfId="6" applyFont="1"/>
    <xf numFmtId="0" fontId="56" fillId="0" borderId="74" xfId="6" applyFont="1" applyBorder="1" applyAlignment="1">
      <alignment vertical="center" wrapText="1"/>
    </xf>
    <xf numFmtId="0" fontId="57" fillId="20" borderId="55" xfId="7" applyFont="1" applyFill="1" applyBorder="1" applyAlignment="1">
      <alignment horizontal="center" vertical="center"/>
    </xf>
    <xf numFmtId="0" fontId="2" fillId="0" borderId="25" xfId="7"/>
    <xf numFmtId="0" fontId="58" fillId="0" borderId="74" xfId="7" applyFont="1" applyBorder="1" applyAlignment="1">
      <alignment vertical="center" wrapText="1"/>
    </xf>
    <xf numFmtId="0" fontId="4" fillId="2"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0" fillId="0" borderId="0" xfId="0" applyFont="1" applyAlignment="1" applyProtection="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vertical="center"/>
      <protection locked="0"/>
    </xf>
    <xf numFmtId="0" fontId="5" fillId="0" borderId="7" xfId="0" applyFont="1" applyBorder="1" applyAlignment="1" applyProtection="1">
      <alignment vertical="center"/>
      <protection locked="0"/>
    </xf>
    <xf numFmtId="0" fontId="6" fillId="0" borderId="5"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164" fontId="5" fillId="0" borderId="5" xfId="0" applyNumberFormat="1" applyFont="1" applyBorder="1" applyAlignment="1" applyProtection="1">
      <alignment horizontal="center" vertical="center"/>
      <protection locked="0"/>
    </xf>
    <xf numFmtId="2" fontId="8" fillId="9" borderId="9" xfId="0" applyNumberFormat="1" applyFont="1" applyFill="1" applyBorder="1" applyAlignment="1" applyProtection="1">
      <alignment horizontal="center" vertical="center"/>
      <protection locked="0"/>
    </xf>
    <xf numFmtId="0" fontId="5" fillId="0" borderId="5" xfId="0" applyFont="1" applyBorder="1" applyProtection="1">
      <protection locked="0"/>
    </xf>
    <xf numFmtId="164" fontId="5" fillId="0" borderId="5"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center" vertical="center"/>
      <protection locked="0"/>
    </xf>
    <xf numFmtId="0" fontId="5" fillId="0" borderId="7" xfId="0" applyFont="1" applyBorder="1" applyProtection="1">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Protection="1">
      <protection locked="0"/>
    </xf>
    <xf numFmtId="0" fontId="6" fillId="21" borderId="5" xfId="0" applyFont="1" applyFill="1" applyBorder="1" applyAlignment="1" applyProtection="1">
      <alignment vertical="center"/>
    </xf>
    <xf numFmtId="0" fontId="59" fillId="0" borderId="78" xfId="0" applyFont="1" applyBorder="1" applyAlignment="1">
      <alignment horizontal="center"/>
    </xf>
    <xf numFmtId="0" fontId="5" fillId="0" borderId="55" xfId="0" applyFont="1" applyBorder="1"/>
    <xf numFmtId="0" fontId="5" fillId="0" borderId="73" xfId="0" applyFont="1" applyBorder="1"/>
    <xf numFmtId="0" fontId="0" fillId="0" borderId="25" xfId="6" applyFont="1" applyFill="1"/>
    <xf numFmtId="0" fontId="0" fillId="0" borderId="55" xfId="0" applyFont="1" applyBorder="1" applyAlignment="1"/>
    <xf numFmtId="0" fontId="0" fillId="0" borderId="73" xfId="0" applyFont="1" applyBorder="1" applyAlignment="1"/>
    <xf numFmtId="0" fontId="56" fillId="0" borderId="74" xfId="6" applyFont="1" applyFill="1" applyBorder="1" applyAlignment="1">
      <alignment vertical="center" wrapText="1"/>
    </xf>
    <xf numFmtId="0" fontId="1" fillId="0" borderId="25" xfId="6" applyFont="1" applyFill="1"/>
    <xf numFmtId="0" fontId="1" fillId="0" borderId="74" xfId="0" applyFont="1" applyFill="1" applyBorder="1" applyAlignment="1"/>
    <xf numFmtId="0" fontId="56" fillId="0" borderId="0" xfId="6" applyFont="1" applyFill="1" applyBorder="1" applyAlignment="1">
      <alignment vertical="center" wrapText="1"/>
    </xf>
    <xf numFmtId="0" fontId="60" fillId="7" borderId="4" xfId="8" applyFill="1" applyBorder="1" applyAlignment="1" applyProtection="1">
      <alignment horizontal="center" vertical="center" wrapText="1"/>
      <protection locked="0"/>
    </xf>
    <xf numFmtId="0" fontId="29" fillId="0" borderId="25" xfId="1" applyFont="1" applyAlignment="1">
      <alignment horizontal="center" vertical="center" wrapText="1"/>
    </xf>
    <xf numFmtId="0" fontId="30" fillId="0" borderId="46" xfId="2" applyFont="1" applyBorder="1" applyAlignment="1">
      <alignment vertical="center" wrapText="1"/>
    </xf>
    <xf numFmtId="0" fontId="39" fillId="19" borderId="64" xfId="2" applyFont="1" applyFill="1" applyBorder="1" applyAlignment="1">
      <alignment horizontal="center" vertical="center"/>
    </xf>
    <xf numFmtId="0" fontId="37" fillId="0" borderId="10" xfId="2" applyFont="1" applyBorder="1"/>
    <xf numFmtId="0" fontId="37" fillId="0" borderId="65" xfId="2" applyFont="1" applyBorder="1"/>
    <xf numFmtId="0" fontId="3" fillId="0" borderId="25" xfId="2"/>
    <xf numFmtId="0" fontId="37" fillId="0" borderId="25" xfId="2" applyFont="1"/>
    <xf numFmtId="0" fontId="9" fillId="13" borderId="44" xfId="0" applyFont="1" applyFill="1" applyBorder="1" applyAlignment="1">
      <alignment horizontal="center" vertical="center" wrapText="1"/>
    </xf>
    <xf numFmtId="0" fontId="17" fillId="0" borderId="49" xfId="0" applyFont="1" applyBorder="1"/>
    <xf numFmtId="0" fontId="9" fillId="13" borderId="6" xfId="0" applyFont="1" applyFill="1" applyBorder="1" applyAlignment="1">
      <alignment horizontal="center" vertical="center" wrapText="1"/>
    </xf>
    <xf numFmtId="0" fontId="17" fillId="0" borderId="48" xfId="0" applyFont="1" applyBorder="1"/>
    <xf numFmtId="0" fontId="17" fillId="0" borderId="7" xfId="0" applyFont="1" applyBorder="1"/>
    <xf numFmtId="0" fontId="59" fillId="0" borderId="75" xfId="0" applyFont="1" applyBorder="1" applyAlignment="1">
      <alignment horizontal="center"/>
    </xf>
    <xf numFmtId="0" fontId="59" fillId="0" borderId="76" xfId="0" applyFont="1" applyBorder="1" applyAlignment="1">
      <alignment horizontal="center"/>
    </xf>
    <xf numFmtId="0" fontId="59" fillId="0" borderId="77" xfId="0" applyFont="1" applyBorder="1" applyAlignment="1">
      <alignment horizontal="center"/>
    </xf>
    <xf numFmtId="4" fontId="5" fillId="0" borderId="8" xfId="0" applyNumberFormat="1" applyFont="1" applyBorder="1" applyAlignment="1" applyProtection="1">
      <alignment horizontal="center" vertical="center"/>
      <protection locked="0"/>
    </xf>
    <xf numFmtId="4" fontId="6" fillId="0" borderId="5" xfId="0" applyNumberFormat="1" applyFont="1" applyBorder="1" applyProtection="1">
      <protection locked="0"/>
    </xf>
    <xf numFmtId="4" fontId="5" fillId="0" borderId="5" xfId="0" applyNumberFormat="1" applyFont="1" applyBorder="1" applyProtection="1">
      <protection locked="0"/>
    </xf>
    <xf numFmtId="4" fontId="5" fillId="0" borderId="5" xfId="0" applyNumberFormat="1" applyFont="1" applyBorder="1" applyAlignment="1" applyProtection="1">
      <alignment horizontal="center" vertical="center"/>
      <protection locked="0"/>
    </xf>
    <xf numFmtId="2" fontId="6" fillId="21" borderId="5" xfId="0" applyNumberFormat="1" applyFont="1" applyFill="1" applyBorder="1" applyAlignment="1" applyProtection="1">
      <alignment horizontal="center" vertical="center"/>
    </xf>
    <xf numFmtId="4" fontId="5" fillId="21" borderId="5" xfId="0" applyNumberFormat="1" applyFont="1" applyFill="1" applyBorder="1" applyAlignment="1" applyProtection="1">
      <alignment horizontal="center" vertical="center"/>
    </xf>
    <xf numFmtId="49" fontId="5" fillId="0" borderId="31" xfId="0" applyNumberFormat="1" applyFont="1" applyBorder="1" applyAlignment="1">
      <alignment horizontal="center" vertical="center"/>
    </xf>
    <xf numFmtId="49" fontId="5" fillId="0" borderId="31" xfId="0" applyNumberFormat="1" applyFont="1" applyBorder="1"/>
    <xf numFmtId="49" fontId="5" fillId="0" borderId="36" xfId="0" applyNumberFormat="1" applyFont="1" applyBorder="1"/>
    <xf numFmtId="49" fontId="5" fillId="0" borderId="8" xfId="0" applyNumberFormat="1" applyFont="1" applyBorder="1"/>
    <xf numFmtId="49" fontId="5" fillId="0" borderId="5" xfId="0" applyNumberFormat="1" applyFont="1" applyBorder="1" applyAlignment="1">
      <alignment horizontal="center" vertical="center"/>
    </xf>
    <xf numFmtId="49" fontId="5" fillId="0" borderId="5" xfId="0" applyNumberFormat="1" applyFont="1" applyBorder="1"/>
    <xf numFmtId="49" fontId="8" fillId="9" borderId="5" xfId="0" applyNumberFormat="1" applyFont="1" applyFill="1" applyBorder="1" applyAlignment="1">
      <alignment horizontal="center" vertical="center"/>
    </xf>
  </cellXfs>
  <cellStyles count="9">
    <cellStyle name="Hipervínculo" xfId="8" builtinId="8"/>
    <cellStyle name="Millares 2" xfId="3" xr:uid="{61755D64-C6FF-410C-8A30-6ECABFBE3289}"/>
    <cellStyle name="Normal" xfId="0" builtinId="0"/>
    <cellStyle name="Normal 2" xfId="2" xr:uid="{6D61B731-19A3-4C21-B727-C4554F1A4C25}"/>
    <cellStyle name="Normal 3" xfId="1" xr:uid="{1ADE836C-A64C-4654-9454-BB2FDA837A47}"/>
    <cellStyle name="Normal 4" xfId="5" xr:uid="{4EB5A734-E62D-4885-9F66-EA0AC7C5D04C}"/>
    <cellStyle name="Normal 5" xfId="6" xr:uid="{1D753D6A-4C23-4B2B-A0BA-0DD0A2D64089}"/>
    <cellStyle name="Normal 6" xfId="7" xr:uid="{9505950A-A1B6-473A-8D28-CD287D3600FF}"/>
    <cellStyle name="Normal_Hoja1" xfId="4" xr:uid="{A4305399-07B7-4E48-ACA7-D9A05AF36429}"/>
  </cellStyles>
  <dxfs count="6">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0"/>
          <bgColor theme="0"/>
        </patternFill>
      </fill>
    </dxf>
    <dxf>
      <fill>
        <patternFill patternType="solid">
          <fgColor rgb="FFFDE9D9"/>
          <bgColor rgb="FFFDE9D9"/>
        </patternFill>
      </fill>
    </dxf>
    <dxf>
      <fill>
        <patternFill patternType="solid">
          <fgColor theme="9"/>
          <bgColor theme="9"/>
        </patternFill>
      </fill>
    </dxf>
  </dxfs>
  <tableStyles count="1">
    <tableStyle name="Hoja6-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15</xdr:col>
      <xdr:colOff>914400</xdr:colOff>
      <xdr:row>0</xdr:row>
      <xdr:rowOff>1123950</xdr:rowOff>
    </xdr:from>
    <xdr:ext cx="266700" cy="2952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952500</xdr:colOff>
      <xdr:row>0</xdr:row>
      <xdr:rowOff>1095375</xdr:rowOff>
    </xdr:from>
    <xdr:ext cx="266700" cy="29527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142875</xdr:rowOff>
    </xdr:from>
    <xdr:ext cx="904875" cy="1066800"/>
    <xdr:pic>
      <xdr:nvPicPr>
        <xdr:cNvPr id="2" name="image1.jpg">
          <a:extLst>
            <a:ext uri="{FF2B5EF4-FFF2-40B4-BE49-F238E27FC236}">
              <a16:creationId xmlns:a16="http://schemas.microsoft.com/office/drawing/2014/main" id="{4B7D3E11-3BA8-4292-8D45-BE1129A40E90}"/>
            </a:ext>
          </a:extLst>
        </xdr:cNvPr>
        <xdr:cNvPicPr preferRelativeResize="0"/>
      </xdr:nvPicPr>
      <xdr:blipFill>
        <a:blip xmlns:r="http://schemas.openxmlformats.org/officeDocument/2006/relationships" r:embed="rId1" cstate="print"/>
        <a:stretch>
          <a:fillRect/>
        </a:stretch>
      </xdr:blipFill>
      <xdr:spPr>
        <a:xfrm>
          <a:off x="104775" y="142875"/>
          <a:ext cx="904875" cy="10668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General\12-NACIONALES\Proy%20Nacionales\INFORMES\PRESUPUESTO\PRESUPUESTO%202025\Fichas%20SGP\Ficha-Acumulada-2025-SGI-O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REMISIÓN"/>
      <sheetName val="FICHA ACUMULADA"/>
      <sheetName val="FICHA-1 OBJETIVOS"/>
      <sheetName val="Hoja3"/>
      <sheetName val="FICHA-2 NORMATIVA"/>
      <sheetName val="FICHA 3 - PRECIOS Y TARIFAS"/>
      <sheetName val="FICHA 3A - ESTUDIO DE COSTES"/>
      <sheetName val="FICHA 3B - VALORES MERCADO"/>
      <sheetName val="FICHA 4 - INGRESOS"/>
      <sheetName val="FICHA 5 - BECAS"/>
      <sheetName val="FICHA 6 - CAPÍTULO IV-VII"/>
      <sheetName val="FICHA 7- ACTIVIDAD AUTOFINANCIA"/>
      <sheetName val="FICHA 8 PLANIFICACIÓN PLURIANUA"/>
      <sheetName val="FICHA 9 PLAN DE CONTRATACIÓN"/>
      <sheetName val="Hoja1"/>
      <sheetName val="Hoja2"/>
      <sheetName val="Hoja5"/>
      <sheetName val="Hoj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4">
  <tableColumns count="1">
    <tableColumn id="1" xr3:uid="{00000000-0010-0000-0000-000001000000}" name="Columna1"/>
  </tableColumns>
  <tableStyleInfo name="Hoja6-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org/sustainabledevelopment/es/sustainable-development-goals/" TargetMode="External"/><Relationship Id="rId1" Type="http://schemas.openxmlformats.org/officeDocument/2006/relationships/hyperlink" Target="https://www.un.org/sustainabledevelopment/es/sustainable-development-goa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zoomScaleNormal="100" workbookViewId="0">
      <selection activeCell="A2" sqref="A2"/>
    </sheetView>
  </sheetViews>
  <sheetFormatPr baseColWidth="10" defaultColWidth="14.42578125" defaultRowHeight="15" customHeight="1" x14ac:dyDescent="0.25"/>
  <cols>
    <col min="1" max="2" width="11.42578125" style="345" customWidth="1"/>
    <col min="3" max="3" width="20.5703125" style="345" customWidth="1"/>
    <col min="4" max="4" width="16.28515625" style="345" customWidth="1"/>
    <col min="5" max="5" width="15.7109375" style="345" customWidth="1"/>
    <col min="6" max="7" width="19" style="345" customWidth="1"/>
    <col min="8" max="8" width="14.140625" style="345" customWidth="1"/>
    <col min="9" max="9" width="12.7109375" style="345" customWidth="1"/>
    <col min="10" max="10" width="12.85546875" style="345" customWidth="1"/>
    <col min="11" max="13" width="19.28515625" style="345" customWidth="1"/>
    <col min="14" max="14" width="13" style="345" customWidth="1"/>
    <col min="15" max="16" width="11.42578125" style="345" customWidth="1"/>
    <col min="17" max="17" width="14.42578125" style="345" customWidth="1"/>
    <col min="18" max="18" width="23" style="345" customWidth="1"/>
    <col min="19" max="19" width="22.85546875" style="345" customWidth="1"/>
    <col min="20" max="20" width="12" style="345" customWidth="1"/>
    <col min="21" max="21" width="11.42578125" style="345" customWidth="1"/>
    <col min="22" max="22" width="13.85546875" style="345" customWidth="1"/>
    <col min="23" max="23" width="12.85546875" style="345" customWidth="1"/>
    <col min="24" max="26" width="13" style="345" customWidth="1"/>
    <col min="27" max="27" width="13.28515625" style="345" customWidth="1"/>
    <col min="28" max="28" width="23" style="345" customWidth="1"/>
    <col min="29" max="16384" width="14.42578125" style="345"/>
  </cols>
  <sheetData>
    <row r="1" spans="1:28" ht="92.25" customHeight="1" x14ac:dyDescent="0.25">
      <c r="A1" s="335" t="s">
        <v>4664</v>
      </c>
      <c r="B1" s="335" t="s">
        <v>4665</v>
      </c>
      <c r="C1" s="336" t="s">
        <v>4666</v>
      </c>
      <c r="D1" s="336" t="s">
        <v>4667</v>
      </c>
      <c r="E1" s="337" t="s">
        <v>2</v>
      </c>
      <c r="F1" s="338" t="s">
        <v>3</v>
      </c>
      <c r="G1" s="339" t="s">
        <v>4</v>
      </c>
      <c r="H1" s="335" t="s">
        <v>5</v>
      </c>
      <c r="I1" s="335" t="s">
        <v>6</v>
      </c>
      <c r="J1" s="340" t="s">
        <v>4675</v>
      </c>
      <c r="K1" s="335" t="s">
        <v>4668</v>
      </c>
      <c r="L1" s="340" t="s">
        <v>4669</v>
      </c>
      <c r="M1" s="341" t="s">
        <v>4670</v>
      </c>
      <c r="N1" s="342" t="s">
        <v>4673</v>
      </c>
      <c r="O1" s="342" t="s">
        <v>4671</v>
      </c>
      <c r="P1" s="342" t="s">
        <v>4672</v>
      </c>
      <c r="Q1" s="342" t="s">
        <v>8</v>
      </c>
      <c r="R1" s="374" t="s">
        <v>4674</v>
      </c>
      <c r="S1" s="374" t="s">
        <v>4662</v>
      </c>
      <c r="T1" s="341" t="s">
        <v>9</v>
      </c>
      <c r="U1" s="341" t="s">
        <v>10</v>
      </c>
      <c r="V1" s="341" t="s">
        <v>11</v>
      </c>
      <c r="W1" s="341" t="s">
        <v>12</v>
      </c>
      <c r="X1" s="343" t="s">
        <v>13</v>
      </c>
      <c r="Y1" s="343" t="s">
        <v>14</v>
      </c>
      <c r="Z1" s="343" t="s">
        <v>15</v>
      </c>
      <c r="AA1" s="344" t="s">
        <v>16</v>
      </c>
      <c r="AB1" s="344" t="s">
        <v>17</v>
      </c>
    </row>
    <row r="2" spans="1:28" ht="37.5" customHeight="1" x14ac:dyDescent="0.25">
      <c r="A2" s="358"/>
      <c r="B2" s="358"/>
      <c r="C2" s="346"/>
      <c r="D2" s="347"/>
      <c r="E2" s="363" t="e">
        <f>VLOOKUP(D2,'nº efectivos'!B6:E86,4,FALSE)</f>
        <v>#N/A</v>
      </c>
      <c r="F2" s="348"/>
      <c r="G2" s="349"/>
      <c r="H2" s="350"/>
      <c r="I2" s="350"/>
      <c r="J2" s="346"/>
      <c r="K2" s="351"/>
      <c r="L2" s="351"/>
      <c r="M2" s="351"/>
      <c r="N2" s="390"/>
      <c r="O2" s="391"/>
      <c r="P2" s="391"/>
      <c r="Q2" s="394">
        <f t="shared" ref="Q2:Q90" si="0">N2+O2+P2+Z2</f>
        <v>0</v>
      </c>
      <c r="R2" s="352"/>
      <c r="S2" s="346"/>
      <c r="T2" s="353"/>
      <c r="U2" s="351"/>
      <c r="V2" s="351"/>
      <c r="W2" s="346"/>
      <c r="X2" s="354"/>
      <c r="Y2" s="354"/>
      <c r="Z2" s="354"/>
      <c r="AA2" s="395">
        <f t="shared" ref="AA2:AA90" si="1">X2-Z2</f>
        <v>0</v>
      </c>
      <c r="AB2" s="352"/>
    </row>
    <row r="3" spans="1:28" ht="37.5" customHeight="1" x14ac:dyDescent="0.25">
      <c r="A3" s="358"/>
      <c r="B3" s="358"/>
      <c r="C3" s="346"/>
      <c r="D3" s="355"/>
      <c r="E3" s="363" t="e">
        <f>VLOOKUP(D3,'nº efectivos'!B7:E87,4,FALSE)</f>
        <v>#N/A</v>
      </c>
      <c r="F3" s="348"/>
      <c r="G3" s="349"/>
      <c r="H3" s="352"/>
      <c r="I3" s="352"/>
      <c r="J3" s="346"/>
      <c r="K3" s="351"/>
      <c r="L3" s="351"/>
      <c r="M3" s="351"/>
      <c r="N3" s="392"/>
      <c r="O3" s="392"/>
      <c r="P3" s="392"/>
      <c r="Q3" s="394">
        <f t="shared" si="0"/>
        <v>0</v>
      </c>
      <c r="R3" s="352"/>
      <c r="S3" s="346"/>
      <c r="T3" s="353"/>
      <c r="U3" s="351"/>
      <c r="V3" s="351"/>
      <c r="W3" s="346"/>
      <c r="X3" s="354"/>
      <c r="Y3" s="356"/>
      <c r="Z3" s="357"/>
      <c r="AA3" s="395">
        <f t="shared" si="1"/>
        <v>0</v>
      </c>
      <c r="AB3" s="352"/>
    </row>
    <row r="4" spans="1:28" ht="37.5" customHeight="1" x14ac:dyDescent="0.25">
      <c r="A4" s="358"/>
      <c r="B4" s="358"/>
      <c r="C4" s="346"/>
      <c r="D4" s="347"/>
      <c r="E4" s="363" t="e">
        <f>VLOOKUP(D4,'nº efectivos'!B8:E88,4,FALSE)</f>
        <v>#N/A</v>
      </c>
      <c r="F4" s="348"/>
      <c r="G4" s="349"/>
      <c r="H4" s="350"/>
      <c r="I4" s="350"/>
      <c r="J4" s="346"/>
      <c r="K4" s="351"/>
      <c r="L4" s="351"/>
      <c r="M4" s="351"/>
      <c r="N4" s="393"/>
      <c r="O4" s="393"/>
      <c r="P4" s="393"/>
      <c r="Q4" s="394">
        <f t="shared" si="0"/>
        <v>0</v>
      </c>
      <c r="R4" s="352"/>
      <c r="S4" s="352"/>
      <c r="T4" s="353"/>
      <c r="U4" s="351"/>
      <c r="V4" s="351"/>
      <c r="W4" s="346"/>
      <c r="X4" s="354"/>
      <c r="Y4" s="354"/>
      <c r="Z4" s="354"/>
      <c r="AA4" s="395">
        <f t="shared" si="1"/>
        <v>0</v>
      </c>
      <c r="AB4" s="352"/>
    </row>
    <row r="5" spans="1:28" ht="37.5" customHeight="1" x14ac:dyDescent="0.25">
      <c r="A5" s="358"/>
      <c r="B5" s="358"/>
      <c r="C5" s="346"/>
      <c r="D5" s="355"/>
      <c r="E5" s="363" t="e">
        <f>VLOOKUP(D5,'nº efectivos'!B9:E89,4,FALSE)</f>
        <v>#N/A</v>
      </c>
      <c r="F5" s="348"/>
      <c r="G5" s="349"/>
      <c r="H5" s="352"/>
      <c r="I5" s="352"/>
      <c r="J5" s="346"/>
      <c r="K5" s="351"/>
      <c r="L5" s="351"/>
      <c r="M5" s="351"/>
      <c r="N5" s="393"/>
      <c r="O5" s="393"/>
      <c r="P5" s="393"/>
      <c r="Q5" s="394">
        <f t="shared" si="0"/>
        <v>0</v>
      </c>
      <c r="R5" s="352"/>
      <c r="S5" s="352"/>
      <c r="T5" s="353"/>
      <c r="U5" s="351"/>
      <c r="V5" s="351"/>
      <c r="W5" s="346"/>
      <c r="X5" s="354"/>
      <c r="Y5" s="354"/>
      <c r="Z5" s="354"/>
      <c r="AA5" s="395">
        <f t="shared" si="1"/>
        <v>0</v>
      </c>
      <c r="AB5" s="352"/>
    </row>
    <row r="6" spans="1:28" ht="37.5" customHeight="1" x14ac:dyDescent="0.25">
      <c r="A6" s="358"/>
      <c r="B6" s="358"/>
      <c r="C6" s="346"/>
      <c r="D6" s="347"/>
      <c r="E6" s="363" t="e">
        <f>VLOOKUP(D6,'nº efectivos'!B10:E90,4,FALSE)</f>
        <v>#N/A</v>
      </c>
      <c r="F6" s="348"/>
      <c r="G6" s="349"/>
      <c r="H6" s="350"/>
      <c r="I6" s="350"/>
      <c r="J6" s="346"/>
      <c r="K6" s="351"/>
      <c r="L6" s="351"/>
      <c r="M6" s="351"/>
      <c r="N6" s="393"/>
      <c r="O6" s="393"/>
      <c r="P6" s="393"/>
      <c r="Q6" s="394">
        <f t="shared" si="0"/>
        <v>0</v>
      </c>
      <c r="R6" s="352"/>
      <c r="S6" s="352"/>
      <c r="T6" s="353"/>
      <c r="U6" s="351"/>
      <c r="V6" s="351"/>
      <c r="W6" s="346"/>
      <c r="X6" s="354"/>
      <c r="Y6" s="354"/>
      <c r="Z6" s="354"/>
      <c r="AA6" s="395">
        <f t="shared" si="1"/>
        <v>0</v>
      </c>
      <c r="AB6" s="352"/>
    </row>
    <row r="7" spans="1:28" ht="37.5" customHeight="1" x14ac:dyDescent="0.25">
      <c r="A7" s="358"/>
      <c r="B7" s="358"/>
      <c r="C7" s="346"/>
      <c r="D7" s="355"/>
      <c r="E7" s="363" t="e">
        <f>VLOOKUP(D7,'nº efectivos'!B11:E91,4,FALSE)</f>
        <v>#N/A</v>
      </c>
      <c r="F7" s="348"/>
      <c r="G7" s="349"/>
      <c r="H7" s="352"/>
      <c r="I7" s="350"/>
      <c r="J7" s="346"/>
      <c r="K7" s="351"/>
      <c r="L7" s="351"/>
      <c r="M7" s="351"/>
      <c r="N7" s="393"/>
      <c r="O7" s="393"/>
      <c r="P7" s="393"/>
      <c r="Q7" s="394">
        <f t="shared" si="0"/>
        <v>0</v>
      </c>
      <c r="R7" s="352"/>
      <c r="S7" s="352"/>
      <c r="T7" s="353"/>
      <c r="U7" s="351"/>
      <c r="V7" s="351"/>
      <c r="W7" s="346"/>
      <c r="X7" s="354"/>
      <c r="Y7" s="354"/>
      <c r="Z7" s="354"/>
      <c r="AA7" s="395">
        <f t="shared" si="1"/>
        <v>0</v>
      </c>
      <c r="AB7" s="352"/>
    </row>
    <row r="8" spans="1:28" ht="37.5" customHeight="1" x14ac:dyDescent="0.25">
      <c r="A8" s="358"/>
      <c r="B8" s="358"/>
      <c r="C8" s="346"/>
      <c r="D8" s="347"/>
      <c r="E8" s="363" t="e">
        <f>VLOOKUP(D8,'nº efectivos'!B12:E92,4,FALSE)</f>
        <v>#N/A</v>
      </c>
      <c r="F8" s="348"/>
      <c r="G8" s="349"/>
      <c r="H8" s="350"/>
      <c r="I8" s="350"/>
      <c r="J8" s="346"/>
      <c r="K8" s="351"/>
      <c r="L8" s="351"/>
      <c r="M8" s="351"/>
      <c r="N8" s="393"/>
      <c r="O8" s="393"/>
      <c r="P8" s="393"/>
      <c r="Q8" s="394">
        <f t="shared" si="0"/>
        <v>0</v>
      </c>
      <c r="R8" s="352"/>
      <c r="S8" s="352"/>
      <c r="T8" s="353"/>
      <c r="U8" s="351"/>
      <c r="V8" s="351"/>
      <c r="W8" s="346"/>
      <c r="X8" s="354"/>
      <c r="Y8" s="354"/>
      <c r="Z8" s="354"/>
      <c r="AA8" s="395">
        <f t="shared" si="1"/>
        <v>0</v>
      </c>
      <c r="AB8" s="352"/>
    </row>
    <row r="9" spans="1:28" ht="37.5" customHeight="1" x14ac:dyDescent="0.25">
      <c r="A9" s="358"/>
      <c r="B9" s="358"/>
      <c r="C9" s="346"/>
      <c r="D9" s="347"/>
      <c r="E9" s="363" t="e">
        <f>VLOOKUP(D9,'nº efectivos'!B13:E93,4,FALSE)</f>
        <v>#N/A</v>
      </c>
      <c r="F9" s="356"/>
      <c r="G9" s="359"/>
      <c r="H9" s="352"/>
      <c r="I9" s="352"/>
      <c r="J9" s="346"/>
      <c r="K9" s="351"/>
      <c r="L9" s="351"/>
      <c r="M9" s="351"/>
      <c r="N9" s="393"/>
      <c r="O9" s="393"/>
      <c r="P9" s="393"/>
      <c r="Q9" s="394">
        <f t="shared" si="0"/>
        <v>0</v>
      </c>
      <c r="R9" s="352"/>
      <c r="S9" s="352"/>
      <c r="T9" s="360"/>
      <c r="U9" s="361"/>
      <c r="V9" s="361"/>
      <c r="W9" s="358"/>
      <c r="X9" s="357"/>
      <c r="Y9" s="354"/>
      <c r="Z9" s="357"/>
      <c r="AA9" s="395">
        <f t="shared" si="1"/>
        <v>0</v>
      </c>
      <c r="AB9" s="352"/>
    </row>
    <row r="10" spans="1:28" ht="37.5" customHeight="1" x14ac:dyDescent="0.25">
      <c r="A10" s="358"/>
      <c r="B10" s="358"/>
      <c r="C10" s="346"/>
      <c r="D10" s="347"/>
      <c r="E10" s="363" t="e">
        <f>VLOOKUP(D10,'nº efectivos'!B14:E94,4,FALSE)</f>
        <v>#N/A</v>
      </c>
      <c r="F10" s="348"/>
      <c r="G10" s="349"/>
      <c r="H10" s="352"/>
      <c r="I10" s="350"/>
      <c r="J10" s="346"/>
      <c r="K10" s="351"/>
      <c r="L10" s="351"/>
      <c r="M10" s="351"/>
      <c r="N10" s="393"/>
      <c r="O10" s="393"/>
      <c r="P10" s="393"/>
      <c r="Q10" s="394">
        <f t="shared" si="0"/>
        <v>0</v>
      </c>
      <c r="R10" s="352"/>
      <c r="S10" s="352"/>
      <c r="T10" s="352"/>
      <c r="U10" s="361"/>
      <c r="V10" s="361"/>
      <c r="W10" s="358"/>
      <c r="X10" s="357"/>
      <c r="Y10" s="354"/>
      <c r="Z10" s="357"/>
      <c r="AA10" s="395">
        <f t="shared" si="1"/>
        <v>0</v>
      </c>
      <c r="AB10" s="352"/>
    </row>
    <row r="11" spans="1:28" ht="37.5" customHeight="1" x14ac:dyDescent="0.25">
      <c r="A11" s="358"/>
      <c r="B11" s="358"/>
      <c r="C11" s="346"/>
      <c r="D11" s="355"/>
      <c r="E11" s="363" t="e">
        <f>VLOOKUP(D11,'nº efectivos'!B15:E95,4,FALSE)</f>
        <v>#N/A</v>
      </c>
      <c r="F11" s="356"/>
      <c r="G11" s="359"/>
      <c r="H11" s="352"/>
      <c r="I11" s="352"/>
      <c r="J11" s="346"/>
      <c r="K11" s="351"/>
      <c r="L11" s="351"/>
      <c r="M11" s="351"/>
      <c r="N11" s="393"/>
      <c r="O11" s="393"/>
      <c r="P11" s="393"/>
      <c r="Q11" s="394">
        <f t="shared" si="0"/>
        <v>0</v>
      </c>
      <c r="R11" s="352"/>
      <c r="S11" s="346"/>
      <c r="T11" s="353"/>
      <c r="U11" s="351"/>
      <c r="V11" s="351"/>
      <c r="W11" s="346"/>
      <c r="X11" s="354"/>
      <c r="Y11" s="354"/>
      <c r="Z11" s="354"/>
      <c r="AA11" s="395">
        <f t="shared" si="1"/>
        <v>0</v>
      </c>
      <c r="AB11" s="352"/>
    </row>
    <row r="12" spans="1:28" ht="37.5" customHeight="1" x14ac:dyDescent="0.25">
      <c r="A12" s="358"/>
      <c r="B12" s="358"/>
      <c r="C12" s="346"/>
      <c r="D12" s="347"/>
      <c r="E12" s="363" t="e">
        <f>VLOOKUP(D12,'nº efectivos'!B16:E96,4,FALSE)</f>
        <v>#N/A</v>
      </c>
      <c r="F12" s="356"/>
      <c r="G12" s="359"/>
      <c r="H12" s="350"/>
      <c r="I12" s="350"/>
      <c r="J12" s="346"/>
      <c r="K12" s="351"/>
      <c r="L12" s="351"/>
      <c r="M12" s="351"/>
      <c r="N12" s="393"/>
      <c r="O12" s="393"/>
      <c r="P12" s="393"/>
      <c r="Q12" s="394">
        <f t="shared" si="0"/>
        <v>0</v>
      </c>
      <c r="R12" s="352"/>
      <c r="S12" s="346"/>
      <c r="T12" s="353"/>
      <c r="U12" s="351"/>
      <c r="V12" s="351"/>
      <c r="W12" s="346"/>
      <c r="X12" s="354"/>
      <c r="Y12" s="354"/>
      <c r="Z12" s="354"/>
      <c r="AA12" s="395">
        <f t="shared" si="1"/>
        <v>0</v>
      </c>
      <c r="AB12" s="352"/>
    </row>
    <row r="13" spans="1:28" ht="37.5" customHeight="1" x14ac:dyDescent="0.25">
      <c r="A13" s="358"/>
      <c r="B13" s="358"/>
      <c r="C13" s="346"/>
      <c r="D13" s="355"/>
      <c r="E13" s="363" t="e">
        <f>VLOOKUP(D13,'nº efectivos'!B17:E97,4,FALSE)</f>
        <v>#N/A</v>
      </c>
      <c r="F13" s="356"/>
      <c r="G13" s="359"/>
      <c r="H13" s="352"/>
      <c r="I13" s="352"/>
      <c r="J13" s="346"/>
      <c r="K13" s="351"/>
      <c r="L13" s="351"/>
      <c r="M13" s="351"/>
      <c r="N13" s="393"/>
      <c r="O13" s="393"/>
      <c r="P13" s="393"/>
      <c r="Q13" s="394">
        <f t="shared" si="0"/>
        <v>0</v>
      </c>
      <c r="R13" s="352"/>
      <c r="S13" s="346"/>
      <c r="T13" s="353"/>
      <c r="U13" s="351"/>
      <c r="V13" s="351"/>
      <c r="W13" s="346"/>
      <c r="X13" s="354"/>
      <c r="Y13" s="354"/>
      <c r="Z13" s="354"/>
      <c r="AA13" s="395">
        <f t="shared" si="1"/>
        <v>0</v>
      </c>
      <c r="AB13" s="352"/>
    </row>
    <row r="14" spans="1:28" ht="37.5" customHeight="1" x14ac:dyDescent="0.25">
      <c r="A14" s="358"/>
      <c r="B14" s="358"/>
      <c r="C14" s="346"/>
      <c r="D14" s="347"/>
      <c r="E14" s="363" t="e">
        <f>VLOOKUP(D14,'nº efectivos'!B18:E98,4,FALSE)</f>
        <v>#N/A</v>
      </c>
      <c r="F14" s="356"/>
      <c r="G14" s="359"/>
      <c r="H14" s="350"/>
      <c r="I14" s="350"/>
      <c r="J14" s="346"/>
      <c r="K14" s="351"/>
      <c r="L14" s="351"/>
      <c r="M14" s="351"/>
      <c r="N14" s="393"/>
      <c r="O14" s="393"/>
      <c r="P14" s="393"/>
      <c r="Q14" s="394">
        <f t="shared" si="0"/>
        <v>0</v>
      </c>
      <c r="R14" s="352"/>
      <c r="S14" s="346"/>
      <c r="T14" s="353"/>
      <c r="U14" s="351"/>
      <c r="V14" s="351"/>
      <c r="W14" s="346"/>
      <c r="X14" s="354"/>
      <c r="Y14" s="354"/>
      <c r="Z14" s="354"/>
      <c r="AA14" s="395">
        <f t="shared" si="1"/>
        <v>0</v>
      </c>
      <c r="AB14" s="352"/>
    </row>
    <row r="15" spans="1:28" ht="37.5" customHeight="1" x14ac:dyDescent="0.25">
      <c r="A15" s="358"/>
      <c r="B15" s="358"/>
      <c r="C15" s="346"/>
      <c r="D15" s="355"/>
      <c r="E15" s="363" t="e">
        <f>VLOOKUP(D15,'nº efectivos'!B19:E99,4,FALSE)</f>
        <v>#N/A</v>
      </c>
      <c r="F15" s="356"/>
      <c r="G15" s="359"/>
      <c r="H15" s="352"/>
      <c r="I15" s="352"/>
      <c r="J15" s="346"/>
      <c r="K15" s="351"/>
      <c r="L15" s="351"/>
      <c r="M15" s="351"/>
      <c r="N15" s="393"/>
      <c r="O15" s="393"/>
      <c r="P15" s="393"/>
      <c r="Q15" s="394">
        <f t="shared" si="0"/>
        <v>0</v>
      </c>
      <c r="R15" s="352"/>
      <c r="S15" s="346"/>
      <c r="T15" s="353"/>
      <c r="U15" s="351"/>
      <c r="V15" s="351"/>
      <c r="W15" s="346"/>
      <c r="X15" s="354"/>
      <c r="Y15" s="354"/>
      <c r="Z15" s="354"/>
      <c r="AA15" s="395">
        <f t="shared" si="1"/>
        <v>0</v>
      </c>
      <c r="AB15" s="352"/>
    </row>
    <row r="16" spans="1:28" ht="37.5" customHeight="1" x14ac:dyDescent="0.25">
      <c r="A16" s="358"/>
      <c r="B16" s="358"/>
      <c r="C16" s="346"/>
      <c r="D16" s="347"/>
      <c r="E16" s="363" t="e">
        <f>VLOOKUP(D16,'nº efectivos'!B20:E100,4,FALSE)</f>
        <v>#N/A</v>
      </c>
      <c r="F16" s="356"/>
      <c r="G16" s="359"/>
      <c r="H16" s="350"/>
      <c r="I16" s="350"/>
      <c r="J16" s="346"/>
      <c r="K16" s="351"/>
      <c r="L16" s="351"/>
      <c r="M16" s="351"/>
      <c r="N16" s="393"/>
      <c r="O16" s="393"/>
      <c r="P16" s="393"/>
      <c r="Q16" s="394">
        <f t="shared" si="0"/>
        <v>0</v>
      </c>
      <c r="R16" s="352"/>
      <c r="S16" s="346"/>
      <c r="T16" s="353"/>
      <c r="U16" s="351"/>
      <c r="V16" s="351"/>
      <c r="W16" s="346"/>
      <c r="X16" s="354"/>
      <c r="Y16" s="354"/>
      <c r="Z16" s="354"/>
      <c r="AA16" s="395">
        <f t="shared" si="1"/>
        <v>0</v>
      </c>
      <c r="AB16" s="352"/>
    </row>
    <row r="17" spans="1:28" ht="37.5" customHeight="1" x14ac:dyDescent="0.25">
      <c r="A17" s="358"/>
      <c r="B17" s="358"/>
      <c r="C17" s="346"/>
      <c r="D17" s="355"/>
      <c r="E17" s="363" t="e">
        <f>VLOOKUP(D17,'nº efectivos'!B21:E101,4,FALSE)</f>
        <v>#N/A</v>
      </c>
      <c r="F17" s="356"/>
      <c r="G17" s="359"/>
      <c r="H17" s="352"/>
      <c r="I17" s="352"/>
      <c r="J17" s="346"/>
      <c r="K17" s="351"/>
      <c r="L17" s="351"/>
      <c r="M17" s="351"/>
      <c r="N17" s="393"/>
      <c r="O17" s="393"/>
      <c r="P17" s="393"/>
      <c r="Q17" s="394">
        <f t="shared" si="0"/>
        <v>0</v>
      </c>
      <c r="R17" s="352"/>
      <c r="S17" s="346"/>
      <c r="T17" s="353"/>
      <c r="U17" s="351"/>
      <c r="V17" s="351"/>
      <c r="W17" s="346"/>
      <c r="X17" s="354"/>
      <c r="Y17" s="354"/>
      <c r="Z17" s="354"/>
      <c r="AA17" s="395">
        <f t="shared" si="1"/>
        <v>0</v>
      </c>
      <c r="AB17" s="352"/>
    </row>
    <row r="18" spans="1:28" ht="37.5" customHeight="1" x14ac:dyDescent="0.25">
      <c r="A18" s="358"/>
      <c r="B18" s="358"/>
      <c r="C18" s="346"/>
      <c r="D18" s="347"/>
      <c r="E18" s="363" t="e">
        <f>VLOOKUP(D18,'nº efectivos'!B22:E102,4,FALSE)</f>
        <v>#N/A</v>
      </c>
      <c r="F18" s="356"/>
      <c r="G18" s="359"/>
      <c r="H18" s="350"/>
      <c r="I18" s="350"/>
      <c r="J18" s="346"/>
      <c r="K18" s="351"/>
      <c r="L18" s="351"/>
      <c r="M18" s="351"/>
      <c r="N18" s="393"/>
      <c r="O18" s="393"/>
      <c r="P18" s="393"/>
      <c r="Q18" s="394">
        <f t="shared" si="0"/>
        <v>0</v>
      </c>
      <c r="R18" s="352"/>
      <c r="S18" s="346"/>
      <c r="T18" s="353"/>
      <c r="U18" s="351"/>
      <c r="V18" s="351"/>
      <c r="W18" s="346"/>
      <c r="X18" s="354"/>
      <c r="Y18" s="354"/>
      <c r="Z18" s="354"/>
      <c r="AA18" s="395">
        <f t="shared" si="1"/>
        <v>0</v>
      </c>
      <c r="AB18" s="352"/>
    </row>
    <row r="19" spans="1:28" ht="37.5" customHeight="1" x14ac:dyDescent="0.25">
      <c r="A19" s="358"/>
      <c r="B19" s="358"/>
      <c r="C19" s="346"/>
      <c r="D19" s="355"/>
      <c r="E19" s="363" t="e">
        <f>VLOOKUP(D19,'nº efectivos'!B23:E103,4,FALSE)</f>
        <v>#N/A</v>
      </c>
      <c r="F19" s="356"/>
      <c r="G19" s="359"/>
      <c r="H19" s="352"/>
      <c r="I19" s="352"/>
      <c r="J19" s="346"/>
      <c r="K19" s="351"/>
      <c r="L19" s="351"/>
      <c r="M19" s="351"/>
      <c r="N19" s="393"/>
      <c r="O19" s="393"/>
      <c r="P19" s="393"/>
      <c r="Q19" s="394">
        <f t="shared" si="0"/>
        <v>0</v>
      </c>
      <c r="R19" s="352"/>
      <c r="S19" s="346"/>
      <c r="T19" s="353"/>
      <c r="U19" s="351"/>
      <c r="V19" s="351"/>
      <c r="W19" s="346"/>
      <c r="X19" s="354"/>
      <c r="Y19" s="354"/>
      <c r="Z19" s="354"/>
      <c r="AA19" s="395">
        <f t="shared" si="1"/>
        <v>0</v>
      </c>
      <c r="AB19" s="352"/>
    </row>
    <row r="20" spans="1:28" ht="37.5" customHeight="1" x14ac:dyDescent="0.25">
      <c r="A20" s="358"/>
      <c r="B20" s="358"/>
      <c r="C20" s="346"/>
      <c r="D20" s="347"/>
      <c r="E20" s="363" t="e">
        <f>VLOOKUP(D20,'nº efectivos'!B24:E104,4,FALSE)</f>
        <v>#N/A</v>
      </c>
      <c r="F20" s="356"/>
      <c r="G20" s="359"/>
      <c r="H20" s="350"/>
      <c r="I20" s="350"/>
      <c r="J20" s="346"/>
      <c r="K20" s="351"/>
      <c r="L20" s="351"/>
      <c r="M20" s="351"/>
      <c r="N20" s="393"/>
      <c r="O20" s="393"/>
      <c r="P20" s="393"/>
      <c r="Q20" s="394">
        <f t="shared" si="0"/>
        <v>0</v>
      </c>
      <c r="R20" s="352"/>
      <c r="S20" s="346"/>
      <c r="T20" s="353"/>
      <c r="U20" s="351"/>
      <c r="V20" s="351"/>
      <c r="W20" s="346"/>
      <c r="X20" s="354"/>
      <c r="Y20" s="354"/>
      <c r="Z20" s="354"/>
      <c r="AA20" s="395">
        <f t="shared" si="1"/>
        <v>0</v>
      </c>
      <c r="AB20" s="352"/>
    </row>
    <row r="21" spans="1:28" ht="37.5" customHeight="1" x14ac:dyDescent="0.25">
      <c r="A21" s="358"/>
      <c r="B21" s="358"/>
      <c r="C21" s="346"/>
      <c r="D21" s="355"/>
      <c r="E21" s="363" t="e">
        <f>VLOOKUP(D21,'nº efectivos'!B25:E105,4,FALSE)</f>
        <v>#N/A</v>
      </c>
      <c r="F21" s="356"/>
      <c r="G21" s="359"/>
      <c r="H21" s="352"/>
      <c r="I21" s="352"/>
      <c r="J21" s="346"/>
      <c r="K21" s="351"/>
      <c r="L21" s="351"/>
      <c r="M21" s="351"/>
      <c r="N21" s="393"/>
      <c r="O21" s="393"/>
      <c r="P21" s="393"/>
      <c r="Q21" s="394">
        <f t="shared" si="0"/>
        <v>0</v>
      </c>
      <c r="R21" s="352"/>
      <c r="S21" s="346"/>
      <c r="T21" s="353"/>
      <c r="U21" s="351"/>
      <c r="V21" s="351"/>
      <c r="W21" s="346"/>
      <c r="X21" s="354"/>
      <c r="Y21" s="354"/>
      <c r="Z21" s="354"/>
      <c r="AA21" s="395">
        <f t="shared" si="1"/>
        <v>0</v>
      </c>
      <c r="AB21" s="352"/>
    </row>
    <row r="22" spans="1:28" ht="37.5" customHeight="1" x14ac:dyDescent="0.25">
      <c r="A22" s="358"/>
      <c r="B22" s="358"/>
      <c r="C22" s="346"/>
      <c r="D22" s="347"/>
      <c r="E22" s="363" t="e">
        <f>VLOOKUP(D22,'nº efectivos'!B26:E106,4,FALSE)</f>
        <v>#N/A</v>
      </c>
      <c r="F22" s="356"/>
      <c r="G22" s="359"/>
      <c r="H22" s="350"/>
      <c r="I22" s="350"/>
      <c r="J22" s="346"/>
      <c r="K22" s="351"/>
      <c r="L22" s="351"/>
      <c r="M22" s="351"/>
      <c r="N22" s="393"/>
      <c r="O22" s="393"/>
      <c r="P22" s="393"/>
      <c r="Q22" s="394">
        <f t="shared" si="0"/>
        <v>0</v>
      </c>
      <c r="R22" s="352"/>
      <c r="S22" s="346"/>
      <c r="T22" s="353"/>
      <c r="U22" s="351"/>
      <c r="V22" s="351"/>
      <c r="W22" s="346"/>
      <c r="X22" s="354"/>
      <c r="Y22" s="354"/>
      <c r="Z22" s="354"/>
      <c r="AA22" s="395">
        <f t="shared" si="1"/>
        <v>0</v>
      </c>
      <c r="AB22" s="352"/>
    </row>
    <row r="23" spans="1:28" ht="37.5" customHeight="1" x14ac:dyDescent="0.25">
      <c r="A23" s="358"/>
      <c r="B23" s="358"/>
      <c r="C23" s="346"/>
      <c r="D23" s="355"/>
      <c r="E23" s="363" t="e">
        <f>VLOOKUP(D23,'nº efectivos'!B27:E107,4,FALSE)</f>
        <v>#N/A</v>
      </c>
      <c r="F23" s="356"/>
      <c r="G23" s="359"/>
      <c r="H23" s="352"/>
      <c r="I23" s="352"/>
      <c r="J23" s="346"/>
      <c r="K23" s="351"/>
      <c r="L23" s="351"/>
      <c r="M23" s="351"/>
      <c r="N23" s="393"/>
      <c r="O23" s="393"/>
      <c r="P23" s="393"/>
      <c r="Q23" s="394">
        <f t="shared" si="0"/>
        <v>0</v>
      </c>
      <c r="R23" s="352"/>
      <c r="S23" s="346"/>
      <c r="T23" s="353"/>
      <c r="U23" s="351"/>
      <c r="V23" s="351"/>
      <c r="W23" s="346"/>
      <c r="X23" s="354"/>
      <c r="Y23" s="354"/>
      <c r="Z23" s="354"/>
      <c r="AA23" s="395">
        <f t="shared" si="1"/>
        <v>0</v>
      </c>
      <c r="AB23" s="352"/>
    </row>
    <row r="24" spans="1:28" ht="37.5" customHeight="1" x14ac:dyDescent="0.25">
      <c r="A24" s="358"/>
      <c r="B24" s="358"/>
      <c r="C24" s="346"/>
      <c r="D24" s="347"/>
      <c r="E24" s="363" t="e">
        <f>VLOOKUP(D24,'nº efectivos'!B28:E108,4,FALSE)</f>
        <v>#N/A</v>
      </c>
      <c r="F24" s="356"/>
      <c r="G24" s="359"/>
      <c r="H24" s="350"/>
      <c r="I24" s="350"/>
      <c r="J24" s="346"/>
      <c r="K24" s="351"/>
      <c r="L24" s="351"/>
      <c r="M24" s="351"/>
      <c r="N24" s="393"/>
      <c r="O24" s="393"/>
      <c r="P24" s="393"/>
      <c r="Q24" s="394">
        <f t="shared" si="0"/>
        <v>0</v>
      </c>
      <c r="R24" s="352"/>
      <c r="S24" s="346"/>
      <c r="T24" s="353"/>
      <c r="U24" s="351"/>
      <c r="V24" s="351"/>
      <c r="W24" s="346"/>
      <c r="X24" s="354"/>
      <c r="Y24" s="354"/>
      <c r="Z24" s="354"/>
      <c r="AA24" s="395">
        <f t="shared" si="1"/>
        <v>0</v>
      </c>
      <c r="AB24" s="352"/>
    </row>
    <row r="25" spans="1:28" ht="37.5" customHeight="1" x14ac:dyDescent="0.25">
      <c r="A25" s="358"/>
      <c r="B25" s="358"/>
      <c r="C25" s="346"/>
      <c r="D25" s="355"/>
      <c r="E25" s="363" t="e">
        <f>VLOOKUP(D25,'nº efectivos'!B29:E109,4,FALSE)</f>
        <v>#N/A</v>
      </c>
      <c r="F25" s="356"/>
      <c r="G25" s="359"/>
      <c r="H25" s="352"/>
      <c r="I25" s="352"/>
      <c r="J25" s="346"/>
      <c r="K25" s="351"/>
      <c r="L25" s="351"/>
      <c r="M25" s="351"/>
      <c r="N25" s="393"/>
      <c r="O25" s="393"/>
      <c r="P25" s="393"/>
      <c r="Q25" s="394">
        <f t="shared" si="0"/>
        <v>0</v>
      </c>
      <c r="R25" s="352"/>
      <c r="S25" s="346"/>
      <c r="T25" s="353"/>
      <c r="U25" s="351"/>
      <c r="V25" s="351"/>
      <c r="W25" s="346"/>
      <c r="X25" s="354"/>
      <c r="Y25" s="354"/>
      <c r="Z25" s="354"/>
      <c r="AA25" s="395">
        <f t="shared" si="1"/>
        <v>0</v>
      </c>
      <c r="AB25" s="352"/>
    </row>
    <row r="26" spans="1:28" ht="37.5" customHeight="1" x14ac:dyDescent="0.25">
      <c r="A26" s="358"/>
      <c r="B26" s="358"/>
      <c r="C26" s="346"/>
      <c r="D26" s="347"/>
      <c r="E26" s="363" t="e">
        <f>VLOOKUP(D26,'nº efectivos'!B30:E110,4,FALSE)</f>
        <v>#N/A</v>
      </c>
      <c r="F26" s="356"/>
      <c r="G26" s="359"/>
      <c r="H26" s="350"/>
      <c r="I26" s="350"/>
      <c r="J26" s="346"/>
      <c r="K26" s="351"/>
      <c r="L26" s="351"/>
      <c r="M26" s="351"/>
      <c r="N26" s="393"/>
      <c r="O26" s="393"/>
      <c r="P26" s="393"/>
      <c r="Q26" s="394">
        <f t="shared" si="0"/>
        <v>0</v>
      </c>
      <c r="R26" s="352"/>
      <c r="S26" s="346"/>
      <c r="T26" s="353"/>
      <c r="U26" s="351"/>
      <c r="V26" s="351"/>
      <c r="W26" s="346"/>
      <c r="X26" s="354"/>
      <c r="Y26" s="354"/>
      <c r="Z26" s="354"/>
      <c r="AA26" s="395">
        <f t="shared" si="1"/>
        <v>0</v>
      </c>
      <c r="AB26" s="352"/>
    </row>
    <row r="27" spans="1:28" ht="37.5" customHeight="1" x14ac:dyDescent="0.25">
      <c r="A27" s="358"/>
      <c r="B27" s="358"/>
      <c r="C27" s="346"/>
      <c r="D27" s="355"/>
      <c r="E27" s="363" t="e">
        <f>VLOOKUP(D27,'nº efectivos'!B31:E111,4,FALSE)</f>
        <v>#N/A</v>
      </c>
      <c r="F27" s="356"/>
      <c r="G27" s="359"/>
      <c r="H27" s="352"/>
      <c r="I27" s="352"/>
      <c r="J27" s="346"/>
      <c r="K27" s="351"/>
      <c r="L27" s="351"/>
      <c r="M27" s="351"/>
      <c r="N27" s="393"/>
      <c r="O27" s="393"/>
      <c r="P27" s="393"/>
      <c r="Q27" s="394">
        <f t="shared" si="0"/>
        <v>0</v>
      </c>
      <c r="R27" s="352"/>
      <c r="S27" s="346"/>
      <c r="T27" s="353"/>
      <c r="U27" s="351"/>
      <c r="V27" s="351"/>
      <c r="W27" s="346"/>
      <c r="X27" s="354"/>
      <c r="Y27" s="354"/>
      <c r="Z27" s="354"/>
      <c r="AA27" s="395">
        <f t="shared" si="1"/>
        <v>0</v>
      </c>
      <c r="AB27" s="352"/>
    </row>
    <row r="28" spans="1:28" ht="37.5" customHeight="1" x14ac:dyDescent="0.25">
      <c r="A28" s="358"/>
      <c r="B28" s="358"/>
      <c r="C28" s="346"/>
      <c r="D28" s="347"/>
      <c r="E28" s="363" t="e">
        <f>VLOOKUP(D28,'nº efectivos'!B32:E112,4,FALSE)</f>
        <v>#N/A</v>
      </c>
      <c r="F28" s="356"/>
      <c r="G28" s="359"/>
      <c r="H28" s="350"/>
      <c r="I28" s="350"/>
      <c r="J28" s="346"/>
      <c r="K28" s="351"/>
      <c r="L28" s="351"/>
      <c r="M28" s="351"/>
      <c r="N28" s="393"/>
      <c r="O28" s="393"/>
      <c r="P28" s="393"/>
      <c r="Q28" s="394">
        <f t="shared" si="0"/>
        <v>0</v>
      </c>
      <c r="R28" s="352"/>
      <c r="S28" s="346"/>
      <c r="T28" s="353"/>
      <c r="U28" s="351"/>
      <c r="V28" s="351"/>
      <c r="W28" s="346"/>
      <c r="X28" s="354"/>
      <c r="Y28" s="354"/>
      <c r="Z28" s="354"/>
      <c r="AA28" s="395">
        <f t="shared" si="1"/>
        <v>0</v>
      </c>
      <c r="AB28" s="352"/>
    </row>
    <row r="29" spans="1:28" ht="37.5" customHeight="1" x14ac:dyDescent="0.25">
      <c r="A29" s="358"/>
      <c r="B29" s="358"/>
      <c r="C29" s="346"/>
      <c r="D29" s="355"/>
      <c r="E29" s="363" t="e">
        <f>VLOOKUP(D29,'nº efectivos'!B33:E113,4,FALSE)</f>
        <v>#N/A</v>
      </c>
      <c r="F29" s="356"/>
      <c r="G29" s="359"/>
      <c r="H29" s="352"/>
      <c r="I29" s="352"/>
      <c r="J29" s="346"/>
      <c r="K29" s="351"/>
      <c r="L29" s="351"/>
      <c r="M29" s="351"/>
      <c r="N29" s="393"/>
      <c r="O29" s="393"/>
      <c r="P29" s="393"/>
      <c r="Q29" s="394">
        <f t="shared" si="0"/>
        <v>0</v>
      </c>
      <c r="R29" s="352"/>
      <c r="S29" s="346"/>
      <c r="T29" s="353"/>
      <c r="U29" s="351"/>
      <c r="V29" s="351"/>
      <c r="W29" s="346"/>
      <c r="X29" s="354"/>
      <c r="Y29" s="354"/>
      <c r="Z29" s="354"/>
      <c r="AA29" s="395">
        <f t="shared" si="1"/>
        <v>0</v>
      </c>
      <c r="AB29" s="352"/>
    </row>
    <row r="30" spans="1:28" ht="37.5" customHeight="1" x14ac:dyDescent="0.25">
      <c r="A30" s="358"/>
      <c r="B30" s="358"/>
      <c r="C30" s="346"/>
      <c r="D30" s="347"/>
      <c r="E30" s="363" t="e">
        <f>VLOOKUP(D30,'nº efectivos'!B34:E114,4,FALSE)</f>
        <v>#N/A</v>
      </c>
      <c r="F30" s="356"/>
      <c r="G30" s="359"/>
      <c r="H30" s="350"/>
      <c r="I30" s="350"/>
      <c r="J30" s="346"/>
      <c r="K30" s="351"/>
      <c r="L30" s="351"/>
      <c r="M30" s="351"/>
      <c r="N30" s="393"/>
      <c r="O30" s="393"/>
      <c r="P30" s="393"/>
      <c r="Q30" s="394">
        <f t="shared" si="0"/>
        <v>0</v>
      </c>
      <c r="R30" s="352"/>
      <c r="S30" s="346"/>
      <c r="T30" s="353"/>
      <c r="U30" s="351"/>
      <c r="V30" s="351"/>
      <c r="W30" s="346"/>
      <c r="X30" s="354"/>
      <c r="Y30" s="354"/>
      <c r="Z30" s="354"/>
      <c r="AA30" s="395">
        <f t="shared" si="1"/>
        <v>0</v>
      </c>
      <c r="AB30" s="352"/>
    </row>
    <row r="31" spans="1:28" ht="37.5" customHeight="1" x14ac:dyDescent="0.25">
      <c r="A31" s="358"/>
      <c r="B31" s="358"/>
      <c r="C31" s="346"/>
      <c r="D31" s="355"/>
      <c r="E31" s="363" t="e">
        <f>VLOOKUP(D31,'nº efectivos'!B35:E115,4,FALSE)</f>
        <v>#N/A</v>
      </c>
      <c r="F31" s="356"/>
      <c r="G31" s="359"/>
      <c r="H31" s="352"/>
      <c r="I31" s="352"/>
      <c r="J31" s="346"/>
      <c r="K31" s="351"/>
      <c r="L31" s="351"/>
      <c r="M31" s="351"/>
      <c r="N31" s="393"/>
      <c r="O31" s="393"/>
      <c r="P31" s="393"/>
      <c r="Q31" s="394">
        <f t="shared" si="0"/>
        <v>0</v>
      </c>
      <c r="R31" s="352"/>
      <c r="S31" s="346"/>
      <c r="T31" s="353"/>
      <c r="U31" s="351"/>
      <c r="V31" s="351"/>
      <c r="W31" s="346"/>
      <c r="X31" s="354"/>
      <c r="Y31" s="354"/>
      <c r="Z31" s="354"/>
      <c r="AA31" s="395">
        <f t="shared" si="1"/>
        <v>0</v>
      </c>
      <c r="AB31" s="352"/>
    </row>
    <row r="32" spans="1:28" ht="37.5" customHeight="1" x14ac:dyDescent="0.25">
      <c r="A32" s="358"/>
      <c r="B32" s="358"/>
      <c r="C32" s="346"/>
      <c r="D32" s="347"/>
      <c r="E32" s="363" t="e">
        <f>VLOOKUP(D32,'nº efectivos'!B36:E116,4,FALSE)</f>
        <v>#N/A</v>
      </c>
      <c r="F32" s="356"/>
      <c r="G32" s="359"/>
      <c r="H32" s="350"/>
      <c r="I32" s="350"/>
      <c r="J32" s="346"/>
      <c r="K32" s="351"/>
      <c r="L32" s="351"/>
      <c r="M32" s="351"/>
      <c r="N32" s="393"/>
      <c r="O32" s="393"/>
      <c r="P32" s="393"/>
      <c r="Q32" s="394">
        <f t="shared" si="0"/>
        <v>0</v>
      </c>
      <c r="R32" s="352"/>
      <c r="S32" s="346"/>
      <c r="T32" s="353"/>
      <c r="U32" s="351"/>
      <c r="V32" s="351"/>
      <c r="W32" s="346"/>
      <c r="X32" s="354"/>
      <c r="Y32" s="354"/>
      <c r="Z32" s="354"/>
      <c r="AA32" s="395">
        <f t="shared" si="1"/>
        <v>0</v>
      </c>
      <c r="AB32" s="352"/>
    </row>
    <row r="33" spans="1:28" ht="37.5" customHeight="1" x14ac:dyDescent="0.25">
      <c r="A33" s="358"/>
      <c r="B33" s="358"/>
      <c r="C33" s="346"/>
      <c r="D33" s="355"/>
      <c r="E33" s="363" t="e">
        <f>VLOOKUP(D33,'nº efectivos'!B37:E117,4,FALSE)</f>
        <v>#N/A</v>
      </c>
      <c r="F33" s="356"/>
      <c r="G33" s="359"/>
      <c r="H33" s="352"/>
      <c r="I33" s="352"/>
      <c r="J33" s="346"/>
      <c r="K33" s="351"/>
      <c r="L33" s="351"/>
      <c r="M33" s="351"/>
      <c r="N33" s="393"/>
      <c r="O33" s="393"/>
      <c r="P33" s="393"/>
      <c r="Q33" s="394">
        <f t="shared" si="0"/>
        <v>0</v>
      </c>
      <c r="R33" s="352"/>
      <c r="S33" s="346"/>
      <c r="T33" s="353"/>
      <c r="U33" s="351"/>
      <c r="V33" s="351"/>
      <c r="W33" s="346"/>
      <c r="X33" s="354"/>
      <c r="Y33" s="354"/>
      <c r="Z33" s="354"/>
      <c r="AA33" s="395">
        <f t="shared" si="1"/>
        <v>0</v>
      </c>
      <c r="AB33" s="352"/>
    </row>
    <row r="34" spans="1:28" ht="37.5" customHeight="1" x14ac:dyDescent="0.25">
      <c r="A34" s="358"/>
      <c r="B34" s="358"/>
      <c r="C34" s="346"/>
      <c r="D34" s="347"/>
      <c r="E34" s="363" t="e">
        <f>VLOOKUP(D34,'nº efectivos'!B38:E118,4,FALSE)</f>
        <v>#N/A</v>
      </c>
      <c r="F34" s="356"/>
      <c r="G34" s="359"/>
      <c r="H34" s="350"/>
      <c r="I34" s="350"/>
      <c r="J34" s="346"/>
      <c r="K34" s="351"/>
      <c r="L34" s="351"/>
      <c r="M34" s="351"/>
      <c r="N34" s="393"/>
      <c r="O34" s="393"/>
      <c r="P34" s="393"/>
      <c r="Q34" s="394">
        <f t="shared" si="0"/>
        <v>0</v>
      </c>
      <c r="R34" s="352"/>
      <c r="S34" s="346"/>
      <c r="T34" s="353"/>
      <c r="U34" s="351"/>
      <c r="V34" s="351"/>
      <c r="W34" s="346"/>
      <c r="X34" s="354"/>
      <c r="Y34" s="354"/>
      <c r="Z34" s="354"/>
      <c r="AA34" s="395">
        <f t="shared" si="1"/>
        <v>0</v>
      </c>
      <c r="AB34" s="352"/>
    </row>
    <row r="35" spans="1:28" ht="37.5" customHeight="1" x14ac:dyDescent="0.25">
      <c r="A35" s="358"/>
      <c r="B35" s="358"/>
      <c r="C35" s="346"/>
      <c r="D35" s="355"/>
      <c r="E35" s="363" t="e">
        <f>VLOOKUP(D35,'nº efectivos'!B39:E119,4,FALSE)</f>
        <v>#N/A</v>
      </c>
      <c r="F35" s="356"/>
      <c r="G35" s="359"/>
      <c r="H35" s="352"/>
      <c r="I35" s="352"/>
      <c r="J35" s="346"/>
      <c r="K35" s="351"/>
      <c r="L35" s="351"/>
      <c r="M35" s="351"/>
      <c r="N35" s="393"/>
      <c r="O35" s="393"/>
      <c r="P35" s="393"/>
      <c r="Q35" s="394">
        <f t="shared" si="0"/>
        <v>0</v>
      </c>
      <c r="R35" s="352"/>
      <c r="S35" s="346"/>
      <c r="T35" s="353"/>
      <c r="U35" s="351"/>
      <c r="V35" s="351"/>
      <c r="W35" s="346"/>
      <c r="X35" s="354"/>
      <c r="Y35" s="354"/>
      <c r="Z35" s="354"/>
      <c r="AA35" s="395">
        <f t="shared" si="1"/>
        <v>0</v>
      </c>
      <c r="AB35" s="352"/>
    </row>
    <row r="36" spans="1:28" ht="37.5" customHeight="1" x14ac:dyDescent="0.25">
      <c r="A36" s="358"/>
      <c r="B36" s="358"/>
      <c r="C36" s="346"/>
      <c r="D36" s="347"/>
      <c r="E36" s="363" t="e">
        <f>VLOOKUP(D36,'nº efectivos'!B40:E120,4,FALSE)</f>
        <v>#N/A</v>
      </c>
      <c r="F36" s="356"/>
      <c r="G36" s="359"/>
      <c r="H36" s="350"/>
      <c r="I36" s="350"/>
      <c r="J36" s="346"/>
      <c r="K36" s="351"/>
      <c r="L36" s="351"/>
      <c r="M36" s="351"/>
      <c r="N36" s="393"/>
      <c r="O36" s="393"/>
      <c r="P36" s="393"/>
      <c r="Q36" s="394">
        <f t="shared" si="0"/>
        <v>0</v>
      </c>
      <c r="R36" s="352"/>
      <c r="S36" s="346"/>
      <c r="T36" s="353"/>
      <c r="U36" s="351"/>
      <c r="V36" s="351"/>
      <c r="W36" s="346"/>
      <c r="X36" s="354"/>
      <c r="Y36" s="354"/>
      <c r="Z36" s="354"/>
      <c r="AA36" s="395">
        <f t="shared" si="1"/>
        <v>0</v>
      </c>
      <c r="AB36" s="352"/>
    </row>
    <row r="37" spans="1:28" ht="37.5" customHeight="1" x14ac:dyDescent="0.25">
      <c r="A37" s="358"/>
      <c r="B37" s="358"/>
      <c r="C37" s="346"/>
      <c r="D37" s="355"/>
      <c r="E37" s="363" t="e">
        <f>VLOOKUP(D37,'nº efectivos'!B41:E121,4,FALSE)</f>
        <v>#N/A</v>
      </c>
      <c r="F37" s="356"/>
      <c r="G37" s="359"/>
      <c r="H37" s="352"/>
      <c r="I37" s="352"/>
      <c r="J37" s="346"/>
      <c r="K37" s="351"/>
      <c r="L37" s="351"/>
      <c r="M37" s="351"/>
      <c r="N37" s="393"/>
      <c r="O37" s="393"/>
      <c r="P37" s="393"/>
      <c r="Q37" s="394">
        <f t="shared" si="0"/>
        <v>0</v>
      </c>
      <c r="R37" s="352"/>
      <c r="S37" s="346"/>
      <c r="T37" s="353"/>
      <c r="U37" s="351"/>
      <c r="V37" s="351"/>
      <c r="W37" s="346"/>
      <c r="X37" s="354"/>
      <c r="Y37" s="354"/>
      <c r="Z37" s="354"/>
      <c r="AA37" s="395">
        <f t="shared" si="1"/>
        <v>0</v>
      </c>
      <c r="AB37" s="352"/>
    </row>
    <row r="38" spans="1:28" ht="37.5" customHeight="1" x14ac:dyDescent="0.25">
      <c r="A38" s="358"/>
      <c r="B38" s="358"/>
      <c r="C38" s="346"/>
      <c r="D38" s="347"/>
      <c r="E38" s="363" t="e">
        <f>VLOOKUP(D38,'nº efectivos'!B42:E122,4,FALSE)</f>
        <v>#N/A</v>
      </c>
      <c r="F38" s="356"/>
      <c r="G38" s="359"/>
      <c r="H38" s="350"/>
      <c r="I38" s="350"/>
      <c r="J38" s="346"/>
      <c r="K38" s="351"/>
      <c r="L38" s="351"/>
      <c r="M38" s="351"/>
      <c r="N38" s="393"/>
      <c r="O38" s="393"/>
      <c r="P38" s="393"/>
      <c r="Q38" s="394">
        <f t="shared" si="0"/>
        <v>0</v>
      </c>
      <c r="R38" s="352"/>
      <c r="S38" s="346"/>
      <c r="T38" s="353"/>
      <c r="U38" s="351"/>
      <c r="V38" s="351"/>
      <c r="W38" s="346"/>
      <c r="X38" s="354"/>
      <c r="Y38" s="354"/>
      <c r="Z38" s="354"/>
      <c r="AA38" s="395">
        <f t="shared" si="1"/>
        <v>0</v>
      </c>
      <c r="AB38" s="352"/>
    </row>
    <row r="39" spans="1:28" ht="37.5" customHeight="1" x14ac:dyDescent="0.25">
      <c r="A39" s="358"/>
      <c r="B39" s="358"/>
      <c r="C39" s="346"/>
      <c r="D39" s="355"/>
      <c r="E39" s="363" t="e">
        <f>VLOOKUP(D39,'nº efectivos'!B43:E123,4,FALSE)</f>
        <v>#N/A</v>
      </c>
      <c r="F39" s="356"/>
      <c r="G39" s="359"/>
      <c r="H39" s="352"/>
      <c r="I39" s="352"/>
      <c r="J39" s="346"/>
      <c r="K39" s="351"/>
      <c r="L39" s="351"/>
      <c r="M39" s="351"/>
      <c r="N39" s="393"/>
      <c r="O39" s="393"/>
      <c r="P39" s="393"/>
      <c r="Q39" s="394">
        <f t="shared" si="0"/>
        <v>0</v>
      </c>
      <c r="R39" s="352"/>
      <c r="S39" s="346"/>
      <c r="T39" s="353"/>
      <c r="U39" s="351"/>
      <c r="V39" s="351"/>
      <c r="W39" s="346"/>
      <c r="X39" s="354"/>
      <c r="Y39" s="354"/>
      <c r="Z39" s="354"/>
      <c r="AA39" s="395">
        <f t="shared" si="1"/>
        <v>0</v>
      </c>
      <c r="AB39" s="352"/>
    </row>
    <row r="40" spans="1:28" ht="37.5" customHeight="1" x14ac:dyDescent="0.25">
      <c r="A40" s="358"/>
      <c r="B40" s="358"/>
      <c r="C40" s="346"/>
      <c r="D40" s="347"/>
      <c r="E40" s="363" t="e">
        <f>VLOOKUP(D40,'nº efectivos'!B44:E124,4,FALSE)</f>
        <v>#N/A</v>
      </c>
      <c r="F40" s="356"/>
      <c r="G40" s="359"/>
      <c r="H40" s="350"/>
      <c r="I40" s="350"/>
      <c r="J40" s="346"/>
      <c r="K40" s="351"/>
      <c r="L40" s="351"/>
      <c r="M40" s="351"/>
      <c r="N40" s="393"/>
      <c r="O40" s="393"/>
      <c r="P40" s="393"/>
      <c r="Q40" s="394">
        <f t="shared" si="0"/>
        <v>0</v>
      </c>
      <c r="R40" s="352"/>
      <c r="S40" s="346"/>
      <c r="T40" s="353"/>
      <c r="U40" s="351"/>
      <c r="V40" s="351"/>
      <c r="W40" s="346"/>
      <c r="X40" s="354"/>
      <c r="Y40" s="354"/>
      <c r="Z40" s="354"/>
      <c r="AA40" s="395">
        <f t="shared" si="1"/>
        <v>0</v>
      </c>
      <c r="AB40" s="352"/>
    </row>
    <row r="41" spans="1:28" ht="37.5" customHeight="1" x14ac:dyDescent="0.25">
      <c r="A41" s="358"/>
      <c r="B41" s="358"/>
      <c r="C41" s="346"/>
      <c r="D41" s="355"/>
      <c r="E41" s="363" t="e">
        <f>VLOOKUP(D41,'nº efectivos'!B45:E125,4,FALSE)</f>
        <v>#N/A</v>
      </c>
      <c r="F41" s="356"/>
      <c r="G41" s="359"/>
      <c r="H41" s="352"/>
      <c r="I41" s="352"/>
      <c r="J41" s="346"/>
      <c r="K41" s="351"/>
      <c r="L41" s="351"/>
      <c r="M41" s="351"/>
      <c r="N41" s="393"/>
      <c r="O41" s="393"/>
      <c r="P41" s="393"/>
      <c r="Q41" s="394">
        <f t="shared" si="0"/>
        <v>0</v>
      </c>
      <c r="R41" s="352"/>
      <c r="S41" s="346"/>
      <c r="T41" s="353"/>
      <c r="U41" s="351"/>
      <c r="V41" s="351"/>
      <c r="W41" s="346"/>
      <c r="X41" s="354"/>
      <c r="Y41" s="354"/>
      <c r="Z41" s="354"/>
      <c r="AA41" s="395">
        <f t="shared" si="1"/>
        <v>0</v>
      </c>
      <c r="AB41" s="352"/>
    </row>
    <row r="42" spans="1:28" ht="37.5" customHeight="1" x14ac:dyDescent="0.25">
      <c r="A42" s="358"/>
      <c r="B42" s="358"/>
      <c r="C42" s="346"/>
      <c r="D42" s="347"/>
      <c r="E42" s="363" t="e">
        <f>VLOOKUP(D42,'nº efectivos'!B46:E126,4,FALSE)</f>
        <v>#N/A</v>
      </c>
      <c r="F42" s="356"/>
      <c r="G42" s="359"/>
      <c r="H42" s="350"/>
      <c r="I42" s="350"/>
      <c r="J42" s="346"/>
      <c r="K42" s="351"/>
      <c r="L42" s="351"/>
      <c r="M42" s="351"/>
      <c r="N42" s="393"/>
      <c r="O42" s="393"/>
      <c r="P42" s="393"/>
      <c r="Q42" s="394">
        <f t="shared" si="0"/>
        <v>0</v>
      </c>
      <c r="R42" s="352"/>
      <c r="S42" s="346"/>
      <c r="T42" s="353"/>
      <c r="U42" s="351"/>
      <c r="V42" s="351"/>
      <c r="W42" s="346"/>
      <c r="X42" s="354"/>
      <c r="Y42" s="354"/>
      <c r="Z42" s="354"/>
      <c r="AA42" s="395">
        <f t="shared" si="1"/>
        <v>0</v>
      </c>
      <c r="AB42" s="352"/>
    </row>
    <row r="43" spans="1:28" ht="37.5" customHeight="1" x14ac:dyDescent="0.25">
      <c r="A43" s="358"/>
      <c r="B43" s="358"/>
      <c r="C43" s="346"/>
      <c r="D43" s="355"/>
      <c r="E43" s="363" t="e">
        <f>VLOOKUP(D43,'nº efectivos'!B47:E127,4,FALSE)</f>
        <v>#N/A</v>
      </c>
      <c r="F43" s="356"/>
      <c r="G43" s="359"/>
      <c r="H43" s="352"/>
      <c r="I43" s="352"/>
      <c r="J43" s="346"/>
      <c r="K43" s="351"/>
      <c r="L43" s="351"/>
      <c r="M43" s="351"/>
      <c r="N43" s="393"/>
      <c r="O43" s="393"/>
      <c r="P43" s="393"/>
      <c r="Q43" s="394">
        <f t="shared" si="0"/>
        <v>0</v>
      </c>
      <c r="R43" s="352"/>
      <c r="S43" s="346"/>
      <c r="T43" s="353"/>
      <c r="U43" s="351"/>
      <c r="V43" s="351"/>
      <c r="W43" s="346"/>
      <c r="X43" s="354"/>
      <c r="Y43" s="354"/>
      <c r="Z43" s="354"/>
      <c r="AA43" s="395">
        <f t="shared" si="1"/>
        <v>0</v>
      </c>
      <c r="AB43" s="352"/>
    </row>
    <row r="44" spans="1:28" ht="37.5" customHeight="1" x14ac:dyDescent="0.25">
      <c r="A44" s="358"/>
      <c r="B44" s="358"/>
      <c r="C44" s="346"/>
      <c r="D44" s="347"/>
      <c r="E44" s="363" t="e">
        <f>VLOOKUP(D44,'nº efectivos'!B48:E128,4,FALSE)</f>
        <v>#N/A</v>
      </c>
      <c r="F44" s="356"/>
      <c r="G44" s="359"/>
      <c r="H44" s="350"/>
      <c r="I44" s="350"/>
      <c r="J44" s="346"/>
      <c r="K44" s="351"/>
      <c r="L44" s="351"/>
      <c r="M44" s="351"/>
      <c r="N44" s="393"/>
      <c r="O44" s="393"/>
      <c r="P44" s="393"/>
      <c r="Q44" s="394">
        <f t="shared" si="0"/>
        <v>0</v>
      </c>
      <c r="R44" s="352"/>
      <c r="S44" s="346"/>
      <c r="T44" s="353"/>
      <c r="U44" s="351"/>
      <c r="V44" s="351"/>
      <c r="W44" s="346"/>
      <c r="X44" s="354"/>
      <c r="Y44" s="354"/>
      <c r="Z44" s="354"/>
      <c r="AA44" s="395">
        <f t="shared" si="1"/>
        <v>0</v>
      </c>
      <c r="AB44" s="352"/>
    </row>
    <row r="45" spans="1:28" ht="37.5" customHeight="1" x14ac:dyDescent="0.25">
      <c r="A45" s="358"/>
      <c r="B45" s="358"/>
      <c r="C45" s="346"/>
      <c r="D45" s="355"/>
      <c r="E45" s="363" t="e">
        <f>VLOOKUP(D45,'nº efectivos'!B49:E129,4,FALSE)</f>
        <v>#N/A</v>
      </c>
      <c r="F45" s="356"/>
      <c r="G45" s="359"/>
      <c r="H45" s="352"/>
      <c r="I45" s="352"/>
      <c r="J45" s="346"/>
      <c r="K45" s="351"/>
      <c r="L45" s="351"/>
      <c r="M45" s="351"/>
      <c r="N45" s="393"/>
      <c r="O45" s="393"/>
      <c r="P45" s="393"/>
      <c r="Q45" s="394">
        <f t="shared" si="0"/>
        <v>0</v>
      </c>
      <c r="R45" s="352"/>
      <c r="S45" s="346"/>
      <c r="T45" s="353"/>
      <c r="U45" s="351"/>
      <c r="V45" s="351"/>
      <c r="W45" s="346"/>
      <c r="X45" s="354"/>
      <c r="Y45" s="354"/>
      <c r="Z45" s="354"/>
      <c r="AA45" s="395">
        <f t="shared" si="1"/>
        <v>0</v>
      </c>
      <c r="AB45" s="352"/>
    </row>
    <row r="46" spans="1:28" ht="37.5" customHeight="1" x14ac:dyDescent="0.25">
      <c r="A46" s="358"/>
      <c r="B46" s="358"/>
      <c r="C46" s="346"/>
      <c r="D46" s="347"/>
      <c r="E46" s="363" t="e">
        <f>VLOOKUP(D46,'nº efectivos'!B50:E130,4,FALSE)</f>
        <v>#N/A</v>
      </c>
      <c r="F46" s="356"/>
      <c r="G46" s="359"/>
      <c r="H46" s="350"/>
      <c r="I46" s="350"/>
      <c r="J46" s="346"/>
      <c r="K46" s="351"/>
      <c r="L46" s="351"/>
      <c r="M46" s="351"/>
      <c r="N46" s="393"/>
      <c r="O46" s="393"/>
      <c r="P46" s="393"/>
      <c r="Q46" s="394">
        <f t="shared" si="0"/>
        <v>0</v>
      </c>
      <c r="R46" s="352"/>
      <c r="S46" s="346"/>
      <c r="T46" s="353"/>
      <c r="U46" s="351"/>
      <c r="V46" s="351"/>
      <c r="W46" s="346"/>
      <c r="X46" s="354"/>
      <c r="Y46" s="354"/>
      <c r="Z46" s="354"/>
      <c r="AA46" s="395">
        <f t="shared" si="1"/>
        <v>0</v>
      </c>
      <c r="AB46" s="352"/>
    </row>
    <row r="47" spans="1:28" ht="37.5" customHeight="1" x14ac:dyDescent="0.25">
      <c r="A47" s="358"/>
      <c r="B47" s="358"/>
      <c r="C47" s="346"/>
      <c r="D47" s="355"/>
      <c r="E47" s="363" t="e">
        <f>VLOOKUP(D47,'nº efectivos'!B51:E131,4,FALSE)</f>
        <v>#N/A</v>
      </c>
      <c r="F47" s="356"/>
      <c r="G47" s="359"/>
      <c r="H47" s="352"/>
      <c r="I47" s="352"/>
      <c r="J47" s="346"/>
      <c r="K47" s="351"/>
      <c r="L47" s="351"/>
      <c r="M47" s="351"/>
      <c r="N47" s="393"/>
      <c r="O47" s="393"/>
      <c r="P47" s="393"/>
      <c r="Q47" s="394">
        <f t="shared" si="0"/>
        <v>0</v>
      </c>
      <c r="R47" s="352"/>
      <c r="S47" s="346"/>
      <c r="T47" s="353"/>
      <c r="U47" s="351"/>
      <c r="V47" s="351"/>
      <c r="W47" s="346"/>
      <c r="X47" s="354"/>
      <c r="Y47" s="354"/>
      <c r="Z47" s="354"/>
      <c r="AA47" s="395">
        <f t="shared" si="1"/>
        <v>0</v>
      </c>
      <c r="AB47" s="352"/>
    </row>
    <row r="48" spans="1:28" ht="37.5" customHeight="1" x14ac:dyDescent="0.25">
      <c r="A48" s="358"/>
      <c r="B48" s="358"/>
      <c r="C48" s="346"/>
      <c r="D48" s="347"/>
      <c r="E48" s="363" t="e">
        <f>VLOOKUP(D48,'nº efectivos'!B52:E132,4,FALSE)</f>
        <v>#N/A</v>
      </c>
      <c r="F48" s="356"/>
      <c r="G48" s="359"/>
      <c r="H48" s="350"/>
      <c r="I48" s="350"/>
      <c r="J48" s="346"/>
      <c r="K48" s="351"/>
      <c r="L48" s="351"/>
      <c r="M48" s="351"/>
      <c r="N48" s="393"/>
      <c r="O48" s="393"/>
      <c r="P48" s="393"/>
      <c r="Q48" s="394">
        <f t="shared" si="0"/>
        <v>0</v>
      </c>
      <c r="R48" s="352"/>
      <c r="S48" s="346"/>
      <c r="T48" s="353"/>
      <c r="U48" s="351"/>
      <c r="V48" s="351"/>
      <c r="W48" s="346"/>
      <c r="X48" s="354"/>
      <c r="Y48" s="354"/>
      <c r="Z48" s="354"/>
      <c r="AA48" s="395">
        <f t="shared" si="1"/>
        <v>0</v>
      </c>
      <c r="AB48" s="352"/>
    </row>
    <row r="49" spans="1:28" ht="37.5" customHeight="1" x14ac:dyDescent="0.25">
      <c r="A49" s="358"/>
      <c r="B49" s="358"/>
      <c r="C49" s="346"/>
      <c r="D49" s="355"/>
      <c r="E49" s="363" t="e">
        <f>VLOOKUP(D49,'nº efectivos'!B53:E133,4,FALSE)</f>
        <v>#N/A</v>
      </c>
      <c r="F49" s="356"/>
      <c r="G49" s="359"/>
      <c r="H49" s="352"/>
      <c r="I49" s="352"/>
      <c r="J49" s="346"/>
      <c r="K49" s="351"/>
      <c r="L49" s="351"/>
      <c r="M49" s="351"/>
      <c r="N49" s="393"/>
      <c r="O49" s="393"/>
      <c r="P49" s="393"/>
      <c r="Q49" s="394">
        <f t="shared" si="0"/>
        <v>0</v>
      </c>
      <c r="R49" s="352"/>
      <c r="S49" s="346"/>
      <c r="T49" s="353"/>
      <c r="U49" s="351"/>
      <c r="V49" s="351"/>
      <c r="W49" s="346"/>
      <c r="X49" s="354"/>
      <c r="Y49" s="354"/>
      <c r="Z49" s="354"/>
      <c r="AA49" s="395">
        <f t="shared" si="1"/>
        <v>0</v>
      </c>
      <c r="AB49" s="352"/>
    </row>
    <row r="50" spans="1:28" ht="37.5" customHeight="1" x14ac:dyDescent="0.25">
      <c r="A50" s="358"/>
      <c r="B50" s="358"/>
      <c r="C50" s="346"/>
      <c r="D50" s="347"/>
      <c r="E50" s="363" t="e">
        <f>VLOOKUP(D50,'nº efectivos'!B54:E134,4,FALSE)</f>
        <v>#N/A</v>
      </c>
      <c r="F50" s="356"/>
      <c r="G50" s="359"/>
      <c r="H50" s="350"/>
      <c r="I50" s="350"/>
      <c r="J50" s="346"/>
      <c r="K50" s="351"/>
      <c r="L50" s="351"/>
      <c r="M50" s="351"/>
      <c r="N50" s="393"/>
      <c r="O50" s="393"/>
      <c r="P50" s="393"/>
      <c r="Q50" s="394">
        <f t="shared" si="0"/>
        <v>0</v>
      </c>
      <c r="R50" s="352"/>
      <c r="S50" s="346"/>
      <c r="T50" s="353"/>
      <c r="U50" s="351"/>
      <c r="V50" s="351"/>
      <c r="W50" s="346"/>
      <c r="X50" s="354"/>
      <c r="Y50" s="354"/>
      <c r="Z50" s="354"/>
      <c r="AA50" s="395">
        <f t="shared" si="1"/>
        <v>0</v>
      </c>
      <c r="AB50" s="352"/>
    </row>
    <row r="51" spans="1:28" ht="37.5" customHeight="1" x14ac:dyDescent="0.25">
      <c r="A51" s="358"/>
      <c r="B51" s="358"/>
      <c r="C51" s="346"/>
      <c r="D51" s="355"/>
      <c r="E51" s="363" t="e">
        <f>VLOOKUP(D51,'nº efectivos'!B55:E135,4,FALSE)</f>
        <v>#N/A</v>
      </c>
      <c r="F51" s="356"/>
      <c r="G51" s="359"/>
      <c r="H51" s="352"/>
      <c r="I51" s="352"/>
      <c r="J51" s="346"/>
      <c r="K51" s="351"/>
      <c r="L51" s="351"/>
      <c r="M51" s="351"/>
      <c r="N51" s="393"/>
      <c r="O51" s="393"/>
      <c r="P51" s="393"/>
      <c r="Q51" s="394">
        <f t="shared" si="0"/>
        <v>0</v>
      </c>
      <c r="R51" s="352"/>
      <c r="S51" s="346"/>
      <c r="T51" s="353"/>
      <c r="U51" s="351"/>
      <c r="V51" s="351"/>
      <c r="W51" s="346"/>
      <c r="X51" s="354"/>
      <c r="Y51" s="354"/>
      <c r="Z51" s="354"/>
      <c r="AA51" s="395">
        <f t="shared" si="1"/>
        <v>0</v>
      </c>
      <c r="AB51" s="352"/>
    </row>
    <row r="52" spans="1:28" ht="37.5" customHeight="1" x14ac:dyDescent="0.25">
      <c r="A52" s="358"/>
      <c r="B52" s="358"/>
      <c r="C52" s="346"/>
      <c r="D52" s="347"/>
      <c r="E52" s="363" t="e">
        <f>VLOOKUP(D52,'nº efectivos'!B56:E136,4,FALSE)</f>
        <v>#N/A</v>
      </c>
      <c r="F52" s="356"/>
      <c r="G52" s="359"/>
      <c r="H52" s="350"/>
      <c r="I52" s="350"/>
      <c r="J52" s="346"/>
      <c r="K52" s="351"/>
      <c r="L52" s="351"/>
      <c r="M52" s="351"/>
      <c r="N52" s="393"/>
      <c r="O52" s="393"/>
      <c r="P52" s="393"/>
      <c r="Q52" s="394">
        <f t="shared" si="0"/>
        <v>0</v>
      </c>
      <c r="R52" s="352"/>
      <c r="S52" s="346"/>
      <c r="T52" s="353"/>
      <c r="U52" s="351"/>
      <c r="V52" s="351"/>
      <c r="W52" s="346"/>
      <c r="X52" s="354"/>
      <c r="Y52" s="354"/>
      <c r="Z52" s="354"/>
      <c r="AA52" s="395">
        <f t="shared" si="1"/>
        <v>0</v>
      </c>
      <c r="AB52" s="352"/>
    </row>
    <row r="53" spans="1:28" ht="37.5" customHeight="1" x14ac:dyDescent="0.25">
      <c r="A53" s="358"/>
      <c r="B53" s="358"/>
      <c r="C53" s="346"/>
      <c r="D53" s="355"/>
      <c r="E53" s="363" t="e">
        <f>VLOOKUP(D53,'nº efectivos'!B57:E137,4,FALSE)</f>
        <v>#N/A</v>
      </c>
      <c r="F53" s="356"/>
      <c r="G53" s="359"/>
      <c r="H53" s="352"/>
      <c r="I53" s="352"/>
      <c r="J53" s="346"/>
      <c r="K53" s="351"/>
      <c r="L53" s="351"/>
      <c r="M53" s="351"/>
      <c r="N53" s="393"/>
      <c r="O53" s="393"/>
      <c r="P53" s="393"/>
      <c r="Q53" s="394">
        <f t="shared" si="0"/>
        <v>0</v>
      </c>
      <c r="R53" s="352"/>
      <c r="S53" s="346"/>
      <c r="T53" s="353"/>
      <c r="U53" s="351"/>
      <c r="V53" s="351"/>
      <c r="W53" s="346"/>
      <c r="X53" s="354"/>
      <c r="Y53" s="354"/>
      <c r="Z53" s="354"/>
      <c r="AA53" s="395">
        <f t="shared" si="1"/>
        <v>0</v>
      </c>
      <c r="AB53" s="352"/>
    </row>
    <row r="54" spans="1:28" ht="37.5" customHeight="1" x14ac:dyDescent="0.25">
      <c r="A54" s="358"/>
      <c r="B54" s="358"/>
      <c r="C54" s="346"/>
      <c r="D54" s="347"/>
      <c r="E54" s="363" t="e">
        <f>VLOOKUP(D54,'nº efectivos'!B58:E138,4,FALSE)</f>
        <v>#N/A</v>
      </c>
      <c r="F54" s="356"/>
      <c r="G54" s="359"/>
      <c r="H54" s="350"/>
      <c r="I54" s="350"/>
      <c r="J54" s="346"/>
      <c r="K54" s="351"/>
      <c r="L54" s="351"/>
      <c r="M54" s="351"/>
      <c r="N54" s="393"/>
      <c r="O54" s="393"/>
      <c r="P54" s="393"/>
      <c r="Q54" s="394">
        <f t="shared" si="0"/>
        <v>0</v>
      </c>
      <c r="R54" s="352"/>
      <c r="S54" s="346"/>
      <c r="T54" s="353"/>
      <c r="U54" s="351"/>
      <c r="V54" s="351"/>
      <c r="W54" s="346"/>
      <c r="X54" s="354"/>
      <c r="Y54" s="354"/>
      <c r="Z54" s="354"/>
      <c r="AA54" s="395">
        <f t="shared" si="1"/>
        <v>0</v>
      </c>
      <c r="AB54" s="352"/>
    </row>
    <row r="55" spans="1:28" ht="37.5" customHeight="1" x14ac:dyDescent="0.25">
      <c r="A55" s="358"/>
      <c r="B55" s="358"/>
      <c r="C55" s="346"/>
      <c r="D55" s="355"/>
      <c r="E55" s="363" t="e">
        <f>VLOOKUP(D55,'nº efectivos'!B59:E139,4,FALSE)</f>
        <v>#N/A</v>
      </c>
      <c r="F55" s="356"/>
      <c r="G55" s="359"/>
      <c r="H55" s="352"/>
      <c r="I55" s="352"/>
      <c r="J55" s="346"/>
      <c r="K55" s="351"/>
      <c r="L55" s="351"/>
      <c r="M55" s="351"/>
      <c r="N55" s="393"/>
      <c r="O55" s="393"/>
      <c r="P55" s="393"/>
      <c r="Q55" s="394">
        <f t="shared" si="0"/>
        <v>0</v>
      </c>
      <c r="R55" s="352"/>
      <c r="S55" s="346"/>
      <c r="T55" s="353"/>
      <c r="U55" s="351"/>
      <c r="V55" s="351"/>
      <c r="W55" s="346"/>
      <c r="X55" s="354"/>
      <c r="Y55" s="354"/>
      <c r="Z55" s="354"/>
      <c r="AA55" s="395">
        <f t="shared" si="1"/>
        <v>0</v>
      </c>
      <c r="AB55" s="352"/>
    </row>
    <row r="56" spans="1:28" ht="37.5" customHeight="1" x14ac:dyDescent="0.25">
      <c r="A56" s="358"/>
      <c r="B56" s="358"/>
      <c r="C56" s="346"/>
      <c r="D56" s="347"/>
      <c r="E56" s="363" t="e">
        <f>VLOOKUP(D56,'nº efectivos'!B60:E140,4,FALSE)</f>
        <v>#N/A</v>
      </c>
      <c r="F56" s="356"/>
      <c r="G56" s="359"/>
      <c r="H56" s="350"/>
      <c r="I56" s="350"/>
      <c r="J56" s="346"/>
      <c r="K56" s="351"/>
      <c r="L56" s="351"/>
      <c r="M56" s="351"/>
      <c r="N56" s="393"/>
      <c r="O56" s="393"/>
      <c r="P56" s="393"/>
      <c r="Q56" s="394">
        <f t="shared" si="0"/>
        <v>0</v>
      </c>
      <c r="R56" s="352"/>
      <c r="S56" s="346"/>
      <c r="T56" s="353"/>
      <c r="U56" s="351"/>
      <c r="V56" s="351"/>
      <c r="W56" s="346"/>
      <c r="X56" s="354"/>
      <c r="Y56" s="354"/>
      <c r="Z56" s="354"/>
      <c r="AA56" s="395">
        <f t="shared" si="1"/>
        <v>0</v>
      </c>
      <c r="AB56" s="352"/>
    </row>
    <row r="57" spans="1:28" ht="37.5" customHeight="1" x14ac:dyDescent="0.25">
      <c r="A57" s="358"/>
      <c r="B57" s="358"/>
      <c r="C57" s="346"/>
      <c r="D57" s="355"/>
      <c r="E57" s="363" t="e">
        <f>VLOOKUP(D57,'nº efectivos'!B61:E141,4,FALSE)</f>
        <v>#N/A</v>
      </c>
      <c r="F57" s="356"/>
      <c r="G57" s="359"/>
      <c r="H57" s="352"/>
      <c r="I57" s="352"/>
      <c r="J57" s="346"/>
      <c r="K57" s="351"/>
      <c r="L57" s="351"/>
      <c r="M57" s="351"/>
      <c r="N57" s="393"/>
      <c r="O57" s="393"/>
      <c r="P57" s="393"/>
      <c r="Q57" s="394">
        <f t="shared" si="0"/>
        <v>0</v>
      </c>
      <c r="R57" s="352"/>
      <c r="S57" s="346"/>
      <c r="T57" s="353"/>
      <c r="U57" s="351"/>
      <c r="V57" s="351"/>
      <c r="W57" s="346"/>
      <c r="X57" s="354"/>
      <c r="Y57" s="354"/>
      <c r="Z57" s="354"/>
      <c r="AA57" s="395">
        <f t="shared" si="1"/>
        <v>0</v>
      </c>
      <c r="AB57" s="352"/>
    </row>
    <row r="58" spans="1:28" ht="37.5" customHeight="1" x14ac:dyDescent="0.25">
      <c r="A58" s="358"/>
      <c r="B58" s="358"/>
      <c r="C58" s="346"/>
      <c r="D58" s="347"/>
      <c r="E58" s="363" t="e">
        <f>VLOOKUP(D58,'nº efectivos'!B62:E142,4,FALSE)</f>
        <v>#N/A</v>
      </c>
      <c r="F58" s="356"/>
      <c r="G58" s="359"/>
      <c r="H58" s="350"/>
      <c r="I58" s="350"/>
      <c r="J58" s="346"/>
      <c r="K58" s="351"/>
      <c r="L58" s="351"/>
      <c r="M58" s="351"/>
      <c r="N58" s="393"/>
      <c r="O58" s="393"/>
      <c r="P58" s="393"/>
      <c r="Q58" s="394">
        <f t="shared" si="0"/>
        <v>0</v>
      </c>
      <c r="R58" s="352"/>
      <c r="S58" s="346"/>
      <c r="T58" s="353"/>
      <c r="U58" s="351"/>
      <c r="V58" s="351"/>
      <c r="W58" s="346"/>
      <c r="X58" s="354"/>
      <c r="Y58" s="354"/>
      <c r="Z58" s="354"/>
      <c r="AA58" s="395">
        <f t="shared" si="1"/>
        <v>0</v>
      </c>
      <c r="AB58" s="352"/>
    </row>
    <row r="59" spans="1:28" ht="37.5" customHeight="1" x14ac:dyDescent="0.25">
      <c r="A59" s="358"/>
      <c r="B59" s="358"/>
      <c r="C59" s="346"/>
      <c r="D59" s="355"/>
      <c r="E59" s="363" t="e">
        <f>VLOOKUP(D59,'nº efectivos'!B63:E143,4,FALSE)</f>
        <v>#N/A</v>
      </c>
      <c r="F59" s="356"/>
      <c r="G59" s="359"/>
      <c r="H59" s="352"/>
      <c r="I59" s="352"/>
      <c r="J59" s="346"/>
      <c r="K59" s="351"/>
      <c r="L59" s="351"/>
      <c r="M59" s="351"/>
      <c r="N59" s="393"/>
      <c r="O59" s="393"/>
      <c r="P59" s="393"/>
      <c r="Q59" s="394">
        <f t="shared" si="0"/>
        <v>0</v>
      </c>
      <c r="R59" s="352"/>
      <c r="S59" s="346"/>
      <c r="T59" s="353"/>
      <c r="U59" s="351"/>
      <c r="V59" s="351"/>
      <c r="W59" s="346"/>
      <c r="X59" s="354"/>
      <c r="Y59" s="354"/>
      <c r="Z59" s="354"/>
      <c r="AA59" s="395">
        <f t="shared" si="1"/>
        <v>0</v>
      </c>
      <c r="AB59" s="352"/>
    </row>
    <row r="60" spans="1:28" ht="37.5" customHeight="1" x14ac:dyDescent="0.25">
      <c r="A60" s="358"/>
      <c r="B60" s="358"/>
      <c r="C60" s="346"/>
      <c r="D60" s="347"/>
      <c r="E60" s="363" t="e">
        <f>VLOOKUP(D60,'nº efectivos'!B64:E144,4,FALSE)</f>
        <v>#N/A</v>
      </c>
      <c r="F60" s="356"/>
      <c r="G60" s="359"/>
      <c r="H60" s="350"/>
      <c r="I60" s="350"/>
      <c r="J60" s="346"/>
      <c r="K60" s="351"/>
      <c r="L60" s="351"/>
      <c r="M60" s="351"/>
      <c r="N60" s="393"/>
      <c r="O60" s="393"/>
      <c r="P60" s="393"/>
      <c r="Q60" s="394">
        <f t="shared" si="0"/>
        <v>0</v>
      </c>
      <c r="R60" s="352"/>
      <c r="S60" s="346"/>
      <c r="T60" s="353"/>
      <c r="U60" s="351"/>
      <c r="V60" s="351"/>
      <c r="W60" s="346"/>
      <c r="X60" s="354"/>
      <c r="Y60" s="354"/>
      <c r="Z60" s="354"/>
      <c r="AA60" s="395">
        <f t="shared" si="1"/>
        <v>0</v>
      </c>
      <c r="AB60" s="352"/>
    </row>
    <row r="61" spans="1:28" ht="37.5" customHeight="1" x14ac:dyDescent="0.25">
      <c r="A61" s="358"/>
      <c r="B61" s="358"/>
      <c r="C61" s="346"/>
      <c r="D61" s="355"/>
      <c r="E61" s="363" t="e">
        <f>VLOOKUP(D61,'nº efectivos'!B65:E145,4,FALSE)</f>
        <v>#N/A</v>
      </c>
      <c r="F61" s="356"/>
      <c r="G61" s="359"/>
      <c r="H61" s="352"/>
      <c r="I61" s="352"/>
      <c r="J61" s="346"/>
      <c r="K61" s="351"/>
      <c r="L61" s="351"/>
      <c r="M61" s="351"/>
      <c r="N61" s="393"/>
      <c r="O61" s="393"/>
      <c r="P61" s="393"/>
      <c r="Q61" s="394">
        <f t="shared" si="0"/>
        <v>0</v>
      </c>
      <c r="R61" s="352"/>
      <c r="S61" s="346"/>
      <c r="T61" s="353"/>
      <c r="U61" s="351"/>
      <c r="V61" s="351"/>
      <c r="W61" s="346"/>
      <c r="X61" s="354"/>
      <c r="Y61" s="354"/>
      <c r="Z61" s="354"/>
      <c r="AA61" s="395">
        <f t="shared" si="1"/>
        <v>0</v>
      </c>
      <c r="AB61" s="352"/>
    </row>
    <row r="62" spans="1:28" ht="37.5" customHeight="1" x14ac:dyDescent="0.25">
      <c r="A62" s="358"/>
      <c r="B62" s="358"/>
      <c r="C62" s="346"/>
      <c r="D62" s="347"/>
      <c r="E62" s="363" t="e">
        <f>VLOOKUP(D62,'nº efectivos'!B66:E146,4,FALSE)</f>
        <v>#N/A</v>
      </c>
      <c r="F62" s="356"/>
      <c r="G62" s="359"/>
      <c r="H62" s="350"/>
      <c r="I62" s="350"/>
      <c r="J62" s="346"/>
      <c r="K62" s="351"/>
      <c r="L62" s="351"/>
      <c r="M62" s="351"/>
      <c r="N62" s="393"/>
      <c r="O62" s="393"/>
      <c r="P62" s="393"/>
      <c r="Q62" s="394">
        <f t="shared" si="0"/>
        <v>0</v>
      </c>
      <c r="R62" s="352"/>
      <c r="S62" s="346"/>
      <c r="T62" s="353"/>
      <c r="U62" s="351"/>
      <c r="V62" s="351"/>
      <c r="W62" s="346"/>
      <c r="X62" s="354"/>
      <c r="Y62" s="354"/>
      <c r="Z62" s="354"/>
      <c r="AA62" s="395">
        <f t="shared" si="1"/>
        <v>0</v>
      </c>
      <c r="AB62" s="352"/>
    </row>
    <row r="63" spans="1:28" ht="37.5" customHeight="1" x14ac:dyDescent="0.25">
      <c r="A63" s="358"/>
      <c r="B63" s="358"/>
      <c r="C63" s="346"/>
      <c r="D63" s="355"/>
      <c r="E63" s="363" t="e">
        <f>VLOOKUP(D63,'nº efectivos'!B67:E147,4,FALSE)</f>
        <v>#N/A</v>
      </c>
      <c r="F63" s="356"/>
      <c r="G63" s="359"/>
      <c r="H63" s="352"/>
      <c r="I63" s="352"/>
      <c r="J63" s="346"/>
      <c r="K63" s="351"/>
      <c r="L63" s="351"/>
      <c r="M63" s="351"/>
      <c r="N63" s="393"/>
      <c r="O63" s="393"/>
      <c r="P63" s="393"/>
      <c r="Q63" s="394">
        <f t="shared" si="0"/>
        <v>0</v>
      </c>
      <c r="R63" s="352"/>
      <c r="S63" s="346"/>
      <c r="T63" s="353"/>
      <c r="U63" s="351"/>
      <c r="V63" s="351"/>
      <c r="W63" s="346"/>
      <c r="X63" s="354"/>
      <c r="Y63" s="354"/>
      <c r="Z63" s="354"/>
      <c r="AA63" s="395">
        <f t="shared" si="1"/>
        <v>0</v>
      </c>
      <c r="AB63" s="352"/>
    </row>
    <row r="64" spans="1:28" ht="37.5" customHeight="1" x14ac:dyDescent="0.25">
      <c r="A64" s="358"/>
      <c r="B64" s="358"/>
      <c r="C64" s="346"/>
      <c r="D64" s="347"/>
      <c r="E64" s="363" t="e">
        <f>VLOOKUP(D64,'nº efectivos'!B68:E148,4,FALSE)</f>
        <v>#N/A</v>
      </c>
      <c r="F64" s="356"/>
      <c r="G64" s="359"/>
      <c r="H64" s="350"/>
      <c r="I64" s="350"/>
      <c r="J64" s="346"/>
      <c r="K64" s="351"/>
      <c r="L64" s="351"/>
      <c r="M64" s="351"/>
      <c r="N64" s="393"/>
      <c r="O64" s="393"/>
      <c r="P64" s="393"/>
      <c r="Q64" s="394">
        <f t="shared" si="0"/>
        <v>0</v>
      </c>
      <c r="R64" s="352"/>
      <c r="S64" s="346"/>
      <c r="T64" s="353"/>
      <c r="U64" s="351"/>
      <c r="V64" s="351"/>
      <c r="W64" s="346"/>
      <c r="X64" s="354"/>
      <c r="Y64" s="354"/>
      <c r="Z64" s="354"/>
      <c r="AA64" s="395">
        <f t="shared" si="1"/>
        <v>0</v>
      </c>
      <c r="AB64" s="352"/>
    </row>
    <row r="65" spans="1:28" ht="37.5" customHeight="1" x14ac:dyDescent="0.25">
      <c r="A65" s="358"/>
      <c r="B65" s="358"/>
      <c r="C65" s="346"/>
      <c r="D65" s="355"/>
      <c r="E65" s="363" t="e">
        <f>VLOOKUP(D65,'nº efectivos'!B69:E149,4,FALSE)</f>
        <v>#N/A</v>
      </c>
      <c r="F65" s="356"/>
      <c r="G65" s="359"/>
      <c r="H65" s="352"/>
      <c r="I65" s="352"/>
      <c r="J65" s="346"/>
      <c r="K65" s="351"/>
      <c r="L65" s="351"/>
      <c r="M65" s="351"/>
      <c r="N65" s="393"/>
      <c r="O65" s="393"/>
      <c r="P65" s="393"/>
      <c r="Q65" s="394">
        <f t="shared" si="0"/>
        <v>0</v>
      </c>
      <c r="R65" s="352"/>
      <c r="S65" s="346"/>
      <c r="T65" s="353"/>
      <c r="U65" s="351"/>
      <c r="V65" s="351"/>
      <c r="W65" s="346"/>
      <c r="X65" s="354"/>
      <c r="Y65" s="354"/>
      <c r="Z65" s="354"/>
      <c r="AA65" s="395">
        <f t="shared" si="1"/>
        <v>0</v>
      </c>
      <c r="AB65" s="352"/>
    </row>
    <row r="66" spans="1:28" ht="37.5" customHeight="1" x14ac:dyDescent="0.25">
      <c r="A66" s="358"/>
      <c r="B66" s="358"/>
      <c r="C66" s="346"/>
      <c r="D66" s="347"/>
      <c r="E66" s="363" t="e">
        <f>VLOOKUP(D66,'nº efectivos'!B70:E150,4,FALSE)</f>
        <v>#N/A</v>
      </c>
      <c r="F66" s="356"/>
      <c r="G66" s="359"/>
      <c r="H66" s="350"/>
      <c r="I66" s="350"/>
      <c r="J66" s="346"/>
      <c r="K66" s="351"/>
      <c r="L66" s="351"/>
      <c r="M66" s="351"/>
      <c r="N66" s="393"/>
      <c r="O66" s="393"/>
      <c r="P66" s="393"/>
      <c r="Q66" s="394">
        <f t="shared" si="0"/>
        <v>0</v>
      </c>
      <c r="R66" s="352"/>
      <c r="S66" s="346"/>
      <c r="T66" s="353"/>
      <c r="U66" s="351"/>
      <c r="V66" s="351"/>
      <c r="W66" s="346"/>
      <c r="X66" s="354"/>
      <c r="Y66" s="354"/>
      <c r="Z66" s="354"/>
      <c r="AA66" s="395">
        <f t="shared" si="1"/>
        <v>0</v>
      </c>
      <c r="AB66" s="352"/>
    </row>
    <row r="67" spans="1:28" ht="37.5" customHeight="1" x14ac:dyDescent="0.25">
      <c r="A67" s="358"/>
      <c r="B67" s="358"/>
      <c r="C67" s="346"/>
      <c r="D67" s="355"/>
      <c r="E67" s="363" t="e">
        <f>VLOOKUP(D67,'nº efectivos'!B71:E151,4,FALSE)</f>
        <v>#N/A</v>
      </c>
      <c r="F67" s="356"/>
      <c r="G67" s="359"/>
      <c r="H67" s="352"/>
      <c r="I67" s="352"/>
      <c r="J67" s="346"/>
      <c r="K67" s="351"/>
      <c r="L67" s="351"/>
      <c r="M67" s="351"/>
      <c r="N67" s="393"/>
      <c r="O67" s="393"/>
      <c r="P67" s="393"/>
      <c r="Q67" s="394">
        <f t="shared" si="0"/>
        <v>0</v>
      </c>
      <c r="R67" s="352"/>
      <c r="S67" s="346"/>
      <c r="T67" s="353"/>
      <c r="U67" s="351"/>
      <c r="V67" s="351"/>
      <c r="W67" s="346"/>
      <c r="X67" s="354"/>
      <c r="Y67" s="354"/>
      <c r="Z67" s="354"/>
      <c r="AA67" s="395">
        <f t="shared" si="1"/>
        <v>0</v>
      </c>
      <c r="AB67" s="352"/>
    </row>
    <row r="68" spans="1:28" ht="37.5" customHeight="1" x14ac:dyDescent="0.25">
      <c r="A68" s="358"/>
      <c r="B68" s="358"/>
      <c r="C68" s="346"/>
      <c r="D68" s="347"/>
      <c r="E68" s="363" t="e">
        <f>VLOOKUP(D68,'nº efectivos'!B72:E152,4,FALSE)</f>
        <v>#N/A</v>
      </c>
      <c r="F68" s="356"/>
      <c r="G68" s="359"/>
      <c r="H68" s="350"/>
      <c r="I68" s="350"/>
      <c r="J68" s="346"/>
      <c r="K68" s="351"/>
      <c r="L68" s="351"/>
      <c r="M68" s="351"/>
      <c r="N68" s="393"/>
      <c r="O68" s="393"/>
      <c r="P68" s="393"/>
      <c r="Q68" s="394">
        <f t="shared" si="0"/>
        <v>0</v>
      </c>
      <c r="R68" s="352"/>
      <c r="S68" s="346"/>
      <c r="T68" s="353"/>
      <c r="U68" s="351"/>
      <c r="V68" s="351"/>
      <c r="W68" s="346"/>
      <c r="X68" s="354"/>
      <c r="Y68" s="354"/>
      <c r="Z68" s="354"/>
      <c r="AA68" s="395">
        <f t="shared" si="1"/>
        <v>0</v>
      </c>
      <c r="AB68" s="352"/>
    </row>
    <row r="69" spans="1:28" ht="37.5" customHeight="1" x14ac:dyDescent="0.25">
      <c r="A69" s="358"/>
      <c r="B69" s="358"/>
      <c r="C69" s="346"/>
      <c r="D69" s="355"/>
      <c r="E69" s="363" t="e">
        <f>VLOOKUP(D69,'nº efectivos'!B73:E153,4,FALSE)</f>
        <v>#N/A</v>
      </c>
      <c r="F69" s="356"/>
      <c r="G69" s="359"/>
      <c r="H69" s="352"/>
      <c r="I69" s="352"/>
      <c r="J69" s="346"/>
      <c r="K69" s="351"/>
      <c r="L69" s="351"/>
      <c r="M69" s="351"/>
      <c r="N69" s="393"/>
      <c r="O69" s="393"/>
      <c r="P69" s="393"/>
      <c r="Q69" s="394">
        <f t="shared" si="0"/>
        <v>0</v>
      </c>
      <c r="R69" s="352"/>
      <c r="S69" s="346"/>
      <c r="T69" s="353"/>
      <c r="U69" s="351"/>
      <c r="V69" s="351"/>
      <c r="W69" s="346"/>
      <c r="X69" s="354"/>
      <c r="Y69" s="354"/>
      <c r="Z69" s="354"/>
      <c r="AA69" s="395">
        <f t="shared" si="1"/>
        <v>0</v>
      </c>
      <c r="AB69" s="352"/>
    </row>
    <row r="70" spans="1:28" ht="37.5" customHeight="1" x14ac:dyDescent="0.25">
      <c r="A70" s="358"/>
      <c r="B70" s="358"/>
      <c r="C70" s="346"/>
      <c r="D70" s="347"/>
      <c r="E70" s="363" t="e">
        <f>VLOOKUP(D70,'nº efectivos'!B74:E154,4,FALSE)</f>
        <v>#N/A</v>
      </c>
      <c r="F70" s="356"/>
      <c r="G70" s="359"/>
      <c r="H70" s="350"/>
      <c r="I70" s="350"/>
      <c r="J70" s="346"/>
      <c r="K70" s="351"/>
      <c r="L70" s="351"/>
      <c r="M70" s="351"/>
      <c r="N70" s="393"/>
      <c r="O70" s="393"/>
      <c r="P70" s="393"/>
      <c r="Q70" s="394">
        <f t="shared" si="0"/>
        <v>0</v>
      </c>
      <c r="R70" s="352"/>
      <c r="S70" s="346"/>
      <c r="T70" s="353"/>
      <c r="U70" s="351"/>
      <c r="V70" s="351"/>
      <c r="W70" s="346"/>
      <c r="X70" s="354"/>
      <c r="Y70" s="354"/>
      <c r="Z70" s="354"/>
      <c r="AA70" s="395">
        <f t="shared" si="1"/>
        <v>0</v>
      </c>
      <c r="AB70" s="352"/>
    </row>
    <row r="71" spans="1:28" ht="37.5" customHeight="1" x14ac:dyDescent="0.25">
      <c r="A71" s="358"/>
      <c r="B71" s="358"/>
      <c r="C71" s="346"/>
      <c r="D71" s="355"/>
      <c r="E71" s="363" t="e">
        <f>VLOOKUP(D71,'nº efectivos'!B75:E155,4,FALSE)</f>
        <v>#N/A</v>
      </c>
      <c r="F71" s="356"/>
      <c r="G71" s="359"/>
      <c r="H71" s="352"/>
      <c r="I71" s="352"/>
      <c r="J71" s="346"/>
      <c r="K71" s="351"/>
      <c r="L71" s="351"/>
      <c r="M71" s="351"/>
      <c r="N71" s="393"/>
      <c r="O71" s="393"/>
      <c r="P71" s="393"/>
      <c r="Q71" s="394">
        <f t="shared" si="0"/>
        <v>0</v>
      </c>
      <c r="R71" s="352"/>
      <c r="S71" s="346"/>
      <c r="T71" s="353"/>
      <c r="U71" s="351"/>
      <c r="V71" s="351"/>
      <c r="W71" s="346"/>
      <c r="X71" s="354"/>
      <c r="Y71" s="354"/>
      <c r="Z71" s="354"/>
      <c r="AA71" s="395">
        <f t="shared" si="1"/>
        <v>0</v>
      </c>
      <c r="AB71" s="352"/>
    </row>
    <row r="72" spans="1:28" ht="37.5" customHeight="1" x14ac:dyDescent="0.25">
      <c r="A72" s="358"/>
      <c r="B72" s="358"/>
      <c r="C72" s="346"/>
      <c r="D72" s="347"/>
      <c r="E72" s="363" t="e">
        <f>VLOOKUP(D72,'nº efectivos'!B76:E156,4,FALSE)</f>
        <v>#N/A</v>
      </c>
      <c r="F72" s="356"/>
      <c r="G72" s="359"/>
      <c r="H72" s="350"/>
      <c r="I72" s="350"/>
      <c r="J72" s="346"/>
      <c r="K72" s="351"/>
      <c r="L72" s="351"/>
      <c r="M72" s="351"/>
      <c r="N72" s="393"/>
      <c r="O72" s="393"/>
      <c r="P72" s="393"/>
      <c r="Q72" s="394">
        <f t="shared" si="0"/>
        <v>0</v>
      </c>
      <c r="R72" s="352"/>
      <c r="S72" s="346"/>
      <c r="T72" s="353"/>
      <c r="U72" s="351"/>
      <c r="V72" s="351"/>
      <c r="W72" s="346"/>
      <c r="X72" s="354"/>
      <c r="Y72" s="354"/>
      <c r="Z72" s="354"/>
      <c r="AA72" s="395">
        <f t="shared" si="1"/>
        <v>0</v>
      </c>
      <c r="AB72" s="352"/>
    </row>
    <row r="73" spans="1:28" ht="37.5" customHeight="1" x14ac:dyDescent="0.25">
      <c r="A73" s="358"/>
      <c r="B73" s="358"/>
      <c r="C73" s="346"/>
      <c r="D73" s="355"/>
      <c r="E73" s="363" t="e">
        <f>VLOOKUP(D73,'nº efectivos'!B77:E157,4,FALSE)</f>
        <v>#N/A</v>
      </c>
      <c r="F73" s="356"/>
      <c r="G73" s="359"/>
      <c r="H73" s="352"/>
      <c r="I73" s="352"/>
      <c r="J73" s="346"/>
      <c r="K73" s="351"/>
      <c r="L73" s="351"/>
      <c r="M73" s="351"/>
      <c r="N73" s="393"/>
      <c r="O73" s="393"/>
      <c r="P73" s="393"/>
      <c r="Q73" s="394">
        <f t="shared" si="0"/>
        <v>0</v>
      </c>
      <c r="R73" s="352"/>
      <c r="S73" s="346"/>
      <c r="T73" s="353"/>
      <c r="U73" s="351"/>
      <c r="V73" s="351"/>
      <c r="W73" s="346"/>
      <c r="X73" s="354"/>
      <c r="Y73" s="354"/>
      <c r="Z73" s="354"/>
      <c r="AA73" s="395">
        <f t="shared" si="1"/>
        <v>0</v>
      </c>
      <c r="AB73" s="352"/>
    </row>
    <row r="74" spans="1:28" ht="37.5" customHeight="1" x14ac:dyDescent="0.25">
      <c r="A74" s="358"/>
      <c r="B74" s="358"/>
      <c r="C74" s="346"/>
      <c r="D74" s="347"/>
      <c r="E74" s="363" t="e">
        <f>VLOOKUP(D74,'nº efectivos'!B78:E158,4,FALSE)</f>
        <v>#N/A</v>
      </c>
      <c r="F74" s="356"/>
      <c r="G74" s="359"/>
      <c r="H74" s="350"/>
      <c r="I74" s="350"/>
      <c r="J74" s="346"/>
      <c r="K74" s="351"/>
      <c r="L74" s="351"/>
      <c r="M74" s="351"/>
      <c r="N74" s="393"/>
      <c r="O74" s="393"/>
      <c r="P74" s="393"/>
      <c r="Q74" s="394">
        <f t="shared" si="0"/>
        <v>0</v>
      </c>
      <c r="R74" s="352"/>
      <c r="S74" s="346"/>
      <c r="T74" s="353"/>
      <c r="U74" s="351"/>
      <c r="V74" s="351"/>
      <c r="W74" s="346"/>
      <c r="X74" s="354"/>
      <c r="Y74" s="354"/>
      <c r="Z74" s="354"/>
      <c r="AA74" s="395">
        <f t="shared" si="1"/>
        <v>0</v>
      </c>
      <c r="AB74" s="352"/>
    </row>
    <row r="75" spans="1:28" ht="37.5" customHeight="1" x14ac:dyDescent="0.25">
      <c r="A75" s="358"/>
      <c r="B75" s="358"/>
      <c r="C75" s="346"/>
      <c r="D75" s="355"/>
      <c r="E75" s="363" t="e">
        <f>VLOOKUP(D75,'nº efectivos'!B79:E159,4,FALSE)</f>
        <v>#N/A</v>
      </c>
      <c r="F75" s="356"/>
      <c r="G75" s="359"/>
      <c r="H75" s="352"/>
      <c r="I75" s="352"/>
      <c r="J75" s="346"/>
      <c r="K75" s="351"/>
      <c r="L75" s="351"/>
      <c r="M75" s="351"/>
      <c r="N75" s="393"/>
      <c r="O75" s="393"/>
      <c r="P75" s="393"/>
      <c r="Q75" s="394">
        <f t="shared" si="0"/>
        <v>0</v>
      </c>
      <c r="R75" s="352"/>
      <c r="S75" s="346"/>
      <c r="T75" s="353"/>
      <c r="U75" s="351"/>
      <c r="V75" s="351"/>
      <c r="W75" s="346"/>
      <c r="X75" s="354"/>
      <c r="Y75" s="354"/>
      <c r="Z75" s="354"/>
      <c r="AA75" s="395">
        <f t="shared" si="1"/>
        <v>0</v>
      </c>
      <c r="AB75" s="352"/>
    </row>
    <row r="76" spans="1:28" ht="37.5" customHeight="1" x14ac:dyDescent="0.25">
      <c r="A76" s="358"/>
      <c r="B76" s="358"/>
      <c r="C76" s="346"/>
      <c r="D76" s="347"/>
      <c r="E76" s="363" t="e">
        <f>VLOOKUP(D76,'nº efectivos'!B80:E160,4,FALSE)</f>
        <v>#N/A</v>
      </c>
      <c r="F76" s="356"/>
      <c r="G76" s="359"/>
      <c r="H76" s="350"/>
      <c r="I76" s="350"/>
      <c r="J76" s="346"/>
      <c r="K76" s="351"/>
      <c r="L76" s="351"/>
      <c r="M76" s="351"/>
      <c r="N76" s="393"/>
      <c r="O76" s="393"/>
      <c r="P76" s="393"/>
      <c r="Q76" s="394">
        <f t="shared" si="0"/>
        <v>0</v>
      </c>
      <c r="R76" s="352"/>
      <c r="S76" s="346"/>
      <c r="T76" s="353"/>
      <c r="U76" s="351"/>
      <c r="V76" s="351"/>
      <c r="W76" s="346"/>
      <c r="X76" s="354"/>
      <c r="Y76" s="354"/>
      <c r="Z76" s="354"/>
      <c r="AA76" s="395">
        <f t="shared" si="1"/>
        <v>0</v>
      </c>
      <c r="AB76" s="352"/>
    </row>
    <row r="77" spans="1:28" ht="37.5" customHeight="1" x14ac:dyDescent="0.25">
      <c r="A77" s="358"/>
      <c r="B77" s="358"/>
      <c r="C77" s="346"/>
      <c r="D77" s="355"/>
      <c r="E77" s="363" t="e">
        <f>VLOOKUP(D77,'nº efectivos'!B81:E161,4,FALSE)</f>
        <v>#N/A</v>
      </c>
      <c r="F77" s="356"/>
      <c r="G77" s="359"/>
      <c r="H77" s="352"/>
      <c r="I77" s="352"/>
      <c r="J77" s="346"/>
      <c r="K77" s="351"/>
      <c r="L77" s="351"/>
      <c r="M77" s="351"/>
      <c r="N77" s="393"/>
      <c r="O77" s="393"/>
      <c r="P77" s="393"/>
      <c r="Q77" s="394">
        <f t="shared" si="0"/>
        <v>0</v>
      </c>
      <c r="R77" s="352"/>
      <c r="S77" s="346"/>
      <c r="T77" s="353"/>
      <c r="U77" s="351"/>
      <c r="V77" s="351"/>
      <c r="W77" s="346"/>
      <c r="X77" s="354"/>
      <c r="Y77" s="354"/>
      <c r="Z77" s="354"/>
      <c r="AA77" s="395">
        <f t="shared" si="1"/>
        <v>0</v>
      </c>
      <c r="AB77" s="352"/>
    </row>
    <row r="78" spans="1:28" ht="37.5" customHeight="1" x14ac:dyDescent="0.25">
      <c r="A78" s="358"/>
      <c r="B78" s="358"/>
      <c r="C78" s="346"/>
      <c r="D78" s="347"/>
      <c r="E78" s="363" t="e">
        <f>VLOOKUP(D78,'nº efectivos'!B82:E162,4,FALSE)</f>
        <v>#N/A</v>
      </c>
      <c r="F78" s="356"/>
      <c r="G78" s="359"/>
      <c r="H78" s="350"/>
      <c r="I78" s="350"/>
      <c r="J78" s="346"/>
      <c r="K78" s="351"/>
      <c r="L78" s="351"/>
      <c r="M78" s="351"/>
      <c r="N78" s="393"/>
      <c r="O78" s="393"/>
      <c r="P78" s="393"/>
      <c r="Q78" s="394">
        <f t="shared" si="0"/>
        <v>0</v>
      </c>
      <c r="R78" s="352"/>
      <c r="S78" s="346"/>
      <c r="T78" s="353"/>
      <c r="U78" s="351"/>
      <c r="V78" s="351"/>
      <c r="W78" s="346"/>
      <c r="X78" s="354"/>
      <c r="Y78" s="354"/>
      <c r="Z78" s="354"/>
      <c r="AA78" s="395">
        <f t="shared" si="1"/>
        <v>0</v>
      </c>
      <c r="AB78" s="352"/>
    </row>
    <row r="79" spans="1:28" ht="37.5" customHeight="1" x14ac:dyDescent="0.25">
      <c r="A79" s="358"/>
      <c r="B79" s="358"/>
      <c r="C79" s="346"/>
      <c r="D79" s="355"/>
      <c r="E79" s="363" t="e">
        <f>VLOOKUP(D79,'nº efectivos'!B83:E163,4,FALSE)</f>
        <v>#N/A</v>
      </c>
      <c r="F79" s="356"/>
      <c r="G79" s="359"/>
      <c r="H79" s="352"/>
      <c r="I79" s="352"/>
      <c r="J79" s="346"/>
      <c r="K79" s="351"/>
      <c r="L79" s="351"/>
      <c r="M79" s="351"/>
      <c r="N79" s="393"/>
      <c r="O79" s="393"/>
      <c r="P79" s="393"/>
      <c r="Q79" s="394">
        <f t="shared" si="0"/>
        <v>0</v>
      </c>
      <c r="R79" s="352"/>
      <c r="S79" s="346"/>
      <c r="T79" s="353"/>
      <c r="U79" s="351"/>
      <c r="V79" s="351"/>
      <c r="W79" s="346"/>
      <c r="X79" s="354"/>
      <c r="Y79" s="354"/>
      <c r="Z79" s="354"/>
      <c r="AA79" s="395">
        <f t="shared" si="1"/>
        <v>0</v>
      </c>
      <c r="AB79" s="352"/>
    </row>
    <row r="80" spans="1:28" ht="37.5" customHeight="1" x14ac:dyDescent="0.25">
      <c r="A80" s="358"/>
      <c r="B80" s="358"/>
      <c r="C80" s="346"/>
      <c r="D80" s="347"/>
      <c r="E80" s="363" t="e">
        <f>VLOOKUP(D80,'nº efectivos'!B84:E164,4,FALSE)</f>
        <v>#N/A</v>
      </c>
      <c r="F80" s="356"/>
      <c r="G80" s="359"/>
      <c r="H80" s="350"/>
      <c r="I80" s="350"/>
      <c r="J80" s="346"/>
      <c r="K80" s="351"/>
      <c r="L80" s="351"/>
      <c r="M80" s="351"/>
      <c r="N80" s="393"/>
      <c r="O80" s="393"/>
      <c r="P80" s="393"/>
      <c r="Q80" s="394">
        <f t="shared" si="0"/>
        <v>0</v>
      </c>
      <c r="R80" s="352"/>
      <c r="S80" s="346"/>
      <c r="T80" s="353"/>
      <c r="U80" s="351"/>
      <c r="V80" s="351"/>
      <c r="W80" s="346"/>
      <c r="X80" s="354"/>
      <c r="Y80" s="354"/>
      <c r="Z80" s="354"/>
      <c r="AA80" s="395">
        <f t="shared" si="1"/>
        <v>0</v>
      </c>
      <c r="AB80" s="352"/>
    </row>
    <row r="81" spans="1:28" ht="37.5" customHeight="1" x14ac:dyDescent="0.25">
      <c r="A81" s="358"/>
      <c r="B81" s="358"/>
      <c r="C81" s="346"/>
      <c r="D81" s="355"/>
      <c r="E81" s="363" t="e">
        <f>VLOOKUP(D81,'nº efectivos'!B85:E165,4,FALSE)</f>
        <v>#N/A</v>
      </c>
      <c r="F81" s="356"/>
      <c r="G81" s="359"/>
      <c r="H81" s="352"/>
      <c r="I81" s="352"/>
      <c r="J81" s="346"/>
      <c r="K81" s="351"/>
      <c r="L81" s="351"/>
      <c r="M81" s="351"/>
      <c r="N81" s="393"/>
      <c r="O81" s="393"/>
      <c r="P81" s="393"/>
      <c r="Q81" s="394">
        <f t="shared" si="0"/>
        <v>0</v>
      </c>
      <c r="R81" s="352"/>
      <c r="S81" s="346"/>
      <c r="T81" s="353"/>
      <c r="U81" s="351"/>
      <c r="V81" s="351"/>
      <c r="W81" s="346"/>
      <c r="X81" s="354"/>
      <c r="Y81" s="354"/>
      <c r="Z81" s="354"/>
      <c r="AA81" s="395">
        <f t="shared" si="1"/>
        <v>0</v>
      </c>
      <c r="AB81" s="352"/>
    </row>
    <row r="82" spans="1:28" ht="37.5" customHeight="1" x14ac:dyDescent="0.25">
      <c r="A82" s="358"/>
      <c r="B82" s="358"/>
      <c r="C82" s="346"/>
      <c r="D82" s="347"/>
      <c r="E82" s="363" t="e">
        <f>VLOOKUP(D82,'nº efectivos'!B86:E166,4,FALSE)</f>
        <v>#N/A</v>
      </c>
      <c r="F82" s="356"/>
      <c r="G82" s="359"/>
      <c r="H82" s="350"/>
      <c r="I82" s="350"/>
      <c r="J82" s="346"/>
      <c r="K82" s="351"/>
      <c r="L82" s="351"/>
      <c r="M82" s="351"/>
      <c r="N82" s="393"/>
      <c r="O82" s="393"/>
      <c r="P82" s="393"/>
      <c r="Q82" s="394">
        <f t="shared" si="0"/>
        <v>0</v>
      </c>
      <c r="R82" s="352"/>
      <c r="S82" s="346"/>
      <c r="T82" s="353"/>
      <c r="U82" s="351"/>
      <c r="V82" s="351"/>
      <c r="W82" s="346"/>
      <c r="X82" s="354"/>
      <c r="Y82" s="354"/>
      <c r="Z82" s="354"/>
      <c r="AA82" s="395">
        <f t="shared" si="1"/>
        <v>0</v>
      </c>
      <c r="AB82" s="352"/>
    </row>
    <row r="83" spans="1:28" ht="37.5" customHeight="1" x14ac:dyDescent="0.25">
      <c r="A83" s="358"/>
      <c r="B83" s="358"/>
      <c r="C83" s="346"/>
      <c r="D83" s="355"/>
      <c r="E83" s="363" t="e">
        <f>VLOOKUP(D83,'nº efectivos'!B87:E167,4,FALSE)</f>
        <v>#N/A</v>
      </c>
      <c r="F83" s="356"/>
      <c r="G83" s="359"/>
      <c r="H83" s="352"/>
      <c r="I83" s="352"/>
      <c r="J83" s="346"/>
      <c r="K83" s="351"/>
      <c r="L83" s="351"/>
      <c r="M83" s="351"/>
      <c r="N83" s="393"/>
      <c r="O83" s="393"/>
      <c r="P83" s="393"/>
      <c r="Q83" s="394">
        <f t="shared" si="0"/>
        <v>0</v>
      </c>
      <c r="R83" s="352"/>
      <c r="S83" s="346"/>
      <c r="T83" s="353"/>
      <c r="U83" s="351"/>
      <c r="V83" s="351"/>
      <c r="W83" s="346"/>
      <c r="X83" s="354"/>
      <c r="Y83" s="354"/>
      <c r="Z83" s="354"/>
      <c r="AA83" s="395">
        <f t="shared" si="1"/>
        <v>0</v>
      </c>
      <c r="AB83" s="352"/>
    </row>
    <row r="84" spans="1:28" ht="37.5" customHeight="1" x14ac:dyDescent="0.25">
      <c r="A84" s="358"/>
      <c r="B84" s="358"/>
      <c r="C84" s="346"/>
      <c r="D84" s="347"/>
      <c r="E84" s="363" t="e">
        <f>VLOOKUP(D84,'nº efectivos'!B88:E168,4,FALSE)</f>
        <v>#N/A</v>
      </c>
      <c r="F84" s="356"/>
      <c r="G84" s="359"/>
      <c r="H84" s="350"/>
      <c r="I84" s="350"/>
      <c r="J84" s="346"/>
      <c r="K84" s="351"/>
      <c r="L84" s="351"/>
      <c r="M84" s="351"/>
      <c r="N84" s="393"/>
      <c r="O84" s="393"/>
      <c r="P84" s="393"/>
      <c r="Q84" s="394">
        <f t="shared" si="0"/>
        <v>0</v>
      </c>
      <c r="R84" s="352"/>
      <c r="S84" s="346"/>
      <c r="T84" s="353"/>
      <c r="U84" s="351"/>
      <c r="V84" s="351"/>
      <c r="W84" s="346"/>
      <c r="X84" s="354"/>
      <c r="Y84" s="354"/>
      <c r="Z84" s="354"/>
      <c r="AA84" s="395">
        <f t="shared" si="1"/>
        <v>0</v>
      </c>
      <c r="AB84" s="352"/>
    </row>
    <row r="85" spans="1:28" ht="37.5" customHeight="1" x14ac:dyDescent="0.25">
      <c r="A85" s="358"/>
      <c r="B85" s="358"/>
      <c r="C85" s="346"/>
      <c r="D85" s="355"/>
      <c r="E85" s="363" t="e">
        <f>VLOOKUP(D85,'nº efectivos'!B89:E169,4,FALSE)</f>
        <v>#N/A</v>
      </c>
      <c r="F85" s="356"/>
      <c r="G85" s="359"/>
      <c r="H85" s="352"/>
      <c r="I85" s="352"/>
      <c r="J85" s="346"/>
      <c r="K85" s="351"/>
      <c r="L85" s="351"/>
      <c r="M85" s="351"/>
      <c r="N85" s="393"/>
      <c r="O85" s="393"/>
      <c r="P85" s="393"/>
      <c r="Q85" s="394">
        <f t="shared" si="0"/>
        <v>0</v>
      </c>
      <c r="R85" s="352"/>
      <c r="S85" s="346"/>
      <c r="T85" s="353"/>
      <c r="U85" s="351"/>
      <c r="V85" s="351"/>
      <c r="W85" s="346"/>
      <c r="X85" s="354"/>
      <c r="Y85" s="354"/>
      <c r="Z85" s="354"/>
      <c r="AA85" s="395">
        <f t="shared" si="1"/>
        <v>0</v>
      </c>
      <c r="AB85" s="352"/>
    </row>
    <row r="86" spans="1:28" ht="37.5" customHeight="1" x14ac:dyDescent="0.25">
      <c r="A86" s="358"/>
      <c r="B86" s="358"/>
      <c r="C86" s="346"/>
      <c r="D86" s="347"/>
      <c r="E86" s="363" t="e">
        <f>VLOOKUP(D86,'nº efectivos'!B90:E170,4,FALSE)</f>
        <v>#N/A</v>
      </c>
      <c r="F86" s="356"/>
      <c r="G86" s="359"/>
      <c r="H86" s="350"/>
      <c r="I86" s="350"/>
      <c r="J86" s="346"/>
      <c r="K86" s="351"/>
      <c r="L86" s="351"/>
      <c r="M86" s="351"/>
      <c r="N86" s="393"/>
      <c r="O86" s="393"/>
      <c r="P86" s="393"/>
      <c r="Q86" s="394">
        <f t="shared" si="0"/>
        <v>0</v>
      </c>
      <c r="R86" s="352"/>
      <c r="S86" s="346"/>
      <c r="T86" s="353"/>
      <c r="U86" s="351"/>
      <c r="V86" s="351"/>
      <c r="W86" s="346"/>
      <c r="X86" s="354"/>
      <c r="Y86" s="354"/>
      <c r="Z86" s="354"/>
      <c r="AA86" s="395">
        <f t="shared" si="1"/>
        <v>0</v>
      </c>
      <c r="AB86" s="352"/>
    </row>
    <row r="87" spans="1:28" ht="37.5" customHeight="1" x14ac:dyDescent="0.25">
      <c r="A87" s="358"/>
      <c r="B87" s="358"/>
      <c r="C87" s="346"/>
      <c r="D87" s="355"/>
      <c r="E87" s="363" t="e">
        <f>VLOOKUP(D87,'nº efectivos'!B91:E171,4,FALSE)</f>
        <v>#N/A</v>
      </c>
      <c r="F87" s="356"/>
      <c r="G87" s="359"/>
      <c r="H87" s="352"/>
      <c r="I87" s="352"/>
      <c r="J87" s="346"/>
      <c r="K87" s="351"/>
      <c r="L87" s="351"/>
      <c r="M87" s="351"/>
      <c r="N87" s="393"/>
      <c r="O87" s="393"/>
      <c r="P87" s="393"/>
      <c r="Q87" s="394">
        <f t="shared" si="0"/>
        <v>0</v>
      </c>
      <c r="R87" s="352"/>
      <c r="S87" s="346"/>
      <c r="T87" s="353"/>
      <c r="U87" s="351"/>
      <c r="V87" s="351"/>
      <c r="W87" s="346"/>
      <c r="X87" s="354"/>
      <c r="Y87" s="354"/>
      <c r="Z87" s="354"/>
      <c r="AA87" s="395">
        <f t="shared" si="1"/>
        <v>0</v>
      </c>
      <c r="AB87" s="352"/>
    </row>
    <row r="88" spans="1:28" ht="37.5" customHeight="1" x14ac:dyDescent="0.25">
      <c r="A88" s="358"/>
      <c r="B88" s="358"/>
      <c r="C88" s="346"/>
      <c r="D88" s="347"/>
      <c r="E88" s="363" t="e">
        <f>VLOOKUP(D88,'nº efectivos'!B92:E172,4,FALSE)</f>
        <v>#N/A</v>
      </c>
      <c r="F88" s="356"/>
      <c r="G88" s="359"/>
      <c r="H88" s="350"/>
      <c r="I88" s="350"/>
      <c r="J88" s="346"/>
      <c r="K88" s="351"/>
      <c r="L88" s="351"/>
      <c r="M88" s="351"/>
      <c r="N88" s="393"/>
      <c r="O88" s="393"/>
      <c r="P88" s="393"/>
      <c r="Q88" s="394">
        <f t="shared" si="0"/>
        <v>0</v>
      </c>
      <c r="R88" s="352"/>
      <c r="S88" s="346"/>
      <c r="T88" s="353"/>
      <c r="U88" s="351"/>
      <c r="V88" s="351"/>
      <c r="W88" s="346"/>
      <c r="X88" s="354"/>
      <c r="Y88" s="354"/>
      <c r="Z88" s="354"/>
      <c r="AA88" s="395">
        <f t="shared" si="1"/>
        <v>0</v>
      </c>
      <c r="AB88" s="352"/>
    </row>
    <row r="89" spans="1:28" ht="37.5" customHeight="1" x14ac:dyDescent="0.25">
      <c r="A89" s="358"/>
      <c r="B89" s="358"/>
      <c r="C89" s="346"/>
      <c r="D89" s="355"/>
      <c r="E89" s="363" t="e">
        <f>VLOOKUP(D89,'nº efectivos'!B93:E173,4,FALSE)</f>
        <v>#N/A</v>
      </c>
      <c r="F89" s="356"/>
      <c r="G89" s="359"/>
      <c r="H89" s="352"/>
      <c r="I89" s="352"/>
      <c r="J89" s="346"/>
      <c r="K89" s="351"/>
      <c r="L89" s="351"/>
      <c r="M89" s="351"/>
      <c r="N89" s="393"/>
      <c r="O89" s="393"/>
      <c r="P89" s="393"/>
      <c r="Q89" s="394">
        <f t="shared" si="0"/>
        <v>0</v>
      </c>
      <c r="R89" s="352"/>
      <c r="S89" s="346"/>
      <c r="T89" s="353"/>
      <c r="U89" s="351"/>
      <c r="V89" s="351"/>
      <c r="W89" s="346"/>
      <c r="X89" s="354"/>
      <c r="Y89" s="354"/>
      <c r="Z89" s="354"/>
      <c r="AA89" s="395">
        <f t="shared" si="1"/>
        <v>0</v>
      </c>
      <c r="AB89" s="352"/>
    </row>
    <row r="90" spans="1:28" ht="37.5" customHeight="1" x14ac:dyDescent="0.25">
      <c r="A90" s="358"/>
      <c r="B90" s="358"/>
      <c r="C90" s="346"/>
      <c r="D90" s="347"/>
      <c r="E90" s="363" t="e">
        <f>VLOOKUP(D90,'nº efectivos'!B94:E174,4,FALSE)</f>
        <v>#N/A</v>
      </c>
      <c r="F90" s="356"/>
      <c r="G90" s="359"/>
      <c r="H90" s="350"/>
      <c r="I90" s="350"/>
      <c r="J90" s="346"/>
      <c r="K90" s="351"/>
      <c r="L90" s="351"/>
      <c r="M90" s="351"/>
      <c r="N90" s="393"/>
      <c r="O90" s="393"/>
      <c r="P90" s="393"/>
      <c r="Q90" s="394">
        <f t="shared" si="0"/>
        <v>0</v>
      </c>
      <c r="R90" s="352"/>
      <c r="S90" s="346"/>
      <c r="T90" s="353"/>
      <c r="U90" s="351"/>
      <c r="V90" s="351"/>
      <c r="W90" s="346"/>
      <c r="X90" s="354"/>
      <c r="Y90" s="354"/>
      <c r="Z90" s="354"/>
      <c r="AA90" s="395">
        <f t="shared" si="1"/>
        <v>0</v>
      </c>
      <c r="AB90" s="352"/>
    </row>
    <row r="91" spans="1:28" ht="15.75" customHeight="1" x14ac:dyDescent="0.2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c r="AA91" s="362"/>
      <c r="AB91" s="362"/>
    </row>
    <row r="92" spans="1:28" ht="15.75" customHeight="1" x14ac:dyDescent="0.25">
      <c r="A92" s="362"/>
      <c r="B92" s="362"/>
      <c r="C92" s="362"/>
      <c r="D92" s="362"/>
      <c r="E92" s="362"/>
      <c r="F92" s="362"/>
      <c r="G92" s="362"/>
      <c r="H92" s="362"/>
      <c r="I92" s="362"/>
      <c r="J92" s="362"/>
      <c r="K92" s="362"/>
      <c r="L92" s="362"/>
      <c r="M92" s="362"/>
      <c r="N92" s="362"/>
      <c r="O92" s="362"/>
      <c r="P92" s="362"/>
      <c r="Q92" s="362"/>
      <c r="R92" s="362"/>
      <c r="S92" s="362"/>
      <c r="T92" s="362"/>
      <c r="U92" s="362"/>
      <c r="V92" s="362"/>
      <c r="W92" s="362"/>
      <c r="X92" s="362"/>
      <c r="Y92" s="362"/>
      <c r="Z92" s="362"/>
      <c r="AA92" s="362"/>
      <c r="AB92" s="362"/>
    </row>
    <row r="93" spans="1:28" ht="15.75" customHeight="1" x14ac:dyDescent="0.25">
      <c r="A93" s="362"/>
      <c r="B93" s="362"/>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row>
    <row r="94" spans="1:28" ht="15.75" customHeight="1" x14ac:dyDescent="0.25">
      <c r="A94" s="362"/>
      <c r="B94" s="362"/>
      <c r="C94" s="362"/>
      <c r="D94" s="362"/>
      <c r="E94" s="362"/>
      <c r="F94" s="362"/>
      <c r="G94" s="362"/>
      <c r="H94" s="362"/>
      <c r="I94" s="362"/>
      <c r="J94" s="362"/>
      <c r="K94" s="362"/>
      <c r="L94" s="362"/>
      <c r="M94" s="362"/>
      <c r="N94" s="362"/>
      <c r="O94" s="362"/>
      <c r="P94" s="362"/>
      <c r="Q94" s="362"/>
      <c r="R94" s="362"/>
      <c r="S94" s="362"/>
      <c r="T94" s="362"/>
      <c r="U94" s="362"/>
      <c r="V94" s="362"/>
      <c r="W94" s="362"/>
      <c r="X94" s="362"/>
      <c r="Y94" s="362"/>
      <c r="Z94" s="362"/>
      <c r="AA94" s="362"/>
      <c r="AB94" s="362"/>
    </row>
    <row r="95" spans="1:28" ht="15.75" customHeight="1" x14ac:dyDescent="0.25">
      <c r="A95" s="362"/>
      <c r="B95" s="362"/>
      <c r="C95" s="362"/>
      <c r="D95" s="362"/>
      <c r="E95" s="362"/>
      <c r="F95" s="362"/>
      <c r="G95" s="362"/>
      <c r="H95" s="362"/>
      <c r="I95" s="362"/>
      <c r="J95" s="362"/>
      <c r="K95" s="362"/>
      <c r="L95" s="362"/>
      <c r="M95" s="362"/>
      <c r="N95" s="362"/>
      <c r="O95" s="362"/>
      <c r="P95" s="362"/>
      <c r="Q95" s="362"/>
      <c r="R95" s="362"/>
      <c r="S95" s="362"/>
      <c r="T95" s="362"/>
      <c r="U95" s="362"/>
      <c r="V95" s="362"/>
      <c r="W95" s="362"/>
      <c r="X95" s="362"/>
      <c r="Y95" s="362"/>
      <c r="Z95" s="362"/>
      <c r="AA95" s="362"/>
      <c r="AB95" s="362"/>
    </row>
    <row r="96" spans="1:28" ht="15.75" customHeight="1" x14ac:dyDescent="0.25">
      <c r="A96" s="362"/>
      <c r="B96" s="362"/>
      <c r="C96" s="362"/>
      <c r="D96" s="362"/>
      <c r="E96" s="362"/>
      <c r="F96" s="362"/>
      <c r="G96" s="362"/>
      <c r="H96" s="362"/>
      <c r="I96" s="362"/>
      <c r="J96" s="362"/>
      <c r="K96" s="362"/>
      <c r="L96" s="362"/>
      <c r="M96" s="362"/>
      <c r="N96" s="362"/>
      <c r="O96" s="362"/>
      <c r="P96" s="362"/>
      <c r="Q96" s="362"/>
      <c r="R96" s="362"/>
      <c r="S96" s="362"/>
      <c r="T96" s="362"/>
      <c r="U96" s="362"/>
      <c r="V96" s="362"/>
      <c r="W96" s="362"/>
      <c r="X96" s="362"/>
      <c r="Y96" s="362"/>
      <c r="Z96" s="362"/>
      <c r="AA96" s="362"/>
      <c r="AB96" s="362"/>
    </row>
    <row r="97" spans="1:28" ht="15.75" customHeight="1" x14ac:dyDescent="0.25">
      <c r="A97" s="362"/>
      <c r="B97" s="362"/>
      <c r="C97" s="362"/>
      <c r="D97" s="362"/>
      <c r="E97" s="362"/>
      <c r="F97" s="362"/>
      <c r="G97" s="362"/>
      <c r="H97" s="362"/>
      <c r="I97" s="362"/>
      <c r="J97" s="362"/>
      <c r="K97" s="362"/>
      <c r="L97" s="362"/>
      <c r="M97" s="362"/>
      <c r="N97" s="362"/>
      <c r="O97" s="362"/>
      <c r="P97" s="362"/>
      <c r="Q97" s="362"/>
      <c r="R97" s="362"/>
      <c r="S97" s="362"/>
      <c r="T97" s="362"/>
      <c r="U97" s="362"/>
      <c r="V97" s="362"/>
      <c r="W97" s="362"/>
      <c r="X97" s="362"/>
      <c r="Y97" s="362"/>
      <c r="Z97" s="362"/>
      <c r="AA97" s="362"/>
      <c r="AB97" s="362"/>
    </row>
    <row r="98" spans="1:28" ht="15.75" customHeight="1" x14ac:dyDescent="0.25">
      <c r="A98" s="362"/>
      <c r="B98" s="362"/>
      <c r="C98" s="36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2"/>
      <c r="AB98" s="362"/>
    </row>
    <row r="99" spans="1:28" ht="15.75" customHeight="1" x14ac:dyDescent="0.25">
      <c r="A99" s="362"/>
      <c r="B99" s="362"/>
      <c r="C99" s="362"/>
      <c r="D99" s="362"/>
      <c r="E99" s="362"/>
      <c r="F99" s="362"/>
      <c r="G99" s="362"/>
      <c r="H99" s="362"/>
      <c r="I99" s="362"/>
      <c r="J99" s="362"/>
      <c r="K99" s="362"/>
      <c r="L99" s="362"/>
      <c r="M99" s="362"/>
      <c r="N99" s="362"/>
      <c r="O99" s="362"/>
      <c r="P99" s="362"/>
      <c r="Q99" s="362"/>
      <c r="R99" s="362"/>
      <c r="S99" s="362"/>
      <c r="T99" s="362"/>
      <c r="U99" s="362"/>
      <c r="V99" s="362"/>
      <c r="W99" s="362"/>
      <c r="X99" s="362"/>
      <c r="Y99" s="362"/>
      <c r="Z99" s="362"/>
      <c r="AA99" s="362"/>
      <c r="AB99" s="362"/>
    </row>
    <row r="100" spans="1:28" ht="15.75" customHeight="1" x14ac:dyDescent="0.25">
      <c r="A100" s="362"/>
      <c r="B100" s="362"/>
      <c r="C100" s="362"/>
      <c r="D100" s="362"/>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362"/>
      <c r="AB100" s="362"/>
    </row>
    <row r="101" spans="1:28" ht="15.75" customHeight="1" x14ac:dyDescent="0.25">
      <c r="A101" s="362"/>
      <c r="B101" s="362"/>
      <c r="C101" s="362"/>
      <c r="D101" s="362"/>
      <c r="E101" s="362"/>
      <c r="F101" s="362"/>
      <c r="G101" s="362"/>
      <c r="H101" s="362"/>
      <c r="I101" s="362"/>
      <c r="J101" s="362"/>
      <c r="K101" s="362"/>
      <c r="L101" s="362"/>
      <c r="M101" s="362"/>
      <c r="N101" s="362"/>
      <c r="O101" s="362"/>
      <c r="P101" s="362"/>
      <c r="Q101" s="362"/>
      <c r="R101" s="362"/>
      <c r="S101" s="362"/>
      <c r="T101" s="362"/>
      <c r="U101" s="362"/>
      <c r="V101" s="362"/>
      <c r="W101" s="362"/>
      <c r="X101" s="362"/>
      <c r="Y101" s="362"/>
      <c r="Z101" s="362"/>
      <c r="AA101" s="362"/>
      <c r="AB101" s="362"/>
    </row>
    <row r="102" spans="1:28" ht="15.75" customHeight="1" x14ac:dyDescent="0.25">
      <c r="A102" s="362"/>
      <c r="B102" s="362"/>
      <c r="C102" s="362"/>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362"/>
      <c r="AB102" s="362"/>
    </row>
    <row r="103" spans="1:28" ht="15.75" customHeight="1" x14ac:dyDescent="0.25">
      <c r="A103" s="362"/>
      <c r="B103" s="362"/>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row>
    <row r="104" spans="1:28" ht="15.75" customHeight="1" x14ac:dyDescent="0.25">
      <c r="A104" s="362"/>
      <c r="B104" s="362"/>
      <c r="C104" s="362"/>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row>
    <row r="105" spans="1:28" ht="15.75" customHeight="1" x14ac:dyDescent="0.25">
      <c r="A105" s="362"/>
      <c r="B105" s="362"/>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row>
    <row r="106" spans="1:28" ht="15.75" customHeight="1" x14ac:dyDescent="0.25">
      <c r="A106" s="362"/>
      <c r="B106" s="362"/>
      <c r="C106" s="362"/>
      <c r="D106" s="362"/>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row>
    <row r="107" spans="1:28" ht="15.75" customHeight="1" x14ac:dyDescent="0.25">
      <c r="A107" s="362"/>
      <c r="B107" s="362"/>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row>
    <row r="108" spans="1:28" ht="15.75" customHeight="1" x14ac:dyDescent="0.25">
      <c r="A108" s="362"/>
      <c r="B108" s="362"/>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row>
    <row r="109" spans="1:28" ht="15.75" customHeight="1" x14ac:dyDescent="0.25">
      <c r="A109" s="362"/>
      <c r="B109" s="362"/>
      <c r="C109" s="362"/>
      <c r="D109" s="362"/>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row>
    <row r="110" spans="1:28" ht="15.75" customHeight="1" x14ac:dyDescent="0.25">
      <c r="A110" s="362"/>
      <c r="B110" s="362"/>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row>
    <row r="111" spans="1:28" ht="15.75" customHeight="1" x14ac:dyDescent="0.25">
      <c r="A111" s="362"/>
      <c r="B111" s="362"/>
      <c r="C111" s="362"/>
      <c r="D111" s="362"/>
      <c r="E111" s="362"/>
      <c r="F111" s="362"/>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row>
    <row r="112" spans="1:28" ht="15.75" customHeight="1" x14ac:dyDescent="0.25">
      <c r="A112" s="362"/>
      <c r="B112" s="362"/>
      <c r="C112" s="362"/>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row>
    <row r="113" spans="1:28" ht="15.75" customHeight="1" x14ac:dyDescent="0.25">
      <c r="A113" s="362"/>
      <c r="B113" s="362"/>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row>
    <row r="114" spans="1:28" ht="15.75" customHeight="1" x14ac:dyDescent="0.25">
      <c r="A114" s="362"/>
      <c r="B114" s="362"/>
      <c r="C114" s="362"/>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row>
    <row r="115" spans="1:28" ht="15.75" customHeight="1" x14ac:dyDescent="0.25">
      <c r="A115" s="362"/>
      <c r="B115" s="362"/>
      <c r="C115" s="362"/>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row>
    <row r="116" spans="1:28" ht="15.75" customHeight="1" x14ac:dyDescent="0.25">
      <c r="A116" s="362"/>
      <c r="B116" s="362"/>
      <c r="C116" s="362"/>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row>
    <row r="117" spans="1:28" ht="15.75" customHeight="1" x14ac:dyDescent="0.25">
      <c r="A117" s="362"/>
      <c r="B117" s="362"/>
      <c r="C117" s="362"/>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row>
    <row r="118" spans="1:28" ht="15.75" customHeight="1" x14ac:dyDescent="0.25">
      <c r="A118" s="362"/>
      <c r="B118" s="362"/>
      <c r="C118" s="362"/>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row>
    <row r="119" spans="1:28" ht="15.75" customHeight="1" x14ac:dyDescent="0.25">
      <c r="A119" s="362"/>
      <c r="B119" s="362"/>
      <c r="C119" s="362"/>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row>
    <row r="120" spans="1:28" ht="15.75" customHeight="1" x14ac:dyDescent="0.25">
      <c r="A120" s="362"/>
      <c r="B120" s="362"/>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row>
    <row r="121" spans="1:28" ht="15.75" customHeight="1" x14ac:dyDescent="0.25">
      <c r="A121" s="362"/>
      <c r="B121" s="362"/>
      <c r="C121" s="362"/>
      <c r="D121" s="362"/>
      <c r="E121" s="362"/>
      <c r="F121" s="362"/>
      <c r="G121" s="362"/>
      <c r="H121" s="362"/>
      <c r="I121" s="362"/>
      <c r="J121" s="362"/>
      <c r="K121" s="362"/>
      <c r="L121" s="362"/>
      <c r="M121" s="362"/>
      <c r="N121" s="362"/>
      <c r="O121" s="362"/>
      <c r="P121" s="362"/>
      <c r="Q121" s="362"/>
      <c r="R121" s="362"/>
      <c r="S121" s="362"/>
      <c r="T121" s="362"/>
      <c r="U121" s="362"/>
      <c r="V121" s="362"/>
      <c r="W121" s="362"/>
      <c r="X121" s="362"/>
      <c r="Y121" s="362"/>
      <c r="Z121" s="362"/>
      <c r="AA121" s="362"/>
      <c r="AB121" s="362"/>
    </row>
    <row r="122" spans="1:28" ht="15.75" customHeight="1" x14ac:dyDescent="0.25">
      <c r="A122" s="362"/>
      <c r="B122" s="362"/>
      <c r="C122" s="362"/>
      <c r="D122" s="362"/>
      <c r="E122" s="362"/>
      <c r="F122" s="362"/>
      <c r="G122" s="362"/>
      <c r="H122" s="362"/>
      <c r="I122" s="362"/>
      <c r="J122" s="362"/>
      <c r="K122" s="362"/>
      <c r="L122" s="362"/>
      <c r="M122" s="362"/>
      <c r="N122" s="362"/>
      <c r="O122" s="362"/>
      <c r="P122" s="362"/>
      <c r="Q122" s="362"/>
      <c r="R122" s="362"/>
      <c r="S122" s="362"/>
      <c r="T122" s="362"/>
      <c r="U122" s="362"/>
      <c r="V122" s="362"/>
      <c r="W122" s="362"/>
      <c r="X122" s="362"/>
      <c r="Y122" s="362"/>
      <c r="Z122" s="362"/>
      <c r="AA122" s="362"/>
      <c r="AB122" s="362"/>
    </row>
    <row r="123" spans="1:28" ht="15.75" customHeight="1" x14ac:dyDescent="0.25">
      <c r="A123" s="362"/>
      <c r="B123" s="362"/>
      <c r="C123" s="362"/>
      <c r="D123" s="362"/>
      <c r="E123" s="362"/>
      <c r="F123" s="362"/>
      <c r="G123" s="362"/>
      <c r="H123" s="362"/>
      <c r="I123" s="362"/>
      <c r="J123" s="362"/>
      <c r="K123" s="362"/>
      <c r="L123" s="362"/>
      <c r="M123" s="362"/>
      <c r="N123" s="362"/>
      <c r="O123" s="362"/>
      <c r="P123" s="362"/>
      <c r="Q123" s="362"/>
      <c r="R123" s="362"/>
      <c r="S123" s="362"/>
      <c r="T123" s="362"/>
      <c r="U123" s="362"/>
      <c r="V123" s="362"/>
      <c r="W123" s="362"/>
      <c r="X123" s="362"/>
      <c r="Y123" s="362"/>
      <c r="Z123" s="362"/>
      <c r="AA123" s="362"/>
      <c r="AB123" s="362"/>
    </row>
    <row r="124" spans="1:28" ht="15.75" customHeight="1" x14ac:dyDescent="0.25">
      <c r="A124" s="362"/>
      <c r="B124" s="362"/>
      <c r="C124" s="362"/>
      <c r="D124" s="362"/>
      <c r="E124" s="362"/>
      <c r="F124" s="362"/>
      <c r="G124" s="362"/>
      <c r="H124" s="362"/>
      <c r="I124" s="362"/>
      <c r="J124" s="362"/>
      <c r="K124" s="362"/>
      <c r="L124" s="362"/>
      <c r="M124" s="362"/>
      <c r="N124" s="362"/>
      <c r="O124" s="362"/>
      <c r="P124" s="362"/>
      <c r="Q124" s="362"/>
      <c r="R124" s="362"/>
      <c r="S124" s="362"/>
      <c r="T124" s="362"/>
      <c r="U124" s="362"/>
      <c r="V124" s="362"/>
      <c r="W124" s="362"/>
      <c r="X124" s="362"/>
      <c r="Y124" s="362"/>
      <c r="Z124" s="362"/>
      <c r="AA124" s="362"/>
      <c r="AB124" s="362"/>
    </row>
    <row r="125" spans="1:28" ht="15.75" customHeight="1" x14ac:dyDescent="0.25">
      <c r="A125" s="362"/>
      <c r="B125" s="362"/>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362"/>
    </row>
    <row r="126" spans="1:28" ht="15.75" customHeight="1" x14ac:dyDescent="0.25">
      <c r="A126" s="362"/>
      <c r="B126" s="362"/>
      <c r="C126" s="362"/>
      <c r="D126" s="362"/>
      <c r="E126" s="362"/>
      <c r="F126" s="362"/>
      <c r="G126" s="362"/>
      <c r="H126" s="362"/>
      <c r="I126" s="362"/>
      <c r="J126" s="362"/>
      <c r="K126" s="362"/>
      <c r="L126" s="362"/>
      <c r="M126" s="362"/>
      <c r="N126" s="362"/>
      <c r="O126" s="362"/>
      <c r="P126" s="362"/>
      <c r="Q126" s="362"/>
      <c r="R126" s="362"/>
      <c r="S126" s="362"/>
      <c r="T126" s="362"/>
      <c r="U126" s="362"/>
      <c r="V126" s="362"/>
      <c r="W126" s="362"/>
      <c r="X126" s="362"/>
      <c r="Y126" s="362"/>
      <c r="Z126" s="362"/>
      <c r="AA126" s="362"/>
      <c r="AB126" s="362"/>
    </row>
    <row r="127" spans="1:28" ht="15.75" customHeight="1" x14ac:dyDescent="0.25">
      <c r="A127" s="362"/>
      <c r="B127" s="362"/>
      <c r="C127" s="362"/>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2"/>
      <c r="AB127" s="362"/>
    </row>
    <row r="128" spans="1:28" ht="15.75" customHeight="1" x14ac:dyDescent="0.25">
      <c r="A128" s="362"/>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row>
    <row r="129" spans="1:28" ht="15.75" customHeight="1" x14ac:dyDescent="0.25">
      <c r="A129" s="362"/>
      <c r="B129" s="362"/>
      <c r="C129" s="362"/>
      <c r="D129" s="362"/>
      <c r="E129" s="362"/>
      <c r="F129" s="362"/>
      <c r="G129" s="362"/>
      <c r="H129" s="362"/>
      <c r="I129" s="362"/>
      <c r="J129" s="362"/>
      <c r="K129" s="362"/>
      <c r="L129" s="362"/>
      <c r="M129" s="362"/>
      <c r="N129" s="362"/>
      <c r="O129" s="362"/>
      <c r="P129" s="362"/>
      <c r="Q129" s="362"/>
      <c r="R129" s="362"/>
      <c r="S129" s="362"/>
      <c r="T129" s="362"/>
      <c r="U129" s="362"/>
      <c r="V129" s="362"/>
      <c r="W129" s="362"/>
      <c r="X129" s="362"/>
      <c r="Y129" s="362"/>
      <c r="Z129" s="362"/>
      <c r="AA129" s="362"/>
      <c r="AB129" s="362"/>
    </row>
    <row r="130" spans="1:28" ht="15.75" customHeight="1" x14ac:dyDescent="0.25">
      <c r="A130" s="362"/>
      <c r="B130" s="362"/>
      <c r="C130" s="362"/>
      <c r="D130" s="362"/>
      <c r="E130" s="362"/>
      <c r="F130" s="362"/>
      <c r="G130" s="362"/>
      <c r="H130" s="362"/>
      <c r="I130" s="362"/>
      <c r="J130" s="362"/>
      <c r="K130" s="362"/>
      <c r="L130" s="362"/>
      <c r="M130" s="362"/>
      <c r="N130" s="362"/>
      <c r="O130" s="362"/>
      <c r="P130" s="362"/>
      <c r="Q130" s="362"/>
      <c r="R130" s="362"/>
      <c r="S130" s="362"/>
      <c r="T130" s="362"/>
      <c r="U130" s="362"/>
      <c r="V130" s="362"/>
      <c r="W130" s="362"/>
      <c r="X130" s="362"/>
      <c r="Y130" s="362"/>
      <c r="Z130" s="362"/>
      <c r="AA130" s="362"/>
      <c r="AB130" s="362"/>
    </row>
    <row r="131" spans="1:28" ht="15.75" customHeight="1" x14ac:dyDescent="0.25">
      <c r="A131" s="362"/>
      <c r="B131" s="362"/>
      <c r="C131" s="362"/>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362"/>
    </row>
    <row r="132" spans="1:28" ht="15.75" customHeight="1" x14ac:dyDescent="0.25">
      <c r="A132" s="362"/>
      <c r="B132" s="362"/>
      <c r="C132" s="362"/>
      <c r="D132" s="362"/>
      <c r="E132" s="362"/>
      <c r="F132" s="362"/>
      <c r="G132" s="362"/>
      <c r="H132" s="362"/>
      <c r="I132" s="362"/>
      <c r="J132" s="362"/>
      <c r="K132" s="362"/>
      <c r="L132" s="362"/>
      <c r="M132" s="362"/>
      <c r="N132" s="362"/>
      <c r="O132" s="362"/>
      <c r="P132" s="362"/>
      <c r="Q132" s="362"/>
      <c r="R132" s="362"/>
      <c r="S132" s="362"/>
      <c r="T132" s="362"/>
      <c r="U132" s="362"/>
      <c r="V132" s="362"/>
      <c r="W132" s="362"/>
      <c r="X132" s="362"/>
      <c r="Y132" s="362"/>
      <c r="Z132" s="362"/>
      <c r="AA132" s="362"/>
      <c r="AB132" s="362"/>
    </row>
    <row r="133" spans="1:28" ht="15.75" customHeight="1" x14ac:dyDescent="0.25">
      <c r="A133" s="362"/>
      <c r="B133" s="362"/>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row>
    <row r="134" spans="1:28" ht="15.75" customHeight="1" x14ac:dyDescent="0.25">
      <c r="A134" s="362"/>
      <c r="B134" s="362"/>
      <c r="C134" s="362"/>
      <c r="D134" s="362"/>
      <c r="E134" s="362"/>
      <c r="F134" s="362"/>
      <c r="G134" s="362"/>
      <c r="H134" s="362"/>
      <c r="I134" s="362"/>
      <c r="J134" s="362"/>
      <c r="K134" s="362"/>
      <c r="L134" s="362"/>
      <c r="M134" s="362"/>
      <c r="N134" s="362"/>
      <c r="O134" s="362"/>
      <c r="P134" s="362"/>
      <c r="Q134" s="362"/>
      <c r="R134" s="362"/>
      <c r="S134" s="362"/>
      <c r="T134" s="362"/>
      <c r="U134" s="362"/>
      <c r="V134" s="362"/>
      <c r="W134" s="362"/>
      <c r="X134" s="362"/>
      <c r="Y134" s="362"/>
      <c r="Z134" s="362"/>
      <c r="AA134" s="362"/>
      <c r="AB134" s="362"/>
    </row>
    <row r="135" spans="1:28" ht="15.75" customHeight="1" x14ac:dyDescent="0.25">
      <c r="A135" s="362"/>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row>
    <row r="136" spans="1:28" ht="15.75" customHeight="1" x14ac:dyDescent="0.25">
      <c r="A136" s="362"/>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row>
    <row r="137" spans="1:28" ht="15.75" customHeight="1" x14ac:dyDescent="0.25">
      <c r="A137" s="362"/>
      <c r="B137" s="362"/>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row>
    <row r="138" spans="1:28" ht="15.75" customHeight="1" x14ac:dyDescent="0.25">
      <c r="A138" s="362"/>
      <c r="B138" s="362"/>
      <c r="C138" s="362"/>
      <c r="D138" s="362"/>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row>
    <row r="139" spans="1:28" ht="15.75" customHeight="1" x14ac:dyDescent="0.25">
      <c r="A139" s="362"/>
      <c r="B139" s="362"/>
      <c r="C139" s="362"/>
      <c r="D139" s="362"/>
      <c r="E139" s="362"/>
      <c r="F139" s="362"/>
      <c r="G139" s="362"/>
      <c r="H139" s="362"/>
      <c r="I139" s="362"/>
      <c r="J139" s="362"/>
      <c r="K139" s="362"/>
      <c r="L139" s="362"/>
      <c r="M139" s="362"/>
      <c r="N139" s="362"/>
      <c r="O139" s="362"/>
      <c r="P139" s="362"/>
      <c r="Q139" s="362"/>
      <c r="R139" s="362"/>
      <c r="S139" s="362"/>
      <c r="T139" s="362"/>
      <c r="U139" s="362"/>
      <c r="V139" s="362"/>
      <c r="W139" s="362"/>
      <c r="X139" s="362"/>
      <c r="Y139" s="362"/>
      <c r="Z139" s="362"/>
      <c r="AA139" s="362"/>
      <c r="AB139" s="362"/>
    </row>
    <row r="140" spans="1:28" ht="15.75" customHeight="1" x14ac:dyDescent="0.25">
      <c r="A140" s="362"/>
      <c r="B140" s="362"/>
      <c r="C140" s="362"/>
      <c r="D140" s="362"/>
      <c r="E140" s="362"/>
      <c r="F140" s="362"/>
      <c r="G140" s="362"/>
      <c r="H140" s="362"/>
      <c r="I140" s="362"/>
      <c r="J140" s="362"/>
      <c r="K140" s="362"/>
      <c r="L140" s="362"/>
      <c r="M140" s="362"/>
      <c r="N140" s="362"/>
      <c r="O140" s="362"/>
      <c r="P140" s="362"/>
      <c r="Q140" s="362"/>
      <c r="R140" s="362"/>
      <c r="S140" s="362"/>
      <c r="T140" s="362"/>
      <c r="U140" s="362"/>
      <c r="V140" s="362"/>
      <c r="W140" s="362"/>
      <c r="X140" s="362"/>
      <c r="Y140" s="362"/>
      <c r="Z140" s="362"/>
      <c r="AA140" s="362"/>
      <c r="AB140" s="362"/>
    </row>
    <row r="141" spans="1:28" ht="15.75" customHeight="1" x14ac:dyDescent="0.25">
      <c r="A141" s="362"/>
      <c r="B141" s="362"/>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row>
    <row r="142" spans="1:28" ht="15.75" customHeight="1" x14ac:dyDescent="0.25">
      <c r="A142" s="362"/>
      <c r="B142" s="362"/>
      <c r="C142" s="362"/>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row>
    <row r="143" spans="1:28" ht="15.75" customHeight="1" x14ac:dyDescent="0.25">
      <c r="A143" s="362"/>
      <c r="B143" s="362"/>
      <c r="C143" s="362"/>
      <c r="D143" s="362"/>
      <c r="E143" s="362"/>
      <c r="F143" s="362"/>
      <c r="G143" s="362"/>
      <c r="H143" s="362"/>
      <c r="I143" s="362"/>
      <c r="J143" s="362"/>
      <c r="K143" s="362"/>
      <c r="L143" s="362"/>
      <c r="M143" s="362"/>
      <c r="N143" s="362"/>
      <c r="O143" s="362"/>
      <c r="P143" s="362"/>
      <c r="Q143" s="362"/>
      <c r="R143" s="362"/>
      <c r="S143" s="362"/>
      <c r="T143" s="362"/>
      <c r="U143" s="362"/>
      <c r="V143" s="362"/>
      <c r="W143" s="362"/>
      <c r="X143" s="362"/>
      <c r="Y143" s="362"/>
      <c r="Z143" s="362"/>
      <c r="AA143" s="362"/>
      <c r="AB143" s="362"/>
    </row>
    <row r="144" spans="1:28" ht="15.75" customHeight="1" x14ac:dyDescent="0.25">
      <c r="A144" s="362"/>
      <c r="B144" s="362"/>
      <c r="C144" s="362"/>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row>
    <row r="145" spans="1:28" ht="15.75" customHeight="1" x14ac:dyDescent="0.25">
      <c r="A145" s="362"/>
      <c r="B145" s="362"/>
      <c r="C145" s="362"/>
      <c r="D145" s="362"/>
      <c r="E145" s="362"/>
      <c r="F145" s="362"/>
      <c r="G145" s="362"/>
      <c r="H145" s="362"/>
      <c r="I145" s="362"/>
      <c r="J145" s="362"/>
      <c r="K145" s="362"/>
      <c r="L145" s="362"/>
      <c r="M145" s="362"/>
      <c r="N145" s="362"/>
      <c r="O145" s="362"/>
      <c r="P145" s="362"/>
      <c r="Q145" s="362"/>
      <c r="R145" s="362"/>
      <c r="S145" s="362"/>
      <c r="T145" s="362"/>
      <c r="U145" s="362"/>
      <c r="V145" s="362"/>
      <c r="W145" s="362"/>
      <c r="X145" s="362"/>
      <c r="Y145" s="362"/>
      <c r="Z145" s="362"/>
      <c r="AA145" s="362"/>
      <c r="AB145" s="362"/>
    </row>
    <row r="146" spans="1:28" ht="15.75" customHeight="1" x14ac:dyDescent="0.25">
      <c r="A146" s="362"/>
      <c r="B146" s="362"/>
      <c r="C146" s="362"/>
      <c r="D146" s="362"/>
      <c r="E146" s="362"/>
      <c r="F146" s="362"/>
      <c r="G146" s="362"/>
      <c r="H146" s="362"/>
      <c r="I146" s="362"/>
      <c r="J146" s="362"/>
      <c r="K146" s="362"/>
      <c r="L146" s="362"/>
      <c r="M146" s="362"/>
      <c r="N146" s="362"/>
      <c r="O146" s="362"/>
      <c r="P146" s="362"/>
      <c r="Q146" s="362"/>
      <c r="R146" s="362"/>
      <c r="S146" s="362"/>
      <c r="T146" s="362"/>
      <c r="U146" s="362"/>
      <c r="V146" s="362"/>
      <c r="W146" s="362"/>
      <c r="X146" s="362"/>
      <c r="Y146" s="362"/>
      <c r="Z146" s="362"/>
      <c r="AA146" s="362"/>
      <c r="AB146" s="362"/>
    </row>
    <row r="147" spans="1:28" ht="15.75" customHeight="1" x14ac:dyDescent="0.25">
      <c r="A147" s="362"/>
      <c r="B147" s="362"/>
      <c r="C147" s="362"/>
      <c r="D147" s="362"/>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row>
    <row r="148" spans="1:28" ht="15.75" customHeight="1" x14ac:dyDescent="0.25">
      <c r="A148" s="362"/>
      <c r="B148" s="362"/>
      <c r="C148" s="362"/>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row>
    <row r="149" spans="1:28" ht="15.75" customHeight="1" x14ac:dyDescent="0.25">
      <c r="A149" s="362"/>
      <c r="B149" s="362"/>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row>
    <row r="150" spans="1:28" ht="15.75" customHeight="1" x14ac:dyDescent="0.25">
      <c r="A150" s="362"/>
      <c r="B150" s="362"/>
      <c r="C150" s="362"/>
      <c r="D150" s="362"/>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row>
    <row r="151" spans="1:28" ht="15.75" customHeight="1" x14ac:dyDescent="0.25">
      <c r="A151" s="362"/>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row>
    <row r="152" spans="1:28" ht="15.75" customHeight="1" x14ac:dyDescent="0.25">
      <c r="A152" s="362"/>
      <c r="B152" s="362"/>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row>
    <row r="153" spans="1:28" ht="15.75" customHeight="1" x14ac:dyDescent="0.25">
      <c r="A153" s="362"/>
      <c r="B153" s="362"/>
      <c r="C153" s="362"/>
      <c r="D153" s="362"/>
      <c r="E153" s="362"/>
      <c r="F153" s="362"/>
      <c r="G153" s="362"/>
      <c r="H153" s="362"/>
      <c r="I153" s="362"/>
      <c r="J153" s="362"/>
      <c r="K153" s="362"/>
      <c r="L153" s="362"/>
      <c r="M153" s="362"/>
      <c r="N153" s="362"/>
      <c r="O153" s="362"/>
      <c r="P153" s="362"/>
      <c r="Q153" s="362"/>
      <c r="R153" s="362"/>
      <c r="S153" s="362"/>
      <c r="T153" s="362"/>
      <c r="U153" s="362"/>
      <c r="V153" s="362"/>
      <c r="W153" s="362"/>
      <c r="X153" s="362"/>
      <c r="Y153" s="362"/>
      <c r="Z153" s="362"/>
      <c r="AA153" s="362"/>
      <c r="AB153" s="362"/>
    </row>
    <row r="154" spans="1:28" ht="15.75" customHeight="1" x14ac:dyDescent="0.25">
      <c r="A154" s="362"/>
      <c r="B154" s="362"/>
      <c r="C154" s="362"/>
      <c r="D154" s="362"/>
      <c r="E154" s="362"/>
      <c r="F154" s="362"/>
      <c r="G154" s="362"/>
      <c r="H154" s="362"/>
      <c r="I154" s="362"/>
      <c r="J154" s="362"/>
      <c r="K154" s="362"/>
      <c r="L154" s="362"/>
      <c r="M154" s="362"/>
      <c r="N154" s="362"/>
      <c r="O154" s="362"/>
      <c r="P154" s="362"/>
      <c r="Q154" s="362"/>
      <c r="R154" s="362"/>
      <c r="S154" s="362"/>
      <c r="T154" s="362"/>
      <c r="U154" s="362"/>
      <c r="V154" s="362"/>
      <c r="W154" s="362"/>
      <c r="X154" s="362"/>
      <c r="Y154" s="362"/>
      <c r="Z154" s="362"/>
      <c r="AA154" s="362"/>
      <c r="AB154" s="362"/>
    </row>
    <row r="155" spans="1:28" ht="15.75" customHeight="1" x14ac:dyDescent="0.25">
      <c r="A155" s="362"/>
      <c r="B155" s="362"/>
      <c r="C155" s="362"/>
      <c r="D155" s="362"/>
      <c r="E155" s="362"/>
      <c r="F155" s="362"/>
      <c r="G155" s="362"/>
      <c r="H155" s="362"/>
      <c r="I155" s="362"/>
      <c r="J155" s="362"/>
      <c r="K155" s="362"/>
      <c r="L155" s="362"/>
      <c r="M155" s="362"/>
      <c r="N155" s="362"/>
      <c r="O155" s="362"/>
      <c r="P155" s="362"/>
      <c r="Q155" s="362"/>
      <c r="R155" s="362"/>
      <c r="S155" s="362"/>
      <c r="T155" s="362"/>
      <c r="U155" s="362"/>
      <c r="V155" s="362"/>
      <c r="W155" s="362"/>
      <c r="X155" s="362"/>
      <c r="Y155" s="362"/>
      <c r="Z155" s="362"/>
      <c r="AA155" s="362"/>
      <c r="AB155" s="362"/>
    </row>
    <row r="156" spans="1:28" ht="15.75" customHeight="1" x14ac:dyDescent="0.25">
      <c r="A156" s="362"/>
      <c r="B156" s="362"/>
      <c r="C156" s="362"/>
      <c r="D156" s="362"/>
      <c r="E156" s="362"/>
      <c r="F156" s="362"/>
      <c r="G156" s="362"/>
      <c r="H156" s="362"/>
      <c r="I156" s="362"/>
      <c r="J156" s="362"/>
      <c r="K156" s="362"/>
      <c r="L156" s="362"/>
      <c r="M156" s="362"/>
      <c r="N156" s="362"/>
      <c r="O156" s="362"/>
      <c r="P156" s="362"/>
      <c r="Q156" s="362"/>
      <c r="R156" s="362"/>
      <c r="S156" s="362"/>
      <c r="T156" s="362"/>
      <c r="U156" s="362"/>
      <c r="V156" s="362"/>
      <c r="W156" s="362"/>
      <c r="X156" s="362"/>
      <c r="Y156" s="362"/>
      <c r="Z156" s="362"/>
      <c r="AA156" s="362"/>
      <c r="AB156" s="362"/>
    </row>
    <row r="157" spans="1:28" ht="15.75" customHeight="1" x14ac:dyDescent="0.25">
      <c r="A157" s="362"/>
      <c r="B157" s="362"/>
      <c r="C157" s="362"/>
      <c r="D157" s="362"/>
      <c r="E157" s="362"/>
      <c r="F157" s="362"/>
      <c r="G157" s="362"/>
      <c r="H157" s="362"/>
      <c r="I157" s="362"/>
      <c r="J157" s="362"/>
      <c r="K157" s="362"/>
      <c r="L157" s="362"/>
      <c r="M157" s="362"/>
      <c r="N157" s="362"/>
      <c r="O157" s="362"/>
      <c r="P157" s="362"/>
      <c r="Q157" s="362"/>
      <c r="R157" s="362"/>
      <c r="S157" s="362"/>
      <c r="T157" s="362"/>
      <c r="U157" s="362"/>
      <c r="V157" s="362"/>
      <c r="W157" s="362"/>
      <c r="X157" s="362"/>
      <c r="Y157" s="362"/>
      <c r="Z157" s="362"/>
      <c r="AA157" s="362"/>
      <c r="AB157" s="362"/>
    </row>
    <row r="158" spans="1:28" ht="15.75" customHeight="1" x14ac:dyDescent="0.25">
      <c r="A158" s="362"/>
      <c r="B158" s="362"/>
      <c r="C158" s="362"/>
      <c r="D158" s="362"/>
      <c r="E158" s="362"/>
      <c r="F158" s="362"/>
      <c r="G158" s="362"/>
      <c r="H158" s="362"/>
      <c r="I158" s="362"/>
      <c r="J158" s="362"/>
      <c r="K158" s="362"/>
      <c r="L158" s="362"/>
      <c r="M158" s="362"/>
      <c r="N158" s="362"/>
      <c r="O158" s="362"/>
      <c r="P158" s="362"/>
      <c r="Q158" s="362"/>
      <c r="R158" s="362"/>
      <c r="S158" s="362"/>
      <c r="T158" s="362"/>
      <c r="U158" s="362"/>
      <c r="V158" s="362"/>
      <c r="W158" s="362"/>
      <c r="X158" s="362"/>
      <c r="Y158" s="362"/>
      <c r="Z158" s="362"/>
      <c r="AA158" s="362"/>
      <c r="AB158" s="362"/>
    </row>
    <row r="159" spans="1:28" ht="15.75" customHeight="1" x14ac:dyDescent="0.25">
      <c r="A159" s="362"/>
      <c r="B159" s="362"/>
      <c r="C159" s="362"/>
      <c r="D159" s="362"/>
      <c r="E159" s="362"/>
      <c r="F159" s="362"/>
      <c r="G159" s="362"/>
      <c r="H159" s="362"/>
      <c r="I159" s="362"/>
      <c r="J159" s="362"/>
      <c r="K159" s="362"/>
      <c r="L159" s="362"/>
      <c r="M159" s="362"/>
      <c r="N159" s="362"/>
      <c r="O159" s="362"/>
      <c r="P159" s="362"/>
      <c r="Q159" s="362"/>
      <c r="R159" s="362"/>
      <c r="S159" s="362"/>
      <c r="T159" s="362"/>
      <c r="U159" s="362"/>
      <c r="V159" s="362"/>
      <c r="W159" s="362"/>
      <c r="X159" s="362"/>
      <c r="Y159" s="362"/>
      <c r="Z159" s="362"/>
      <c r="AA159" s="362"/>
      <c r="AB159" s="362"/>
    </row>
    <row r="160" spans="1:28" ht="15.75" customHeight="1" x14ac:dyDescent="0.25">
      <c r="A160" s="362"/>
      <c r="B160" s="362"/>
      <c r="C160" s="362"/>
      <c r="D160" s="362"/>
      <c r="E160" s="362"/>
      <c r="F160" s="362"/>
      <c r="G160" s="362"/>
      <c r="H160" s="362"/>
      <c r="I160" s="362"/>
      <c r="J160" s="362"/>
      <c r="K160" s="362"/>
      <c r="L160" s="362"/>
      <c r="M160" s="362"/>
      <c r="N160" s="362"/>
      <c r="O160" s="362"/>
      <c r="P160" s="362"/>
      <c r="Q160" s="362"/>
      <c r="R160" s="362"/>
      <c r="S160" s="362"/>
      <c r="T160" s="362"/>
      <c r="U160" s="362"/>
      <c r="V160" s="362"/>
      <c r="W160" s="362"/>
      <c r="X160" s="362"/>
      <c r="Y160" s="362"/>
      <c r="Z160" s="362"/>
      <c r="AA160" s="362"/>
      <c r="AB160" s="362"/>
    </row>
    <row r="161" spans="1:28" ht="15.75" customHeight="1" x14ac:dyDescent="0.25">
      <c r="A161" s="362"/>
      <c r="B161" s="362"/>
      <c r="C161" s="362"/>
      <c r="D161" s="362"/>
      <c r="E161" s="362"/>
      <c r="F161" s="362"/>
      <c r="G161" s="362"/>
      <c r="H161" s="362"/>
      <c r="I161" s="362"/>
      <c r="J161" s="362"/>
      <c r="K161" s="362"/>
      <c r="L161" s="362"/>
      <c r="M161" s="362"/>
      <c r="N161" s="362"/>
      <c r="O161" s="362"/>
      <c r="P161" s="362"/>
      <c r="Q161" s="362"/>
      <c r="R161" s="362"/>
      <c r="S161" s="362"/>
      <c r="T161" s="362"/>
      <c r="U161" s="362"/>
      <c r="V161" s="362"/>
      <c r="W161" s="362"/>
      <c r="X161" s="362"/>
      <c r="Y161" s="362"/>
      <c r="Z161" s="362"/>
      <c r="AA161" s="362"/>
      <c r="AB161" s="362"/>
    </row>
    <row r="162" spans="1:28" ht="15.75" customHeight="1" x14ac:dyDescent="0.25">
      <c r="A162" s="362"/>
      <c r="B162" s="362"/>
      <c r="C162" s="362"/>
      <c r="D162" s="362"/>
      <c r="E162" s="362"/>
      <c r="F162" s="362"/>
      <c r="G162" s="362"/>
      <c r="H162" s="362"/>
      <c r="I162" s="362"/>
      <c r="J162" s="362"/>
      <c r="K162" s="362"/>
      <c r="L162" s="362"/>
      <c r="M162" s="362"/>
      <c r="N162" s="362"/>
      <c r="O162" s="362"/>
      <c r="P162" s="362"/>
      <c r="Q162" s="362"/>
      <c r="R162" s="362"/>
      <c r="S162" s="362"/>
      <c r="T162" s="362"/>
      <c r="U162" s="362"/>
      <c r="V162" s="362"/>
      <c r="W162" s="362"/>
      <c r="X162" s="362"/>
      <c r="Y162" s="362"/>
      <c r="Z162" s="362"/>
      <c r="AA162" s="362"/>
      <c r="AB162" s="362"/>
    </row>
    <row r="163" spans="1:28" ht="15.75" customHeight="1" x14ac:dyDescent="0.25">
      <c r="A163" s="362"/>
      <c r="B163" s="362"/>
      <c r="C163" s="362"/>
      <c r="D163" s="362"/>
      <c r="E163" s="362"/>
      <c r="F163" s="362"/>
      <c r="G163" s="362"/>
      <c r="H163" s="362"/>
      <c r="I163" s="362"/>
      <c r="J163" s="362"/>
      <c r="K163" s="362"/>
      <c r="L163" s="362"/>
      <c r="M163" s="362"/>
      <c r="N163" s="362"/>
      <c r="O163" s="362"/>
      <c r="P163" s="362"/>
      <c r="Q163" s="362"/>
      <c r="R163" s="362"/>
      <c r="S163" s="362"/>
      <c r="T163" s="362"/>
      <c r="U163" s="362"/>
      <c r="V163" s="362"/>
      <c r="W163" s="362"/>
      <c r="X163" s="362"/>
      <c r="Y163" s="362"/>
      <c r="Z163" s="362"/>
      <c r="AA163" s="362"/>
      <c r="AB163" s="362"/>
    </row>
    <row r="164" spans="1:28" ht="15.75" customHeight="1" x14ac:dyDescent="0.25">
      <c r="A164" s="362"/>
      <c r="B164" s="362"/>
      <c r="C164" s="362"/>
      <c r="D164" s="362"/>
      <c r="E164" s="362"/>
      <c r="F164" s="362"/>
      <c r="G164" s="362"/>
      <c r="H164" s="362"/>
      <c r="I164" s="362"/>
      <c r="J164" s="362"/>
      <c r="K164" s="362"/>
      <c r="L164" s="362"/>
      <c r="M164" s="362"/>
      <c r="N164" s="362"/>
      <c r="O164" s="362"/>
      <c r="P164" s="362"/>
      <c r="Q164" s="362"/>
      <c r="R164" s="362"/>
      <c r="S164" s="362"/>
      <c r="T164" s="362"/>
      <c r="U164" s="362"/>
      <c r="V164" s="362"/>
      <c r="W164" s="362"/>
      <c r="X164" s="362"/>
      <c r="Y164" s="362"/>
      <c r="Z164" s="362"/>
      <c r="AA164" s="362"/>
      <c r="AB164" s="362"/>
    </row>
    <row r="165" spans="1:28" ht="15.75" customHeight="1" x14ac:dyDescent="0.25">
      <c r="A165" s="362"/>
      <c r="B165" s="362"/>
      <c r="C165" s="362"/>
      <c r="D165" s="362"/>
      <c r="E165" s="362"/>
      <c r="F165" s="362"/>
      <c r="G165" s="362"/>
      <c r="H165" s="362"/>
      <c r="I165" s="362"/>
      <c r="J165" s="362"/>
      <c r="K165" s="362"/>
      <c r="L165" s="362"/>
      <c r="M165" s="362"/>
      <c r="N165" s="362"/>
      <c r="O165" s="362"/>
      <c r="P165" s="362"/>
      <c r="Q165" s="362"/>
      <c r="R165" s="362"/>
      <c r="S165" s="362"/>
      <c r="T165" s="362"/>
      <c r="U165" s="362"/>
      <c r="V165" s="362"/>
      <c r="W165" s="362"/>
      <c r="X165" s="362"/>
      <c r="Y165" s="362"/>
      <c r="Z165" s="362"/>
      <c r="AA165" s="362"/>
      <c r="AB165" s="362"/>
    </row>
    <row r="166" spans="1:28" ht="15.75" customHeight="1" x14ac:dyDescent="0.25">
      <c r="A166" s="362"/>
      <c r="B166" s="362"/>
      <c r="C166" s="362"/>
      <c r="D166" s="362"/>
      <c r="E166" s="362"/>
      <c r="F166" s="362"/>
      <c r="G166" s="362"/>
      <c r="H166" s="362"/>
      <c r="I166" s="362"/>
      <c r="J166" s="362"/>
      <c r="K166" s="362"/>
      <c r="L166" s="362"/>
      <c r="M166" s="362"/>
      <c r="N166" s="362"/>
      <c r="O166" s="362"/>
      <c r="P166" s="362"/>
      <c r="Q166" s="362"/>
      <c r="R166" s="362"/>
      <c r="S166" s="362"/>
      <c r="T166" s="362"/>
      <c r="U166" s="362"/>
      <c r="V166" s="362"/>
      <c r="W166" s="362"/>
      <c r="X166" s="362"/>
      <c r="Y166" s="362"/>
      <c r="Z166" s="362"/>
      <c r="AA166" s="362"/>
      <c r="AB166" s="362"/>
    </row>
    <row r="167" spans="1:28" ht="15.75" customHeight="1" x14ac:dyDescent="0.25">
      <c r="A167" s="362"/>
      <c r="B167" s="362"/>
      <c r="C167" s="362"/>
      <c r="D167" s="362"/>
      <c r="E167" s="362"/>
      <c r="F167" s="362"/>
      <c r="G167" s="362"/>
      <c r="H167" s="362"/>
      <c r="I167" s="362"/>
      <c r="J167" s="362"/>
      <c r="K167" s="362"/>
      <c r="L167" s="362"/>
      <c r="M167" s="362"/>
      <c r="N167" s="362"/>
      <c r="O167" s="362"/>
      <c r="P167" s="362"/>
      <c r="Q167" s="362"/>
      <c r="R167" s="362"/>
      <c r="S167" s="362"/>
      <c r="T167" s="362"/>
      <c r="U167" s="362"/>
      <c r="V167" s="362"/>
      <c r="W167" s="362"/>
      <c r="X167" s="362"/>
      <c r="Y167" s="362"/>
      <c r="Z167" s="362"/>
      <c r="AA167" s="362"/>
      <c r="AB167" s="362"/>
    </row>
    <row r="168" spans="1:28" ht="15.75" customHeight="1" x14ac:dyDescent="0.25">
      <c r="A168" s="362"/>
      <c r="B168" s="362"/>
      <c r="C168" s="362"/>
      <c r="D168" s="362"/>
      <c r="E168" s="362"/>
      <c r="F168" s="362"/>
      <c r="G168" s="362"/>
      <c r="H168" s="362"/>
      <c r="I168" s="362"/>
      <c r="J168" s="362"/>
      <c r="K168" s="362"/>
      <c r="L168" s="362"/>
      <c r="M168" s="362"/>
      <c r="N168" s="362"/>
      <c r="O168" s="362"/>
      <c r="P168" s="362"/>
      <c r="Q168" s="362"/>
      <c r="R168" s="362"/>
      <c r="S168" s="362"/>
      <c r="T168" s="362"/>
      <c r="U168" s="362"/>
      <c r="V168" s="362"/>
      <c r="W168" s="362"/>
      <c r="X168" s="362"/>
      <c r="Y168" s="362"/>
      <c r="Z168" s="362"/>
      <c r="AA168" s="362"/>
      <c r="AB168" s="362"/>
    </row>
    <row r="169" spans="1:28" ht="15.75" customHeight="1" x14ac:dyDescent="0.25">
      <c r="A169" s="362"/>
      <c r="B169" s="362"/>
      <c r="C169" s="362"/>
      <c r="D169" s="362"/>
      <c r="E169" s="362"/>
      <c r="F169" s="362"/>
      <c r="G169" s="362"/>
      <c r="H169" s="362"/>
      <c r="I169" s="362"/>
      <c r="J169" s="362"/>
      <c r="K169" s="362"/>
      <c r="L169" s="362"/>
      <c r="M169" s="362"/>
      <c r="N169" s="362"/>
      <c r="O169" s="362"/>
      <c r="P169" s="362"/>
      <c r="Q169" s="362"/>
      <c r="R169" s="362"/>
      <c r="S169" s="362"/>
      <c r="T169" s="362"/>
      <c r="U169" s="362"/>
      <c r="V169" s="362"/>
      <c r="W169" s="362"/>
      <c r="X169" s="362"/>
      <c r="Y169" s="362"/>
      <c r="Z169" s="362"/>
      <c r="AA169" s="362"/>
      <c r="AB169" s="362"/>
    </row>
    <row r="170" spans="1:28" ht="15.75" customHeight="1" x14ac:dyDescent="0.25">
      <c r="A170" s="362"/>
      <c r="B170" s="362"/>
      <c r="C170" s="362"/>
      <c r="D170" s="362"/>
      <c r="E170" s="362"/>
      <c r="F170" s="362"/>
      <c r="G170" s="362"/>
      <c r="H170" s="362"/>
      <c r="I170" s="362"/>
      <c r="J170" s="362"/>
      <c r="K170" s="362"/>
      <c r="L170" s="362"/>
      <c r="M170" s="362"/>
      <c r="N170" s="362"/>
      <c r="O170" s="362"/>
      <c r="P170" s="362"/>
      <c r="Q170" s="362"/>
      <c r="R170" s="362"/>
      <c r="S170" s="362"/>
      <c r="T170" s="362"/>
      <c r="U170" s="362"/>
      <c r="V170" s="362"/>
      <c r="W170" s="362"/>
      <c r="X170" s="362"/>
      <c r="Y170" s="362"/>
      <c r="Z170" s="362"/>
      <c r="AA170" s="362"/>
      <c r="AB170" s="362"/>
    </row>
    <row r="171" spans="1:28" ht="15.75" customHeight="1" x14ac:dyDescent="0.25">
      <c r="A171" s="362"/>
      <c r="B171" s="362"/>
      <c r="C171" s="362"/>
      <c r="D171" s="362"/>
      <c r="E171" s="362"/>
      <c r="F171" s="362"/>
      <c r="G171" s="362"/>
      <c r="H171" s="362"/>
      <c r="I171" s="362"/>
      <c r="J171" s="362"/>
      <c r="K171" s="362"/>
      <c r="L171" s="362"/>
      <c r="M171" s="362"/>
      <c r="N171" s="362"/>
      <c r="O171" s="362"/>
      <c r="P171" s="362"/>
      <c r="Q171" s="362"/>
      <c r="R171" s="362"/>
      <c r="S171" s="362"/>
      <c r="T171" s="362"/>
      <c r="U171" s="362"/>
      <c r="V171" s="362"/>
      <c r="W171" s="362"/>
      <c r="X171" s="362"/>
      <c r="Y171" s="362"/>
      <c r="Z171" s="362"/>
      <c r="AA171" s="362"/>
      <c r="AB171" s="362"/>
    </row>
    <row r="172" spans="1:28" ht="15.75" customHeight="1" x14ac:dyDescent="0.25">
      <c r="A172" s="362"/>
      <c r="B172" s="362"/>
      <c r="C172" s="362"/>
      <c r="D172" s="362"/>
      <c r="E172" s="362"/>
      <c r="F172" s="362"/>
      <c r="G172" s="362"/>
      <c r="H172" s="362"/>
      <c r="I172" s="362"/>
      <c r="J172" s="362"/>
      <c r="K172" s="362"/>
      <c r="L172" s="362"/>
      <c r="M172" s="362"/>
      <c r="N172" s="362"/>
      <c r="O172" s="362"/>
      <c r="P172" s="362"/>
      <c r="Q172" s="362"/>
      <c r="R172" s="362"/>
      <c r="S172" s="362"/>
      <c r="T172" s="362"/>
      <c r="U172" s="362"/>
      <c r="V172" s="362"/>
      <c r="W172" s="362"/>
      <c r="X172" s="362"/>
      <c r="Y172" s="362"/>
      <c r="Z172" s="362"/>
      <c r="AA172" s="362"/>
      <c r="AB172" s="362"/>
    </row>
    <row r="173" spans="1:28" ht="15.75" customHeight="1" x14ac:dyDescent="0.25">
      <c r="A173" s="362"/>
      <c r="B173" s="362"/>
      <c r="C173" s="362"/>
      <c r="D173" s="362"/>
      <c r="E173" s="362"/>
      <c r="F173" s="362"/>
      <c r="G173" s="362"/>
      <c r="H173" s="362"/>
      <c r="I173" s="362"/>
      <c r="J173" s="362"/>
      <c r="K173" s="362"/>
      <c r="L173" s="362"/>
      <c r="M173" s="362"/>
      <c r="N173" s="362"/>
      <c r="O173" s="362"/>
      <c r="P173" s="362"/>
      <c r="Q173" s="362"/>
      <c r="R173" s="362"/>
      <c r="S173" s="362"/>
      <c r="T173" s="362"/>
      <c r="U173" s="362"/>
      <c r="V173" s="362"/>
      <c r="W173" s="362"/>
      <c r="X173" s="362"/>
      <c r="Y173" s="362"/>
      <c r="Z173" s="362"/>
      <c r="AA173" s="362"/>
      <c r="AB173" s="362"/>
    </row>
    <row r="174" spans="1:28" ht="15.75" customHeight="1" x14ac:dyDescent="0.25">
      <c r="A174" s="362"/>
      <c r="B174" s="362"/>
      <c r="C174" s="362"/>
      <c r="D174" s="362"/>
      <c r="E174" s="362"/>
      <c r="F174" s="362"/>
      <c r="G174" s="362"/>
      <c r="H174" s="362"/>
      <c r="I174" s="362"/>
      <c r="J174" s="362"/>
      <c r="K174" s="362"/>
      <c r="L174" s="362"/>
      <c r="M174" s="362"/>
      <c r="N174" s="362"/>
      <c r="O174" s="362"/>
      <c r="P174" s="362"/>
      <c r="Q174" s="362"/>
      <c r="R174" s="362"/>
      <c r="S174" s="362"/>
      <c r="T174" s="362"/>
      <c r="U174" s="362"/>
      <c r="V174" s="362"/>
      <c r="W174" s="362"/>
      <c r="X174" s="362"/>
      <c r="Y174" s="362"/>
      <c r="Z174" s="362"/>
      <c r="AA174" s="362"/>
      <c r="AB174" s="362"/>
    </row>
    <row r="175" spans="1:28" ht="15.75" customHeight="1" x14ac:dyDescent="0.25">
      <c r="A175" s="362"/>
      <c r="B175" s="362"/>
      <c r="C175" s="362"/>
      <c r="D175" s="362"/>
      <c r="E175" s="362"/>
      <c r="F175" s="362"/>
      <c r="G175" s="362"/>
      <c r="H175" s="362"/>
      <c r="I175" s="362"/>
      <c r="J175" s="362"/>
      <c r="K175" s="362"/>
      <c r="L175" s="362"/>
      <c r="M175" s="362"/>
      <c r="N175" s="362"/>
      <c r="O175" s="362"/>
      <c r="P175" s="362"/>
      <c r="Q175" s="362"/>
      <c r="R175" s="362"/>
      <c r="S175" s="362"/>
      <c r="T175" s="362"/>
      <c r="U175" s="362"/>
      <c r="V175" s="362"/>
      <c r="W175" s="362"/>
      <c r="X175" s="362"/>
      <c r="Y175" s="362"/>
      <c r="Z175" s="362"/>
      <c r="AA175" s="362"/>
      <c r="AB175" s="362"/>
    </row>
    <row r="176" spans="1:28" ht="15.75" customHeight="1" x14ac:dyDescent="0.25">
      <c r="A176" s="362"/>
      <c r="B176" s="362"/>
      <c r="C176" s="362"/>
      <c r="D176" s="362"/>
      <c r="E176" s="362"/>
      <c r="F176" s="362"/>
      <c r="G176" s="362"/>
      <c r="H176" s="362"/>
      <c r="I176" s="362"/>
      <c r="J176" s="362"/>
      <c r="K176" s="362"/>
      <c r="L176" s="362"/>
      <c r="M176" s="362"/>
      <c r="N176" s="362"/>
      <c r="O176" s="362"/>
      <c r="P176" s="362"/>
      <c r="Q176" s="362"/>
      <c r="R176" s="362"/>
      <c r="S176" s="362"/>
      <c r="T176" s="362"/>
      <c r="U176" s="362"/>
      <c r="V176" s="362"/>
      <c r="W176" s="362"/>
      <c r="X176" s="362"/>
      <c r="Y176" s="362"/>
      <c r="Z176" s="362"/>
      <c r="AA176" s="362"/>
      <c r="AB176" s="362"/>
    </row>
    <row r="177" spans="1:28" ht="15.75" customHeight="1" x14ac:dyDescent="0.25">
      <c r="A177" s="362"/>
      <c r="B177" s="362"/>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row>
    <row r="178" spans="1:28" ht="15.75" customHeight="1" x14ac:dyDescent="0.25">
      <c r="A178" s="362"/>
      <c r="B178" s="362"/>
      <c r="C178" s="362"/>
      <c r="D178" s="362"/>
      <c r="E178" s="362"/>
      <c r="F178" s="362"/>
      <c r="G178" s="362"/>
      <c r="H178" s="362"/>
      <c r="I178" s="362"/>
      <c r="J178" s="362"/>
      <c r="K178" s="362"/>
      <c r="L178" s="362"/>
      <c r="M178" s="362"/>
      <c r="N178" s="362"/>
      <c r="O178" s="362"/>
      <c r="P178" s="362"/>
      <c r="Q178" s="362"/>
      <c r="R178" s="362"/>
      <c r="S178" s="362"/>
      <c r="T178" s="362"/>
      <c r="U178" s="362"/>
      <c r="V178" s="362"/>
      <c r="W178" s="362"/>
      <c r="X178" s="362"/>
      <c r="Y178" s="362"/>
      <c r="Z178" s="362"/>
      <c r="AA178" s="362"/>
      <c r="AB178" s="362"/>
    </row>
    <row r="179" spans="1:28" ht="15.75" customHeight="1" x14ac:dyDescent="0.25">
      <c r="A179" s="362"/>
      <c r="B179" s="362"/>
      <c r="C179" s="362"/>
      <c r="D179" s="362"/>
      <c r="E179" s="362"/>
      <c r="F179" s="362"/>
      <c r="G179" s="362"/>
      <c r="H179" s="362"/>
      <c r="I179" s="362"/>
      <c r="J179" s="362"/>
      <c r="K179" s="362"/>
      <c r="L179" s="362"/>
      <c r="M179" s="362"/>
      <c r="N179" s="362"/>
      <c r="O179" s="362"/>
      <c r="P179" s="362"/>
      <c r="Q179" s="362"/>
      <c r="R179" s="362"/>
      <c r="S179" s="362"/>
      <c r="T179" s="362"/>
      <c r="U179" s="362"/>
      <c r="V179" s="362"/>
      <c r="W179" s="362"/>
      <c r="X179" s="362"/>
      <c r="Y179" s="362"/>
      <c r="Z179" s="362"/>
      <c r="AA179" s="362"/>
      <c r="AB179" s="362"/>
    </row>
    <row r="180" spans="1:28" ht="15.75" customHeight="1" x14ac:dyDescent="0.25">
      <c r="A180" s="362"/>
      <c r="B180" s="362"/>
      <c r="C180" s="362"/>
      <c r="D180" s="362"/>
      <c r="E180" s="362"/>
      <c r="F180" s="362"/>
      <c r="G180" s="362"/>
      <c r="H180" s="362"/>
      <c r="I180" s="362"/>
      <c r="J180" s="362"/>
      <c r="K180" s="362"/>
      <c r="L180" s="362"/>
      <c r="M180" s="362"/>
      <c r="N180" s="362"/>
      <c r="O180" s="362"/>
      <c r="P180" s="362"/>
      <c r="Q180" s="362"/>
      <c r="R180" s="362"/>
      <c r="S180" s="362"/>
      <c r="T180" s="362"/>
      <c r="U180" s="362"/>
      <c r="V180" s="362"/>
      <c r="W180" s="362"/>
      <c r="X180" s="362"/>
      <c r="Y180" s="362"/>
      <c r="Z180" s="362"/>
      <c r="AA180" s="362"/>
      <c r="AB180" s="362"/>
    </row>
    <row r="181" spans="1:28" ht="15.75" customHeight="1" x14ac:dyDescent="0.25">
      <c r="A181" s="362"/>
      <c r="B181" s="362"/>
      <c r="C181" s="362"/>
      <c r="D181" s="362"/>
      <c r="E181" s="362"/>
      <c r="F181" s="362"/>
      <c r="G181" s="362"/>
      <c r="H181" s="362"/>
      <c r="I181" s="362"/>
      <c r="J181" s="362"/>
      <c r="K181" s="362"/>
      <c r="L181" s="362"/>
      <c r="M181" s="362"/>
      <c r="N181" s="362"/>
      <c r="O181" s="362"/>
      <c r="P181" s="362"/>
      <c r="Q181" s="362"/>
      <c r="R181" s="362"/>
      <c r="S181" s="362"/>
      <c r="T181" s="362"/>
      <c r="U181" s="362"/>
      <c r="V181" s="362"/>
      <c r="W181" s="362"/>
      <c r="X181" s="362"/>
      <c r="Y181" s="362"/>
      <c r="Z181" s="362"/>
      <c r="AA181" s="362"/>
      <c r="AB181" s="362"/>
    </row>
    <row r="182" spans="1:28" ht="15.75" customHeight="1" x14ac:dyDescent="0.25">
      <c r="A182" s="362"/>
      <c r="B182" s="362"/>
      <c r="C182" s="362"/>
      <c r="D182" s="362"/>
      <c r="E182" s="362"/>
      <c r="F182" s="362"/>
      <c r="G182" s="362"/>
      <c r="H182" s="362"/>
      <c r="I182" s="362"/>
      <c r="J182" s="362"/>
      <c r="K182" s="362"/>
      <c r="L182" s="362"/>
      <c r="M182" s="362"/>
      <c r="N182" s="362"/>
      <c r="O182" s="362"/>
      <c r="P182" s="362"/>
      <c r="Q182" s="362"/>
      <c r="R182" s="362"/>
      <c r="S182" s="362"/>
      <c r="T182" s="362"/>
      <c r="U182" s="362"/>
      <c r="V182" s="362"/>
      <c r="W182" s="362"/>
      <c r="X182" s="362"/>
      <c r="Y182" s="362"/>
      <c r="Z182" s="362"/>
      <c r="AA182" s="362"/>
      <c r="AB182" s="362"/>
    </row>
    <row r="183" spans="1:28" ht="15.75" customHeight="1" x14ac:dyDescent="0.25">
      <c r="A183" s="362"/>
      <c r="B183" s="362"/>
      <c r="C183" s="362"/>
      <c r="D183" s="362"/>
      <c r="E183" s="362"/>
      <c r="F183" s="362"/>
      <c r="G183" s="362"/>
      <c r="H183" s="362"/>
      <c r="I183" s="362"/>
      <c r="J183" s="362"/>
      <c r="K183" s="362"/>
      <c r="L183" s="362"/>
      <c r="M183" s="362"/>
      <c r="N183" s="362"/>
      <c r="O183" s="362"/>
      <c r="P183" s="362"/>
      <c r="Q183" s="362"/>
      <c r="R183" s="362"/>
      <c r="S183" s="362"/>
      <c r="T183" s="362"/>
      <c r="U183" s="362"/>
      <c r="V183" s="362"/>
      <c r="W183" s="362"/>
      <c r="X183" s="362"/>
      <c r="Y183" s="362"/>
      <c r="Z183" s="362"/>
      <c r="AA183" s="362"/>
      <c r="AB183" s="362"/>
    </row>
    <row r="184" spans="1:28" ht="15.75" customHeight="1" x14ac:dyDescent="0.25">
      <c r="A184" s="362"/>
      <c r="B184" s="362"/>
      <c r="C184" s="362"/>
      <c r="D184" s="362"/>
      <c r="E184" s="362"/>
      <c r="F184" s="362"/>
      <c r="G184" s="362"/>
      <c r="H184" s="362"/>
      <c r="I184" s="362"/>
      <c r="J184" s="362"/>
      <c r="K184" s="362"/>
      <c r="L184" s="362"/>
      <c r="M184" s="362"/>
      <c r="N184" s="362"/>
      <c r="O184" s="362"/>
      <c r="P184" s="362"/>
      <c r="Q184" s="362"/>
      <c r="R184" s="362"/>
      <c r="S184" s="362"/>
      <c r="T184" s="362"/>
      <c r="U184" s="362"/>
      <c r="V184" s="362"/>
      <c r="W184" s="362"/>
      <c r="X184" s="362"/>
      <c r="Y184" s="362"/>
      <c r="Z184" s="362"/>
      <c r="AA184" s="362"/>
      <c r="AB184" s="362"/>
    </row>
    <row r="185" spans="1:28" ht="15.75" customHeight="1" x14ac:dyDescent="0.25">
      <c r="A185" s="362"/>
      <c r="B185" s="362"/>
      <c r="C185" s="362"/>
      <c r="D185" s="362"/>
      <c r="E185" s="362"/>
      <c r="F185" s="362"/>
      <c r="G185" s="362"/>
      <c r="H185" s="362"/>
      <c r="I185" s="362"/>
      <c r="J185" s="362"/>
      <c r="K185" s="362"/>
      <c r="L185" s="362"/>
      <c r="M185" s="362"/>
      <c r="N185" s="362"/>
      <c r="O185" s="362"/>
      <c r="P185" s="362"/>
      <c r="Q185" s="362"/>
      <c r="R185" s="362"/>
      <c r="S185" s="362"/>
      <c r="T185" s="362"/>
      <c r="U185" s="362"/>
      <c r="V185" s="362"/>
      <c r="W185" s="362"/>
      <c r="X185" s="362"/>
      <c r="Y185" s="362"/>
      <c r="Z185" s="362"/>
      <c r="AA185" s="362"/>
      <c r="AB185" s="362"/>
    </row>
    <row r="186" spans="1:28" ht="15.75" customHeight="1" x14ac:dyDescent="0.25">
      <c r="A186" s="362"/>
      <c r="B186" s="362"/>
      <c r="C186" s="362"/>
      <c r="D186" s="362"/>
      <c r="E186" s="362"/>
      <c r="F186" s="362"/>
      <c r="G186" s="362"/>
      <c r="H186" s="362"/>
      <c r="I186" s="362"/>
      <c r="J186" s="362"/>
      <c r="K186" s="362"/>
      <c r="L186" s="362"/>
      <c r="M186" s="362"/>
      <c r="N186" s="362"/>
      <c r="O186" s="362"/>
      <c r="P186" s="362"/>
      <c r="Q186" s="362"/>
      <c r="R186" s="362"/>
      <c r="S186" s="362"/>
      <c r="T186" s="362"/>
      <c r="U186" s="362"/>
      <c r="V186" s="362"/>
      <c r="W186" s="362"/>
      <c r="X186" s="362"/>
      <c r="Y186" s="362"/>
      <c r="Z186" s="362"/>
      <c r="AA186" s="362"/>
      <c r="AB186" s="362"/>
    </row>
    <row r="187" spans="1:28" ht="15.75" customHeight="1" x14ac:dyDescent="0.25">
      <c r="A187" s="362"/>
      <c r="B187" s="362"/>
      <c r="C187" s="362"/>
      <c r="D187" s="362"/>
      <c r="E187" s="362"/>
      <c r="F187" s="362"/>
      <c r="G187" s="362"/>
      <c r="H187" s="362"/>
      <c r="I187" s="362"/>
      <c r="J187" s="362"/>
      <c r="K187" s="362"/>
      <c r="L187" s="362"/>
      <c r="M187" s="362"/>
      <c r="N187" s="362"/>
      <c r="O187" s="362"/>
      <c r="P187" s="362"/>
      <c r="Q187" s="362"/>
      <c r="R187" s="362"/>
      <c r="S187" s="362"/>
      <c r="T187" s="362"/>
      <c r="U187" s="362"/>
      <c r="V187" s="362"/>
      <c r="W187" s="362"/>
      <c r="X187" s="362"/>
      <c r="Y187" s="362"/>
      <c r="Z187" s="362"/>
      <c r="AA187" s="362"/>
      <c r="AB187" s="362"/>
    </row>
    <row r="188" spans="1:28" ht="15.75" customHeight="1" x14ac:dyDescent="0.25">
      <c r="A188" s="362"/>
      <c r="B188" s="362"/>
      <c r="C188" s="362"/>
      <c r="D188" s="362"/>
      <c r="E188" s="362"/>
      <c r="F188" s="362"/>
      <c r="G188" s="362"/>
      <c r="H188" s="362"/>
      <c r="I188" s="362"/>
      <c r="J188" s="362"/>
      <c r="K188" s="362"/>
      <c r="L188" s="362"/>
      <c r="M188" s="362"/>
      <c r="N188" s="362"/>
      <c r="O188" s="362"/>
      <c r="P188" s="362"/>
      <c r="Q188" s="362"/>
      <c r="R188" s="362"/>
      <c r="S188" s="362"/>
      <c r="T188" s="362"/>
      <c r="U188" s="362"/>
      <c r="V188" s="362"/>
      <c r="W188" s="362"/>
      <c r="X188" s="362"/>
      <c r="Y188" s="362"/>
      <c r="Z188" s="362"/>
      <c r="AA188" s="362"/>
      <c r="AB188" s="362"/>
    </row>
    <row r="189" spans="1:28" ht="15.75" customHeight="1" x14ac:dyDescent="0.25">
      <c r="A189" s="362"/>
      <c r="B189" s="362"/>
      <c r="C189" s="362"/>
      <c r="D189" s="362"/>
      <c r="E189" s="362"/>
      <c r="F189" s="362"/>
      <c r="G189" s="362"/>
      <c r="H189" s="362"/>
      <c r="I189" s="362"/>
      <c r="J189" s="362"/>
      <c r="K189" s="362"/>
      <c r="L189" s="362"/>
      <c r="M189" s="362"/>
      <c r="N189" s="362"/>
      <c r="O189" s="362"/>
      <c r="P189" s="362"/>
      <c r="Q189" s="362"/>
      <c r="R189" s="362"/>
      <c r="S189" s="362"/>
      <c r="T189" s="362"/>
      <c r="U189" s="362"/>
      <c r="V189" s="362"/>
      <c r="W189" s="362"/>
      <c r="X189" s="362"/>
      <c r="Y189" s="362"/>
      <c r="Z189" s="362"/>
      <c r="AA189" s="362"/>
      <c r="AB189" s="362"/>
    </row>
    <row r="190" spans="1:28" ht="15.75" customHeight="1" x14ac:dyDescent="0.25">
      <c r="A190" s="362"/>
      <c r="B190" s="362"/>
      <c r="C190" s="362"/>
      <c r="D190" s="362"/>
      <c r="E190" s="362"/>
      <c r="F190" s="362"/>
      <c r="G190" s="362"/>
      <c r="H190" s="362"/>
      <c r="I190" s="362"/>
      <c r="J190" s="362"/>
      <c r="K190" s="362"/>
      <c r="L190" s="362"/>
      <c r="M190" s="362"/>
      <c r="N190" s="362"/>
      <c r="O190" s="362"/>
      <c r="P190" s="362"/>
      <c r="Q190" s="362"/>
      <c r="R190" s="362"/>
      <c r="S190" s="362"/>
      <c r="T190" s="362"/>
      <c r="U190" s="362"/>
      <c r="V190" s="362"/>
      <c r="W190" s="362"/>
      <c r="X190" s="362"/>
      <c r="Y190" s="362"/>
      <c r="Z190" s="362"/>
      <c r="AA190" s="362"/>
      <c r="AB190" s="362"/>
    </row>
    <row r="191" spans="1:28" ht="15.75" customHeight="1" x14ac:dyDescent="0.25">
      <c r="A191" s="362"/>
      <c r="B191" s="362"/>
      <c r="C191" s="362"/>
      <c r="D191" s="362"/>
      <c r="E191" s="362"/>
      <c r="F191" s="362"/>
      <c r="G191" s="362"/>
      <c r="H191" s="362"/>
      <c r="I191" s="362"/>
      <c r="J191" s="362"/>
      <c r="K191" s="362"/>
      <c r="L191" s="362"/>
      <c r="M191" s="362"/>
      <c r="N191" s="362"/>
      <c r="O191" s="362"/>
      <c r="P191" s="362"/>
      <c r="Q191" s="362"/>
      <c r="R191" s="362"/>
      <c r="S191" s="362"/>
      <c r="T191" s="362"/>
      <c r="U191" s="362"/>
      <c r="V191" s="362"/>
      <c r="W191" s="362"/>
      <c r="X191" s="362"/>
      <c r="Y191" s="362"/>
      <c r="Z191" s="362"/>
      <c r="AA191" s="362"/>
      <c r="AB191" s="362"/>
    </row>
    <row r="192" spans="1:28" ht="15.75" customHeight="1" x14ac:dyDescent="0.25">
      <c r="A192" s="362"/>
      <c r="B192" s="362"/>
      <c r="C192" s="362"/>
      <c r="D192" s="362"/>
      <c r="E192" s="362"/>
      <c r="F192" s="362"/>
      <c r="G192" s="362"/>
      <c r="H192" s="362"/>
      <c r="I192" s="362"/>
      <c r="J192" s="362"/>
      <c r="K192" s="362"/>
      <c r="L192" s="362"/>
      <c r="M192" s="362"/>
      <c r="N192" s="362"/>
      <c r="O192" s="362"/>
      <c r="P192" s="362"/>
      <c r="Q192" s="362"/>
      <c r="R192" s="362"/>
      <c r="S192" s="362"/>
      <c r="T192" s="362"/>
      <c r="U192" s="362"/>
      <c r="V192" s="362"/>
      <c r="W192" s="362"/>
      <c r="X192" s="362"/>
      <c r="Y192" s="362"/>
      <c r="Z192" s="362"/>
      <c r="AA192" s="362"/>
      <c r="AB192" s="362"/>
    </row>
    <row r="193" spans="1:28" ht="15.75" customHeight="1" x14ac:dyDescent="0.25">
      <c r="A193" s="362"/>
      <c r="B193" s="362"/>
      <c r="C193" s="362"/>
      <c r="D193" s="362"/>
      <c r="E193" s="362"/>
      <c r="F193" s="362"/>
      <c r="G193" s="362"/>
      <c r="H193" s="362"/>
      <c r="I193" s="362"/>
      <c r="J193" s="362"/>
      <c r="K193" s="362"/>
      <c r="L193" s="362"/>
      <c r="M193" s="362"/>
      <c r="N193" s="362"/>
      <c r="O193" s="362"/>
      <c r="P193" s="362"/>
      <c r="Q193" s="362"/>
      <c r="R193" s="362"/>
      <c r="S193" s="362"/>
      <c r="T193" s="362"/>
      <c r="U193" s="362"/>
      <c r="V193" s="362"/>
      <c r="W193" s="362"/>
      <c r="X193" s="362"/>
      <c r="Y193" s="362"/>
      <c r="Z193" s="362"/>
      <c r="AA193" s="362"/>
      <c r="AB193" s="362"/>
    </row>
    <row r="194" spans="1:28" ht="15.75" customHeight="1" x14ac:dyDescent="0.25">
      <c r="A194" s="362"/>
      <c r="B194" s="362"/>
      <c r="C194" s="362"/>
      <c r="D194" s="362"/>
      <c r="E194" s="362"/>
      <c r="F194" s="362"/>
      <c r="G194" s="362"/>
      <c r="H194" s="362"/>
      <c r="I194" s="362"/>
      <c r="J194" s="362"/>
      <c r="K194" s="362"/>
      <c r="L194" s="362"/>
      <c r="M194" s="362"/>
      <c r="N194" s="362"/>
      <c r="O194" s="362"/>
      <c r="P194" s="362"/>
      <c r="Q194" s="362"/>
      <c r="R194" s="362"/>
      <c r="S194" s="362"/>
      <c r="T194" s="362"/>
      <c r="U194" s="362"/>
      <c r="V194" s="362"/>
      <c r="W194" s="362"/>
      <c r="X194" s="362"/>
      <c r="Y194" s="362"/>
      <c r="Z194" s="362"/>
      <c r="AA194" s="362"/>
      <c r="AB194" s="362"/>
    </row>
    <row r="195" spans="1:28" ht="15.75" customHeight="1" x14ac:dyDescent="0.25">
      <c r="A195" s="362"/>
      <c r="B195" s="362"/>
      <c r="C195" s="362"/>
      <c r="D195" s="362"/>
      <c r="E195" s="362"/>
      <c r="F195" s="362"/>
      <c r="G195" s="362"/>
      <c r="H195" s="362"/>
      <c r="I195" s="362"/>
      <c r="J195" s="362"/>
      <c r="K195" s="362"/>
      <c r="L195" s="362"/>
      <c r="M195" s="362"/>
      <c r="N195" s="362"/>
      <c r="O195" s="362"/>
      <c r="P195" s="362"/>
      <c r="Q195" s="362"/>
      <c r="R195" s="362"/>
      <c r="S195" s="362"/>
      <c r="T195" s="362"/>
      <c r="U195" s="362"/>
      <c r="V195" s="362"/>
      <c r="W195" s="362"/>
      <c r="X195" s="362"/>
      <c r="Y195" s="362"/>
      <c r="Z195" s="362"/>
      <c r="AA195" s="362"/>
      <c r="AB195" s="362"/>
    </row>
    <row r="196" spans="1:28" ht="15.75" customHeight="1" x14ac:dyDescent="0.25">
      <c r="A196" s="362"/>
      <c r="B196" s="362"/>
      <c r="C196" s="362"/>
      <c r="D196" s="362"/>
      <c r="E196" s="362"/>
      <c r="F196" s="362"/>
      <c r="G196" s="362"/>
      <c r="H196" s="362"/>
      <c r="I196" s="362"/>
      <c r="J196" s="362"/>
      <c r="K196" s="362"/>
      <c r="L196" s="362"/>
      <c r="M196" s="362"/>
      <c r="N196" s="362"/>
      <c r="O196" s="362"/>
      <c r="P196" s="362"/>
      <c r="Q196" s="362"/>
      <c r="R196" s="362"/>
      <c r="S196" s="362"/>
      <c r="T196" s="362"/>
      <c r="U196" s="362"/>
      <c r="V196" s="362"/>
      <c r="W196" s="362"/>
      <c r="X196" s="362"/>
      <c r="Y196" s="362"/>
      <c r="Z196" s="362"/>
      <c r="AA196" s="362"/>
      <c r="AB196" s="362"/>
    </row>
    <row r="197" spans="1:28" ht="15.75" customHeight="1" x14ac:dyDescent="0.25">
      <c r="A197" s="362"/>
      <c r="B197" s="362"/>
      <c r="C197" s="362"/>
      <c r="D197" s="362"/>
      <c r="E197" s="362"/>
      <c r="F197" s="362"/>
      <c r="G197" s="362"/>
      <c r="H197" s="362"/>
      <c r="I197" s="362"/>
      <c r="J197" s="362"/>
      <c r="K197" s="362"/>
      <c r="L197" s="362"/>
      <c r="M197" s="362"/>
      <c r="N197" s="362"/>
      <c r="O197" s="362"/>
      <c r="P197" s="362"/>
      <c r="Q197" s="362"/>
      <c r="R197" s="362"/>
      <c r="S197" s="362"/>
      <c r="T197" s="362"/>
      <c r="U197" s="362"/>
      <c r="V197" s="362"/>
      <c r="W197" s="362"/>
      <c r="X197" s="362"/>
      <c r="Y197" s="362"/>
      <c r="Z197" s="362"/>
      <c r="AA197" s="362"/>
      <c r="AB197" s="362"/>
    </row>
    <row r="198" spans="1:28" ht="15.75" customHeight="1" x14ac:dyDescent="0.25">
      <c r="A198" s="362"/>
      <c r="B198" s="362"/>
      <c r="C198" s="362"/>
      <c r="D198" s="362"/>
      <c r="E198" s="362"/>
      <c r="F198" s="362"/>
      <c r="G198" s="362"/>
      <c r="H198" s="362"/>
      <c r="I198" s="362"/>
      <c r="J198" s="362"/>
      <c r="K198" s="362"/>
      <c r="L198" s="362"/>
      <c r="M198" s="362"/>
      <c r="N198" s="362"/>
      <c r="O198" s="362"/>
      <c r="P198" s="362"/>
      <c r="Q198" s="362"/>
      <c r="R198" s="362"/>
      <c r="S198" s="362"/>
      <c r="T198" s="362"/>
      <c r="U198" s="362"/>
      <c r="V198" s="362"/>
      <c r="W198" s="362"/>
      <c r="X198" s="362"/>
      <c r="Y198" s="362"/>
      <c r="Z198" s="362"/>
      <c r="AA198" s="362"/>
      <c r="AB198" s="362"/>
    </row>
    <row r="199" spans="1:28" ht="15.75" customHeight="1" x14ac:dyDescent="0.25">
      <c r="A199" s="362"/>
      <c r="B199" s="362"/>
      <c r="C199" s="362"/>
      <c r="D199" s="362"/>
      <c r="E199" s="362"/>
      <c r="F199" s="362"/>
      <c r="G199" s="362"/>
      <c r="H199" s="362"/>
      <c r="I199" s="362"/>
      <c r="J199" s="362"/>
      <c r="K199" s="362"/>
      <c r="L199" s="362"/>
      <c r="M199" s="362"/>
      <c r="N199" s="362"/>
      <c r="O199" s="362"/>
      <c r="P199" s="362"/>
      <c r="Q199" s="362"/>
      <c r="R199" s="362"/>
      <c r="S199" s="362"/>
      <c r="T199" s="362"/>
      <c r="U199" s="362"/>
      <c r="V199" s="362"/>
      <c r="W199" s="362"/>
      <c r="X199" s="362"/>
      <c r="Y199" s="362"/>
      <c r="Z199" s="362"/>
      <c r="AA199" s="362"/>
      <c r="AB199" s="362"/>
    </row>
    <row r="200" spans="1:28" ht="15.75" customHeight="1" x14ac:dyDescent="0.25">
      <c r="A200" s="362"/>
      <c r="B200" s="362"/>
      <c r="C200" s="362"/>
      <c r="D200" s="362"/>
      <c r="E200" s="362"/>
      <c r="F200" s="362"/>
      <c r="G200" s="362"/>
      <c r="H200" s="362"/>
      <c r="I200" s="362"/>
      <c r="J200" s="362"/>
      <c r="K200" s="362"/>
      <c r="L200" s="362"/>
      <c r="M200" s="362"/>
      <c r="N200" s="362"/>
      <c r="O200" s="362"/>
      <c r="P200" s="362"/>
      <c r="Q200" s="362"/>
      <c r="R200" s="362"/>
      <c r="S200" s="362"/>
      <c r="T200" s="362"/>
      <c r="U200" s="362"/>
      <c r="V200" s="362"/>
      <c r="W200" s="362"/>
      <c r="X200" s="362"/>
      <c r="Y200" s="362"/>
      <c r="Z200" s="362"/>
      <c r="AA200" s="362"/>
      <c r="AB200" s="362"/>
    </row>
    <row r="201" spans="1:28" ht="15.75" customHeight="1" x14ac:dyDescent="0.25">
      <c r="A201" s="362"/>
      <c r="B201" s="362"/>
      <c r="C201" s="362"/>
      <c r="D201" s="362"/>
      <c r="E201" s="362"/>
      <c r="F201" s="362"/>
      <c r="G201" s="362"/>
      <c r="H201" s="362"/>
      <c r="I201" s="362"/>
      <c r="J201" s="362"/>
      <c r="K201" s="362"/>
      <c r="L201" s="362"/>
      <c r="M201" s="362"/>
      <c r="N201" s="362"/>
      <c r="O201" s="362"/>
      <c r="P201" s="362"/>
      <c r="Q201" s="362"/>
      <c r="R201" s="362"/>
      <c r="S201" s="362"/>
      <c r="T201" s="362"/>
      <c r="U201" s="362"/>
      <c r="V201" s="362"/>
      <c r="W201" s="362"/>
      <c r="X201" s="362"/>
      <c r="Y201" s="362"/>
      <c r="Z201" s="362"/>
      <c r="AA201" s="362"/>
      <c r="AB201" s="362"/>
    </row>
    <row r="202" spans="1:28" ht="15.75" customHeight="1" x14ac:dyDescent="0.25">
      <c r="A202" s="362"/>
      <c r="B202" s="362"/>
      <c r="C202" s="362"/>
      <c r="D202" s="362"/>
      <c r="E202" s="362"/>
      <c r="F202" s="362"/>
      <c r="G202" s="362"/>
      <c r="H202" s="362"/>
      <c r="I202" s="362"/>
      <c r="J202" s="362"/>
      <c r="K202" s="362"/>
      <c r="L202" s="362"/>
      <c r="M202" s="362"/>
      <c r="N202" s="362"/>
      <c r="O202" s="362"/>
      <c r="P202" s="362"/>
      <c r="Q202" s="362"/>
      <c r="R202" s="362"/>
      <c r="S202" s="362"/>
      <c r="T202" s="362"/>
      <c r="U202" s="362"/>
      <c r="V202" s="362"/>
      <c r="W202" s="362"/>
      <c r="X202" s="362"/>
      <c r="Y202" s="362"/>
      <c r="Z202" s="362"/>
      <c r="AA202" s="362"/>
      <c r="AB202" s="362"/>
    </row>
    <row r="203" spans="1:28" ht="15.75" customHeight="1" x14ac:dyDescent="0.25">
      <c r="A203" s="362"/>
      <c r="B203" s="362"/>
      <c r="C203" s="362"/>
      <c r="D203" s="362"/>
      <c r="E203" s="362"/>
      <c r="F203" s="362"/>
      <c r="G203" s="362"/>
      <c r="H203" s="362"/>
      <c r="I203" s="362"/>
      <c r="J203" s="362"/>
      <c r="K203" s="362"/>
      <c r="L203" s="362"/>
      <c r="M203" s="362"/>
      <c r="N203" s="362"/>
      <c r="O203" s="362"/>
      <c r="P203" s="362"/>
      <c r="Q203" s="362"/>
      <c r="R203" s="362"/>
      <c r="S203" s="362"/>
      <c r="T203" s="362"/>
      <c r="U203" s="362"/>
      <c r="V203" s="362"/>
      <c r="W203" s="362"/>
      <c r="X203" s="362"/>
      <c r="Y203" s="362"/>
      <c r="Z203" s="362"/>
      <c r="AA203" s="362"/>
      <c r="AB203" s="362"/>
    </row>
    <row r="204" spans="1:28" ht="15.75" customHeight="1" x14ac:dyDescent="0.25">
      <c r="A204" s="362"/>
      <c r="B204" s="362"/>
      <c r="C204" s="362"/>
      <c r="D204" s="362"/>
      <c r="E204" s="362"/>
      <c r="F204" s="362"/>
      <c r="G204" s="362"/>
      <c r="H204" s="362"/>
      <c r="I204" s="362"/>
      <c r="J204" s="362"/>
      <c r="K204" s="362"/>
      <c r="L204" s="362"/>
      <c r="M204" s="362"/>
      <c r="N204" s="362"/>
      <c r="O204" s="362"/>
      <c r="P204" s="362"/>
      <c r="Q204" s="362"/>
      <c r="R204" s="362"/>
      <c r="S204" s="362"/>
      <c r="T204" s="362"/>
      <c r="U204" s="362"/>
      <c r="V204" s="362"/>
      <c r="W204" s="362"/>
      <c r="X204" s="362"/>
      <c r="Y204" s="362"/>
      <c r="Z204" s="362"/>
      <c r="AA204" s="362"/>
      <c r="AB204" s="362"/>
    </row>
    <row r="205" spans="1:28" ht="15.75" customHeight="1" x14ac:dyDescent="0.25">
      <c r="A205" s="362"/>
      <c r="B205" s="362"/>
      <c r="C205" s="362"/>
      <c r="D205" s="362"/>
      <c r="E205" s="362"/>
      <c r="F205" s="362"/>
      <c r="G205" s="362"/>
      <c r="H205" s="362"/>
      <c r="I205" s="362"/>
      <c r="J205" s="362"/>
      <c r="K205" s="362"/>
      <c r="L205" s="362"/>
      <c r="M205" s="362"/>
      <c r="N205" s="362"/>
      <c r="O205" s="362"/>
      <c r="P205" s="362"/>
      <c r="Q205" s="362"/>
      <c r="R205" s="362"/>
      <c r="S205" s="362"/>
      <c r="T205" s="362"/>
      <c r="U205" s="362"/>
      <c r="V205" s="362"/>
      <c r="W205" s="362"/>
      <c r="X205" s="362"/>
      <c r="Y205" s="362"/>
      <c r="Z205" s="362"/>
      <c r="AA205" s="362"/>
      <c r="AB205" s="362"/>
    </row>
    <row r="206" spans="1:28" ht="15.75" customHeight="1" x14ac:dyDescent="0.25">
      <c r="A206" s="362"/>
      <c r="B206" s="362"/>
      <c r="C206" s="362"/>
      <c r="D206" s="362"/>
      <c r="E206" s="362"/>
      <c r="F206" s="362"/>
      <c r="G206" s="362"/>
      <c r="H206" s="362"/>
      <c r="I206" s="362"/>
      <c r="J206" s="362"/>
      <c r="K206" s="362"/>
      <c r="L206" s="362"/>
      <c r="M206" s="362"/>
      <c r="N206" s="362"/>
      <c r="O206" s="362"/>
      <c r="P206" s="362"/>
      <c r="Q206" s="362"/>
      <c r="R206" s="362"/>
      <c r="S206" s="362"/>
      <c r="T206" s="362"/>
      <c r="U206" s="362"/>
      <c r="V206" s="362"/>
      <c r="W206" s="362"/>
      <c r="X206" s="362"/>
      <c r="Y206" s="362"/>
      <c r="Z206" s="362"/>
      <c r="AA206" s="362"/>
      <c r="AB206" s="362"/>
    </row>
    <row r="207" spans="1:28" ht="15.75" customHeight="1" x14ac:dyDescent="0.25">
      <c r="A207" s="362"/>
      <c r="B207" s="362"/>
      <c r="C207" s="362"/>
      <c r="D207" s="362"/>
      <c r="E207" s="362"/>
      <c r="F207" s="362"/>
      <c r="G207" s="362"/>
      <c r="H207" s="362"/>
      <c r="I207" s="362"/>
      <c r="J207" s="362"/>
      <c r="K207" s="362"/>
      <c r="L207" s="362"/>
      <c r="M207" s="362"/>
      <c r="N207" s="362"/>
      <c r="O207" s="362"/>
      <c r="P207" s="362"/>
      <c r="Q207" s="362"/>
      <c r="R207" s="362"/>
      <c r="S207" s="362"/>
      <c r="T207" s="362"/>
      <c r="U207" s="362"/>
      <c r="V207" s="362"/>
      <c r="W207" s="362"/>
      <c r="X207" s="362"/>
      <c r="Y207" s="362"/>
      <c r="Z207" s="362"/>
      <c r="AA207" s="362"/>
      <c r="AB207" s="362"/>
    </row>
    <row r="208" spans="1:28" ht="15.75" customHeight="1" x14ac:dyDescent="0.25">
      <c r="A208" s="362"/>
      <c r="B208" s="362"/>
      <c r="C208" s="362"/>
      <c r="D208" s="362"/>
      <c r="E208" s="362"/>
      <c r="F208" s="362"/>
      <c r="G208" s="362"/>
      <c r="H208" s="362"/>
      <c r="I208" s="362"/>
      <c r="J208" s="362"/>
      <c r="K208" s="362"/>
      <c r="L208" s="362"/>
      <c r="M208" s="362"/>
      <c r="N208" s="362"/>
      <c r="O208" s="362"/>
      <c r="P208" s="362"/>
      <c r="Q208" s="362"/>
      <c r="R208" s="362"/>
      <c r="S208" s="362"/>
      <c r="T208" s="362"/>
      <c r="U208" s="362"/>
      <c r="V208" s="362"/>
      <c r="W208" s="362"/>
      <c r="X208" s="362"/>
      <c r="Y208" s="362"/>
      <c r="Z208" s="362"/>
      <c r="AA208" s="362"/>
      <c r="AB208" s="362"/>
    </row>
    <row r="209" spans="1:28" ht="15.75" customHeight="1" x14ac:dyDescent="0.25">
      <c r="A209" s="362"/>
      <c r="B209" s="362"/>
      <c r="C209" s="362"/>
      <c r="D209" s="362"/>
      <c r="E209" s="362"/>
      <c r="F209" s="362"/>
      <c r="G209" s="362"/>
      <c r="H209" s="362"/>
      <c r="I209" s="362"/>
      <c r="J209" s="362"/>
      <c r="K209" s="362"/>
      <c r="L209" s="362"/>
      <c r="M209" s="362"/>
      <c r="N209" s="362"/>
      <c r="O209" s="362"/>
      <c r="P209" s="362"/>
      <c r="Q209" s="362"/>
      <c r="R209" s="362"/>
      <c r="S209" s="362"/>
      <c r="T209" s="362"/>
      <c r="U209" s="362"/>
      <c r="V209" s="362"/>
      <c r="W209" s="362"/>
      <c r="X209" s="362"/>
      <c r="Y209" s="362"/>
      <c r="Z209" s="362"/>
      <c r="AA209" s="362"/>
      <c r="AB209" s="362"/>
    </row>
    <row r="210" spans="1:28" ht="15.75" customHeight="1" x14ac:dyDescent="0.25">
      <c r="A210" s="362"/>
      <c r="B210" s="362"/>
      <c r="C210" s="362"/>
      <c r="D210" s="362"/>
      <c r="E210" s="362"/>
      <c r="F210" s="362"/>
      <c r="G210" s="362"/>
      <c r="H210" s="362"/>
      <c r="I210" s="362"/>
      <c r="J210" s="362"/>
      <c r="K210" s="362"/>
      <c r="L210" s="362"/>
      <c r="M210" s="362"/>
      <c r="N210" s="362"/>
      <c r="O210" s="362"/>
      <c r="P210" s="362"/>
      <c r="Q210" s="362"/>
      <c r="R210" s="362"/>
      <c r="S210" s="362"/>
      <c r="T210" s="362"/>
      <c r="U210" s="362"/>
      <c r="V210" s="362"/>
      <c r="W210" s="362"/>
      <c r="X210" s="362"/>
      <c r="Y210" s="362"/>
      <c r="Z210" s="362"/>
      <c r="AA210" s="362"/>
      <c r="AB210" s="362"/>
    </row>
    <row r="211" spans="1:28" ht="15.75" customHeight="1" x14ac:dyDescent="0.25">
      <c r="A211" s="362"/>
      <c r="B211" s="362"/>
      <c r="C211" s="362"/>
      <c r="D211" s="362"/>
      <c r="E211" s="362"/>
      <c r="F211" s="362"/>
      <c r="G211" s="362"/>
      <c r="H211" s="362"/>
      <c r="I211" s="362"/>
      <c r="J211" s="362"/>
      <c r="K211" s="362"/>
      <c r="L211" s="362"/>
      <c r="M211" s="362"/>
      <c r="N211" s="362"/>
      <c r="O211" s="362"/>
      <c r="P211" s="362"/>
      <c r="Q211" s="362"/>
      <c r="R211" s="362"/>
      <c r="S211" s="362"/>
      <c r="T211" s="362"/>
      <c r="U211" s="362"/>
      <c r="V211" s="362"/>
      <c r="W211" s="362"/>
      <c r="X211" s="362"/>
      <c r="Y211" s="362"/>
      <c r="Z211" s="362"/>
      <c r="AA211" s="362"/>
      <c r="AB211" s="362"/>
    </row>
    <row r="212" spans="1:28" ht="15.75" customHeight="1" x14ac:dyDescent="0.25">
      <c r="A212" s="362"/>
      <c r="B212" s="362"/>
      <c r="C212" s="362"/>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row>
    <row r="213" spans="1:28" ht="15.75" customHeight="1" x14ac:dyDescent="0.25">
      <c r="A213" s="362"/>
      <c r="B213" s="362"/>
      <c r="C213" s="362"/>
      <c r="D213" s="362"/>
      <c r="E213" s="362"/>
      <c r="F213" s="362"/>
      <c r="G213" s="362"/>
      <c r="H213" s="362"/>
      <c r="I213" s="362"/>
      <c r="J213" s="362"/>
      <c r="K213" s="362"/>
      <c r="L213" s="362"/>
      <c r="M213" s="362"/>
      <c r="N213" s="362"/>
      <c r="O213" s="362"/>
      <c r="P213" s="362"/>
      <c r="Q213" s="362"/>
      <c r="R213" s="362"/>
      <c r="S213" s="362"/>
      <c r="T213" s="362"/>
      <c r="U213" s="362"/>
      <c r="V213" s="362"/>
      <c r="W213" s="362"/>
      <c r="X213" s="362"/>
      <c r="Y213" s="362"/>
      <c r="Z213" s="362"/>
      <c r="AA213" s="362"/>
      <c r="AB213" s="362"/>
    </row>
    <row r="214" spans="1:28" ht="15.75" customHeight="1" x14ac:dyDescent="0.25">
      <c r="A214" s="362"/>
      <c r="B214" s="362"/>
      <c r="C214" s="362"/>
      <c r="D214" s="362"/>
      <c r="E214" s="362"/>
      <c r="F214" s="362"/>
      <c r="G214" s="362"/>
      <c r="H214" s="362"/>
      <c r="I214" s="362"/>
      <c r="J214" s="362"/>
      <c r="K214" s="362"/>
      <c r="L214" s="362"/>
      <c r="M214" s="362"/>
      <c r="N214" s="362"/>
      <c r="O214" s="362"/>
      <c r="P214" s="362"/>
      <c r="Q214" s="362"/>
      <c r="R214" s="362"/>
      <c r="S214" s="362"/>
      <c r="T214" s="362"/>
      <c r="U214" s="362"/>
      <c r="V214" s="362"/>
      <c r="W214" s="362"/>
      <c r="X214" s="362"/>
      <c r="Y214" s="362"/>
      <c r="Z214" s="362"/>
      <c r="AA214" s="362"/>
      <c r="AB214" s="362"/>
    </row>
    <row r="215" spans="1:28" ht="15.75" customHeight="1" x14ac:dyDescent="0.25">
      <c r="A215" s="362"/>
      <c r="B215" s="362"/>
      <c r="C215" s="362"/>
      <c r="D215" s="362"/>
      <c r="E215" s="362"/>
      <c r="F215" s="362"/>
      <c r="G215" s="362"/>
      <c r="H215" s="362"/>
      <c r="I215" s="362"/>
      <c r="J215" s="362"/>
      <c r="K215" s="362"/>
      <c r="L215" s="362"/>
      <c r="M215" s="362"/>
      <c r="N215" s="362"/>
      <c r="O215" s="362"/>
      <c r="P215" s="362"/>
      <c r="Q215" s="362"/>
      <c r="R215" s="362"/>
      <c r="S215" s="362"/>
      <c r="T215" s="362"/>
      <c r="U215" s="362"/>
      <c r="V215" s="362"/>
      <c r="W215" s="362"/>
      <c r="X215" s="362"/>
      <c r="Y215" s="362"/>
      <c r="Z215" s="362"/>
      <c r="AA215" s="362"/>
      <c r="AB215" s="362"/>
    </row>
    <row r="216" spans="1:28" ht="15.75" customHeight="1" x14ac:dyDescent="0.25">
      <c r="A216" s="362"/>
      <c r="B216" s="362"/>
      <c r="C216" s="362"/>
      <c r="D216" s="362"/>
      <c r="E216" s="362"/>
      <c r="F216" s="362"/>
      <c r="G216" s="362"/>
      <c r="H216" s="362"/>
      <c r="I216" s="362"/>
      <c r="J216" s="362"/>
      <c r="K216" s="362"/>
      <c r="L216" s="362"/>
      <c r="M216" s="362"/>
      <c r="N216" s="362"/>
      <c r="O216" s="362"/>
      <c r="P216" s="362"/>
      <c r="Q216" s="362"/>
      <c r="R216" s="362"/>
      <c r="S216" s="362"/>
      <c r="T216" s="362"/>
      <c r="U216" s="362"/>
      <c r="V216" s="362"/>
      <c r="W216" s="362"/>
      <c r="X216" s="362"/>
      <c r="Y216" s="362"/>
      <c r="Z216" s="362"/>
      <c r="AA216" s="362"/>
      <c r="AB216" s="362"/>
    </row>
    <row r="217" spans="1:28" ht="15.75" customHeight="1" x14ac:dyDescent="0.25">
      <c r="A217" s="362"/>
      <c r="B217" s="362"/>
      <c r="C217" s="362"/>
      <c r="D217" s="362"/>
      <c r="E217" s="362"/>
      <c r="F217" s="362"/>
      <c r="G217" s="362"/>
      <c r="H217" s="362"/>
      <c r="I217" s="362"/>
      <c r="J217" s="362"/>
      <c r="K217" s="362"/>
      <c r="L217" s="362"/>
      <c r="M217" s="362"/>
      <c r="N217" s="362"/>
      <c r="O217" s="362"/>
      <c r="P217" s="362"/>
      <c r="Q217" s="362"/>
      <c r="R217" s="362"/>
      <c r="S217" s="362"/>
      <c r="T217" s="362"/>
      <c r="U217" s="362"/>
      <c r="V217" s="362"/>
      <c r="W217" s="362"/>
      <c r="X217" s="362"/>
      <c r="Y217" s="362"/>
      <c r="Z217" s="362"/>
      <c r="AA217" s="362"/>
      <c r="AB217" s="362"/>
    </row>
    <row r="218" spans="1:28" ht="15.75" customHeight="1" x14ac:dyDescent="0.25">
      <c r="A218" s="362"/>
      <c r="B218" s="362"/>
      <c r="C218" s="362"/>
      <c r="D218" s="362"/>
      <c r="E218" s="362"/>
      <c r="F218" s="362"/>
      <c r="G218" s="362"/>
      <c r="H218" s="362"/>
      <c r="I218" s="362"/>
      <c r="J218" s="362"/>
      <c r="K218" s="362"/>
      <c r="L218" s="362"/>
      <c r="M218" s="362"/>
      <c r="N218" s="362"/>
      <c r="O218" s="362"/>
      <c r="P218" s="362"/>
      <c r="Q218" s="362"/>
      <c r="R218" s="362"/>
      <c r="S218" s="362"/>
      <c r="T218" s="362"/>
      <c r="U218" s="362"/>
      <c r="V218" s="362"/>
      <c r="W218" s="362"/>
      <c r="X218" s="362"/>
      <c r="Y218" s="362"/>
      <c r="Z218" s="362"/>
      <c r="AA218" s="362"/>
      <c r="AB218" s="362"/>
    </row>
    <row r="219" spans="1:28" ht="15.75" customHeight="1" x14ac:dyDescent="0.25">
      <c r="A219" s="362"/>
      <c r="B219" s="362"/>
      <c r="C219" s="362"/>
      <c r="D219" s="362"/>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row>
    <row r="220" spans="1:28" ht="15.75" customHeight="1" x14ac:dyDescent="0.25">
      <c r="A220" s="362"/>
      <c r="B220" s="362"/>
      <c r="C220" s="362"/>
      <c r="D220" s="362"/>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row>
    <row r="221" spans="1:28" ht="15.75" customHeight="1" x14ac:dyDescent="0.25">
      <c r="A221" s="362"/>
      <c r="B221" s="362"/>
      <c r="C221" s="362"/>
      <c r="D221" s="362"/>
      <c r="E221" s="362"/>
      <c r="F221" s="362"/>
      <c r="G221" s="362"/>
      <c r="H221" s="362"/>
      <c r="I221" s="362"/>
      <c r="J221" s="362"/>
      <c r="K221" s="362"/>
      <c r="L221" s="362"/>
      <c r="M221" s="362"/>
      <c r="N221" s="362"/>
      <c r="O221" s="362"/>
      <c r="P221" s="362"/>
      <c r="Q221" s="362"/>
      <c r="R221" s="362"/>
      <c r="S221" s="362"/>
      <c r="T221" s="362"/>
      <c r="U221" s="362"/>
      <c r="V221" s="362"/>
      <c r="W221" s="362"/>
      <c r="X221" s="362"/>
      <c r="Y221" s="362"/>
      <c r="Z221" s="362"/>
      <c r="AA221" s="362"/>
      <c r="AB221" s="362"/>
    </row>
    <row r="222" spans="1:28" ht="15.75" customHeight="1" x14ac:dyDescent="0.25">
      <c r="A222" s="362"/>
      <c r="B222" s="362"/>
      <c r="C222" s="362"/>
      <c r="D222" s="362"/>
      <c r="E222" s="362"/>
      <c r="F222" s="362"/>
      <c r="G222" s="362"/>
      <c r="H222" s="362"/>
      <c r="I222" s="362"/>
      <c r="J222" s="362"/>
      <c r="K222" s="362"/>
      <c r="L222" s="362"/>
      <c r="M222" s="362"/>
      <c r="N222" s="362"/>
      <c r="O222" s="362"/>
      <c r="P222" s="362"/>
      <c r="Q222" s="362"/>
      <c r="R222" s="362"/>
      <c r="S222" s="362"/>
      <c r="T222" s="362"/>
      <c r="U222" s="362"/>
      <c r="V222" s="362"/>
      <c r="W222" s="362"/>
      <c r="X222" s="362"/>
      <c r="Y222" s="362"/>
      <c r="Z222" s="362"/>
      <c r="AA222" s="362"/>
      <c r="AB222" s="362"/>
    </row>
    <row r="223" spans="1:28" ht="15.75" customHeight="1" x14ac:dyDescent="0.25">
      <c r="A223" s="362"/>
      <c r="B223" s="362"/>
      <c r="C223" s="362"/>
      <c r="D223" s="362"/>
      <c r="E223" s="362"/>
      <c r="F223" s="362"/>
      <c r="G223" s="362"/>
      <c r="H223" s="362"/>
      <c r="I223" s="362"/>
      <c r="J223" s="362"/>
      <c r="K223" s="362"/>
      <c r="L223" s="362"/>
      <c r="M223" s="362"/>
      <c r="N223" s="362"/>
      <c r="O223" s="362"/>
      <c r="P223" s="362"/>
      <c r="Q223" s="362"/>
      <c r="R223" s="362"/>
      <c r="S223" s="362"/>
      <c r="T223" s="362"/>
      <c r="U223" s="362"/>
      <c r="V223" s="362"/>
      <c r="W223" s="362"/>
      <c r="X223" s="362"/>
      <c r="Y223" s="362"/>
      <c r="Z223" s="362"/>
      <c r="AA223" s="362"/>
      <c r="AB223" s="362"/>
    </row>
    <row r="224" spans="1:28" ht="15.75" customHeight="1" x14ac:dyDescent="0.25">
      <c r="A224" s="362"/>
      <c r="B224" s="362"/>
      <c r="C224" s="362"/>
      <c r="D224" s="362"/>
      <c r="E224" s="362"/>
      <c r="F224" s="362"/>
      <c r="G224" s="362"/>
      <c r="H224" s="362"/>
      <c r="I224" s="362"/>
      <c r="J224" s="362"/>
      <c r="K224" s="362"/>
      <c r="L224" s="362"/>
      <c r="M224" s="362"/>
      <c r="N224" s="362"/>
      <c r="O224" s="362"/>
      <c r="P224" s="362"/>
      <c r="Q224" s="362"/>
      <c r="R224" s="362"/>
      <c r="S224" s="362"/>
      <c r="T224" s="362"/>
      <c r="U224" s="362"/>
      <c r="V224" s="362"/>
      <c r="W224" s="362"/>
      <c r="X224" s="362"/>
      <c r="Y224" s="362"/>
      <c r="Z224" s="362"/>
      <c r="AA224" s="362"/>
      <c r="AB224" s="362"/>
    </row>
    <row r="225" spans="1:28" ht="15.75" customHeight="1" x14ac:dyDescent="0.25">
      <c r="A225" s="362"/>
      <c r="B225" s="362"/>
      <c r="C225" s="362"/>
      <c r="D225" s="362"/>
      <c r="E225" s="362"/>
      <c r="F225" s="362"/>
      <c r="G225" s="362"/>
      <c r="H225" s="362"/>
      <c r="I225" s="362"/>
      <c r="J225" s="362"/>
      <c r="K225" s="362"/>
      <c r="L225" s="362"/>
      <c r="M225" s="362"/>
      <c r="N225" s="362"/>
      <c r="O225" s="362"/>
      <c r="P225" s="362"/>
      <c r="Q225" s="362"/>
      <c r="R225" s="362"/>
      <c r="S225" s="362"/>
      <c r="T225" s="362"/>
      <c r="U225" s="362"/>
      <c r="V225" s="362"/>
      <c r="W225" s="362"/>
      <c r="X225" s="362"/>
      <c r="Y225" s="362"/>
      <c r="Z225" s="362"/>
      <c r="AA225" s="362"/>
      <c r="AB225" s="362"/>
    </row>
    <row r="226" spans="1:28" ht="15.75" customHeight="1" x14ac:dyDescent="0.25">
      <c r="A226" s="362"/>
      <c r="B226" s="362"/>
      <c r="C226" s="362"/>
      <c r="D226" s="362"/>
      <c r="E226" s="362"/>
      <c r="F226" s="362"/>
      <c r="G226" s="362"/>
      <c r="H226" s="362"/>
      <c r="I226" s="362"/>
      <c r="J226" s="362"/>
      <c r="K226" s="362"/>
      <c r="L226" s="362"/>
      <c r="M226" s="362"/>
      <c r="N226" s="362"/>
      <c r="O226" s="362"/>
      <c r="P226" s="362"/>
      <c r="Q226" s="362"/>
      <c r="R226" s="362"/>
      <c r="S226" s="362"/>
      <c r="T226" s="362"/>
      <c r="U226" s="362"/>
      <c r="V226" s="362"/>
      <c r="W226" s="362"/>
      <c r="X226" s="362"/>
      <c r="Y226" s="362"/>
      <c r="Z226" s="362"/>
      <c r="AA226" s="362"/>
      <c r="AB226" s="362"/>
    </row>
    <row r="227" spans="1:28" ht="15.75" customHeight="1" x14ac:dyDescent="0.25">
      <c r="A227" s="362"/>
      <c r="B227" s="362"/>
      <c r="C227" s="362"/>
      <c r="D227" s="362"/>
      <c r="E227" s="362"/>
      <c r="F227" s="362"/>
      <c r="G227" s="362"/>
      <c r="H227" s="362"/>
      <c r="I227" s="362"/>
      <c r="J227" s="362"/>
      <c r="K227" s="362"/>
      <c r="L227" s="362"/>
      <c r="M227" s="362"/>
      <c r="N227" s="362"/>
      <c r="O227" s="362"/>
      <c r="P227" s="362"/>
      <c r="Q227" s="362"/>
      <c r="R227" s="362"/>
      <c r="S227" s="362"/>
      <c r="T227" s="362"/>
      <c r="U227" s="362"/>
      <c r="V227" s="362"/>
      <c r="W227" s="362"/>
      <c r="X227" s="362"/>
      <c r="Y227" s="362"/>
      <c r="Z227" s="362"/>
      <c r="AA227" s="362"/>
      <c r="AB227" s="362"/>
    </row>
    <row r="228" spans="1:28" ht="15.75" customHeight="1" x14ac:dyDescent="0.25">
      <c r="A228" s="362"/>
      <c r="B228" s="362"/>
      <c r="C228" s="362"/>
      <c r="D228" s="362"/>
      <c r="E228" s="362"/>
      <c r="F228" s="362"/>
      <c r="G228" s="362"/>
      <c r="H228" s="362"/>
      <c r="I228" s="362"/>
      <c r="J228" s="362"/>
      <c r="K228" s="362"/>
      <c r="L228" s="362"/>
      <c r="M228" s="362"/>
      <c r="N228" s="362"/>
      <c r="O228" s="362"/>
      <c r="P228" s="362"/>
      <c r="Q228" s="362"/>
      <c r="R228" s="362"/>
      <c r="S228" s="362"/>
      <c r="T228" s="362"/>
      <c r="U228" s="362"/>
      <c r="V228" s="362"/>
      <c r="W228" s="362"/>
      <c r="X228" s="362"/>
      <c r="Y228" s="362"/>
      <c r="Z228" s="362"/>
      <c r="AA228" s="362"/>
      <c r="AB228" s="362"/>
    </row>
    <row r="229" spans="1:28" ht="15.75" customHeight="1" x14ac:dyDescent="0.25">
      <c r="A229" s="362"/>
      <c r="B229" s="362"/>
      <c r="C229" s="362"/>
      <c r="D229" s="362"/>
      <c r="E229" s="362"/>
      <c r="F229" s="362"/>
      <c r="G229" s="362"/>
      <c r="H229" s="362"/>
      <c r="I229" s="362"/>
      <c r="J229" s="362"/>
      <c r="K229" s="362"/>
      <c r="L229" s="362"/>
      <c r="M229" s="362"/>
      <c r="N229" s="362"/>
      <c r="O229" s="362"/>
      <c r="P229" s="362"/>
      <c r="Q229" s="362"/>
      <c r="R229" s="362"/>
      <c r="S229" s="362"/>
      <c r="T229" s="362"/>
      <c r="U229" s="362"/>
      <c r="V229" s="362"/>
      <c r="W229" s="362"/>
      <c r="X229" s="362"/>
      <c r="Y229" s="362"/>
      <c r="Z229" s="362"/>
      <c r="AA229" s="362"/>
      <c r="AB229" s="362"/>
    </row>
    <row r="230" spans="1:28" ht="15.75" customHeight="1" x14ac:dyDescent="0.25">
      <c r="A230" s="362"/>
      <c r="B230" s="362"/>
      <c r="C230" s="362"/>
      <c r="D230" s="362"/>
      <c r="E230" s="362"/>
      <c r="F230" s="362"/>
      <c r="G230" s="362"/>
      <c r="H230" s="362"/>
      <c r="I230" s="362"/>
      <c r="J230" s="362"/>
      <c r="K230" s="362"/>
      <c r="L230" s="362"/>
      <c r="M230" s="362"/>
      <c r="N230" s="362"/>
      <c r="O230" s="362"/>
      <c r="P230" s="362"/>
      <c r="Q230" s="362"/>
      <c r="R230" s="362"/>
      <c r="S230" s="362"/>
      <c r="T230" s="362"/>
      <c r="U230" s="362"/>
      <c r="V230" s="362"/>
      <c r="W230" s="362"/>
      <c r="X230" s="362"/>
      <c r="Y230" s="362"/>
      <c r="Z230" s="362"/>
      <c r="AA230" s="362"/>
      <c r="AB230" s="362"/>
    </row>
    <row r="231" spans="1:28" ht="15.75" customHeight="1" x14ac:dyDescent="0.25">
      <c r="A231" s="362"/>
      <c r="B231" s="362"/>
      <c r="C231" s="362"/>
      <c r="D231" s="362"/>
      <c r="E231" s="362"/>
      <c r="F231" s="362"/>
      <c r="G231" s="362"/>
      <c r="H231" s="362"/>
      <c r="I231" s="362"/>
      <c r="J231" s="362"/>
      <c r="K231" s="362"/>
      <c r="L231" s="362"/>
      <c r="M231" s="362"/>
      <c r="N231" s="362"/>
      <c r="O231" s="362"/>
      <c r="P231" s="362"/>
      <c r="Q231" s="362"/>
      <c r="R231" s="362"/>
      <c r="S231" s="362"/>
      <c r="T231" s="362"/>
      <c r="U231" s="362"/>
      <c r="V231" s="362"/>
      <c r="W231" s="362"/>
      <c r="X231" s="362"/>
      <c r="Y231" s="362"/>
      <c r="Z231" s="362"/>
      <c r="AA231" s="362"/>
      <c r="AB231" s="362"/>
    </row>
    <row r="232" spans="1:28" ht="15.75" customHeight="1" x14ac:dyDescent="0.25">
      <c r="A232" s="362"/>
      <c r="B232" s="362"/>
      <c r="C232" s="362"/>
      <c r="D232" s="362"/>
      <c r="E232" s="362"/>
      <c r="F232" s="362"/>
      <c r="G232" s="362"/>
      <c r="H232" s="362"/>
      <c r="I232" s="362"/>
      <c r="J232" s="362"/>
      <c r="K232" s="362"/>
      <c r="L232" s="362"/>
      <c r="M232" s="362"/>
      <c r="N232" s="362"/>
      <c r="O232" s="362"/>
      <c r="P232" s="362"/>
      <c r="Q232" s="362"/>
      <c r="R232" s="362"/>
      <c r="S232" s="362"/>
      <c r="T232" s="362"/>
      <c r="U232" s="362"/>
      <c r="V232" s="362"/>
      <c r="W232" s="362"/>
      <c r="X232" s="362"/>
      <c r="Y232" s="362"/>
      <c r="Z232" s="362"/>
      <c r="AA232" s="362"/>
      <c r="AB232" s="362"/>
    </row>
    <row r="233" spans="1:28" ht="15.75" customHeight="1" x14ac:dyDescent="0.25">
      <c r="A233" s="362"/>
      <c r="B233" s="362"/>
      <c r="C233" s="362"/>
      <c r="D233" s="362"/>
      <c r="E233" s="362"/>
      <c r="F233" s="362"/>
      <c r="G233" s="362"/>
      <c r="H233" s="362"/>
      <c r="I233" s="362"/>
      <c r="J233" s="362"/>
      <c r="K233" s="362"/>
      <c r="L233" s="362"/>
      <c r="M233" s="362"/>
      <c r="N233" s="362"/>
      <c r="O233" s="362"/>
      <c r="P233" s="362"/>
      <c r="Q233" s="362"/>
      <c r="R233" s="362"/>
      <c r="S233" s="362"/>
      <c r="T233" s="362"/>
      <c r="U233" s="362"/>
      <c r="V233" s="362"/>
      <c r="W233" s="362"/>
      <c r="X233" s="362"/>
      <c r="Y233" s="362"/>
      <c r="Z233" s="362"/>
      <c r="AA233" s="362"/>
      <c r="AB233" s="362"/>
    </row>
    <row r="234" spans="1:28" ht="15.75" customHeight="1" x14ac:dyDescent="0.25">
      <c r="A234" s="362"/>
      <c r="B234" s="362"/>
      <c r="C234" s="362"/>
      <c r="D234" s="362"/>
      <c r="E234" s="362"/>
      <c r="F234" s="362"/>
      <c r="G234" s="362"/>
      <c r="H234" s="362"/>
      <c r="I234" s="362"/>
      <c r="J234" s="362"/>
      <c r="K234" s="362"/>
      <c r="L234" s="362"/>
      <c r="M234" s="362"/>
      <c r="N234" s="362"/>
      <c r="O234" s="362"/>
      <c r="P234" s="362"/>
      <c r="Q234" s="362"/>
      <c r="R234" s="362"/>
      <c r="S234" s="362"/>
      <c r="T234" s="362"/>
      <c r="U234" s="362"/>
      <c r="V234" s="362"/>
      <c r="W234" s="362"/>
      <c r="X234" s="362"/>
      <c r="Y234" s="362"/>
      <c r="Z234" s="362"/>
      <c r="AA234" s="362"/>
      <c r="AB234" s="362"/>
    </row>
    <row r="235" spans="1:28" ht="15.75" customHeight="1" x14ac:dyDescent="0.25">
      <c r="A235" s="362"/>
      <c r="B235" s="362"/>
      <c r="C235" s="362"/>
      <c r="D235" s="362"/>
      <c r="E235" s="362"/>
      <c r="F235" s="362"/>
      <c r="G235" s="362"/>
      <c r="H235" s="362"/>
      <c r="I235" s="362"/>
      <c r="J235" s="362"/>
      <c r="K235" s="362"/>
      <c r="L235" s="362"/>
      <c r="M235" s="362"/>
      <c r="N235" s="362"/>
      <c r="O235" s="362"/>
      <c r="P235" s="362"/>
      <c r="Q235" s="362"/>
      <c r="R235" s="362"/>
      <c r="S235" s="362"/>
      <c r="T235" s="362"/>
      <c r="U235" s="362"/>
      <c r="V235" s="362"/>
      <c r="W235" s="362"/>
      <c r="X235" s="362"/>
      <c r="Y235" s="362"/>
      <c r="Z235" s="362"/>
      <c r="AA235" s="362"/>
      <c r="AB235" s="362"/>
    </row>
    <row r="236" spans="1:28" ht="15.75" customHeight="1" x14ac:dyDescent="0.25">
      <c r="A236" s="362"/>
      <c r="B236" s="362"/>
      <c r="C236" s="362"/>
      <c r="D236" s="362"/>
      <c r="E236" s="362"/>
      <c r="F236" s="362"/>
      <c r="G236" s="362"/>
      <c r="H236" s="362"/>
      <c r="I236" s="362"/>
      <c r="J236" s="362"/>
      <c r="K236" s="362"/>
      <c r="L236" s="362"/>
      <c r="M236" s="362"/>
      <c r="N236" s="362"/>
      <c r="O236" s="362"/>
      <c r="P236" s="362"/>
      <c r="Q236" s="362"/>
      <c r="R236" s="362"/>
      <c r="S236" s="362"/>
      <c r="T236" s="362"/>
      <c r="U236" s="362"/>
      <c r="V236" s="362"/>
      <c r="W236" s="362"/>
      <c r="X236" s="362"/>
      <c r="Y236" s="362"/>
      <c r="Z236" s="362"/>
      <c r="AA236" s="362"/>
      <c r="AB236" s="362"/>
    </row>
    <row r="237" spans="1:28" ht="15.75" customHeight="1" x14ac:dyDescent="0.25">
      <c r="A237" s="362"/>
      <c r="B237" s="362"/>
      <c r="C237" s="362"/>
      <c r="D237" s="362"/>
      <c r="E237" s="362"/>
      <c r="F237" s="362"/>
      <c r="G237" s="362"/>
      <c r="H237" s="362"/>
      <c r="I237" s="362"/>
      <c r="J237" s="362"/>
      <c r="K237" s="362"/>
      <c r="L237" s="362"/>
      <c r="M237" s="362"/>
      <c r="N237" s="362"/>
      <c r="O237" s="362"/>
      <c r="P237" s="362"/>
      <c r="Q237" s="362"/>
      <c r="R237" s="362"/>
      <c r="S237" s="362"/>
      <c r="T237" s="362"/>
      <c r="U237" s="362"/>
      <c r="V237" s="362"/>
      <c r="W237" s="362"/>
      <c r="X237" s="362"/>
      <c r="Y237" s="362"/>
      <c r="Z237" s="362"/>
      <c r="AA237" s="362"/>
      <c r="AB237" s="362"/>
    </row>
    <row r="238" spans="1:28" ht="15.75" customHeight="1" x14ac:dyDescent="0.25">
      <c r="A238" s="362"/>
      <c r="B238" s="362"/>
      <c r="C238" s="362"/>
      <c r="D238" s="362"/>
      <c r="E238" s="362"/>
      <c r="F238" s="362"/>
      <c r="G238" s="362"/>
      <c r="H238" s="362"/>
      <c r="I238" s="362"/>
      <c r="J238" s="362"/>
      <c r="K238" s="362"/>
      <c r="L238" s="362"/>
      <c r="M238" s="362"/>
      <c r="N238" s="362"/>
      <c r="O238" s="362"/>
      <c r="P238" s="362"/>
      <c r="Q238" s="362"/>
      <c r="R238" s="362"/>
      <c r="S238" s="362"/>
      <c r="T238" s="362"/>
      <c r="U238" s="362"/>
      <c r="V238" s="362"/>
      <c r="W238" s="362"/>
      <c r="X238" s="362"/>
      <c r="Y238" s="362"/>
      <c r="Z238" s="362"/>
      <c r="AA238" s="362"/>
      <c r="AB238" s="362"/>
    </row>
    <row r="239" spans="1:28" ht="15.75" customHeight="1" x14ac:dyDescent="0.25">
      <c r="A239" s="362"/>
      <c r="B239" s="362"/>
      <c r="C239" s="362"/>
      <c r="D239" s="362"/>
      <c r="E239" s="362"/>
      <c r="F239" s="362"/>
      <c r="G239" s="362"/>
      <c r="H239" s="362"/>
      <c r="I239" s="362"/>
      <c r="J239" s="362"/>
      <c r="K239" s="362"/>
      <c r="L239" s="362"/>
      <c r="M239" s="362"/>
      <c r="N239" s="362"/>
      <c r="O239" s="362"/>
      <c r="P239" s="362"/>
      <c r="Q239" s="362"/>
      <c r="R239" s="362"/>
      <c r="S239" s="362"/>
      <c r="T239" s="362"/>
      <c r="U239" s="362"/>
      <c r="V239" s="362"/>
      <c r="W239" s="362"/>
      <c r="X239" s="362"/>
      <c r="Y239" s="362"/>
      <c r="Z239" s="362"/>
      <c r="AA239" s="362"/>
      <c r="AB239" s="362"/>
    </row>
    <row r="240" spans="1:28" ht="15.75" customHeight="1" x14ac:dyDescent="0.25">
      <c r="A240" s="362"/>
      <c r="B240" s="362"/>
      <c r="C240" s="362"/>
      <c r="D240" s="362"/>
      <c r="E240" s="362"/>
      <c r="F240" s="362"/>
      <c r="G240" s="362"/>
      <c r="H240" s="362"/>
      <c r="I240" s="362"/>
      <c r="J240" s="362"/>
      <c r="K240" s="362"/>
      <c r="L240" s="362"/>
      <c r="M240" s="362"/>
      <c r="N240" s="362"/>
      <c r="O240" s="362"/>
      <c r="P240" s="362"/>
      <c r="Q240" s="362"/>
      <c r="R240" s="362"/>
      <c r="S240" s="362"/>
      <c r="T240" s="362"/>
      <c r="U240" s="362"/>
      <c r="V240" s="362"/>
      <c r="W240" s="362"/>
      <c r="X240" s="362"/>
      <c r="Y240" s="362"/>
      <c r="Z240" s="362"/>
      <c r="AA240" s="362"/>
      <c r="AB240" s="362"/>
    </row>
    <row r="241" spans="1:28" ht="15.75" customHeight="1" x14ac:dyDescent="0.25">
      <c r="A241" s="362"/>
      <c r="B241" s="362"/>
      <c r="C241" s="362"/>
      <c r="D241" s="362"/>
      <c r="E241" s="362"/>
      <c r="F241" s="362"/>
      <c r="G241" s="362"/>
      <c r="H241" s="362"/>
      <c r="I241" s="362"/>
      <c r="J241" s="362"/>
      <c r="K241" s="362"/>
      <c r="L241" s="362"/>
      <c r="M241" s="362"/>
      <c r="N241" s="362"/>
      <c r="O241" s="362"/>
      <c r="P241" s="362"/>
      <c r="Q241" s="362"/>
      <c r="R241" s="362"/>
      <c r="S241" s="362"/>
      <c r="T241" s="362"/>
      <c r="U241" s="362"/>
      <c r="V241" s="362"/>
      <c r="W241" s="362"/>
      <c r="X241" s="362"/>
      <c r="Y241" s="362"/>
      <c r="Z241" s="362"/>
      <c r="AA241" s="362"/>
      <c r="AB241" s="362"/>
    </row>
    <row r="242" spans="1:28" ht="15.75" customHeight="1" x14ac:dyDescent="0.25">
      <c r="A242" s="362"/>
      <c r="B242" s="362"/>
      <c r="C242" s="362"/>
      <c r="D242" s="362"/>
      <c r="E242" s="362"/>
      <c r="F242" s="362"/>
      <c r="G242" s="362"/>
      <c r="H242" s="362"/>
      <c r="I242" s="362"/>
      <c r="J242" s="362"/>
      <c r="K242" s="362"/>
      <c r="L242" s="362"/>
      <c r="M242" s="362"/>
      <c r="N242" s="362"/>
      <c r="O242" s="362"/>
      <c r="P242" s="362"/>
      <c r="Q242" s="362"/>
      <c r="R242" s="362"/>
      <c r="S242" s="362"/>
      <c r="T242" s="362"/>
      <c r="U242" s="362"/>
      <c r="V242" s="362"/>
      <c r="W242" s="362"/>
      <c r="X242" s="362"/>
      <c r="Y242" s="362"/>
      <c r="Z242" s="362"/>
      <c r="AA242" s="362"/>
      <c r="AB242" s="362"/>
    </row>
    <row r="243" spans="1:28" ht="15.75" customHeight="1" x14ac:dyDescent="0.25">
      <c r="A243" s="362"/>
      <c r="B243" s="362"/>
      <c r="C243" s="362"/>
      <c r="D243" s="362"/>
      <c r="E243" s="362"/>
      <c r="F243" s="362"/>
      <c r="G243" s="362"/>
      <c r="H243" s="362"/>
      <c r="I243" s="362"/>
      <c r="J243" s="362"/>
      <c r="K243" s="362"/>
      <c r="L243" s="362"/>
      <c r="M243" s="362"/>
      <c r="N243" s="362"/>
      <c r="O243" s="362"/>
      <c r="P243" s="362"/>
      <c r="Q243" s="362"/>
      <c r="R243" s="362"/>
      <c r="S243" s="362"/>
      <c r="T243" s="362"/>
      <c r="U243" s="362"/>
      <c r="V243" s="362"/>
      <c r="W243" s="362"/>
      <c r="X243" s="362"/>
      <c r="Y243" s="362"/>
      <c r="Z243" s="362"/>
      <c r="AA243" s="362"/>
      <c r="AB243" s="362"/>
    </row>
    <row r="244" spans="1:28" ht="15.75" customHeight="1" x14ac:dyDescent="0.25">
      <c r="A244" s="362"/>
      <c r="B244" s="362"/>
      <c r="C244" s="362"/>
      <c r="D244" s="362"/>
      <c r="E244" s="362"/>
      <c r="F244" s="362"/>
      <c r="G244" s="362"/>
      <c r="H244" s="362"/>
      <c r="I244" s="362"/>
      <c r="J244" s="362"/>
      <c r="K244" s="362"/>
      <c r="L244" s="362"/>
      <c r="M244" s="362"/>
      <c r="N244" s="362"/>
      <c r="O244" s="362"/>
      <c r="P244" s="362"/>
      <c r="Q244" s="362"/>
      <c r="R244" s="362"/>
      <c r="S244" s="362"/>
      <c r="T244" s="362"/>
      <c r="U244" s="362"/>
      <c r="V244" s="362"/>
      <c r="W244" s="362"/>
      <c r="X244" s="362"/>
      <c r="Y244" s="362"/>
      <c r="Z244" s="362"/>
      <c r="AA244" s="362"/>
      <c r="AB244" s="362"/>
    </row>
    <row r="245" spans="1:28" ht="15.75" customHeight="1" x14ac:dyDescent="0.25">
      <c r="A245" s="362"/>
      <c r="B245" s="362"/>
      <c r="C245" s="362"/>
      <c r="D245" s="362"/>
      <c r="E245" s="362"/>
      <c r="F245" s="362"/>
      <c r="G245" s="362"/>
      <c r="H245" s="362"/>
      <c r="I245" s="362"/>
      <c r="J245" s="362"/>
      <c r="K245" s="362"/>
      <c r="L245" s="362"/>
      <c r="M245" s="362"/>
      <c r="N245" s="362"/>
      <c r="O245" s="362"/>
      <c r="P245" s="362"/>
      <c r="Q245" s="362"/>
      <c r="R245" s="362"/>
      <c r="S245" s="362"/>
      <c r="T245" s="362"/>
      <c r="U245" s="362"/>
      <c r="V245" s="362"/>
      <c r="W245" s="362"/>
      <c r="X245" s="362"/>
      <c r="Y245" s="362"/>
      <c r="Z245" s="362"/>
      <c r="AA245" s="362"/>
      <c r="AB245" s="362"/>
    </row>
    <row r="246" spans="1:28" ht="15.75" customHeight="1" x14ac:dyDescent="0.25">
      <c r="A246" s="362"/>
      <c r="B246" s="362"/>
      <c r="C246" s="362"/>
      <c r="D246" s="362"/>
      <c r="E246" s="362"/>
      <c r="F246" s="362"/>
      <c r="G246" s="362"/>
      <c r="H246" s="362"/>
      <c r="I246" s="362"/>
      <c r="J246" s="362"/>
      <c r="K246" s="362"/>
      <c r="L246" s="362"/>
      <c r="M246" s="362"/>
      <c r="N246" s="362"/>
      <c r="O246" s="362"/>
      <c r="P246" s="362"/>
      <c r="Q246" s="362"/>
      <c r="R246" s="362"/>
      <c r="S246" s="362"/>
      <c r="T246" s="362"/>
      <c r="U246" s="362"/>
      <c r="V246" s="362"/>
      <c r="W246" s="362"/>
      <c r="X246" s="362"/>
      <c r="Y246" s="362"/>
      <c r="Z246" s="362"/>
      <c r="AA246" s="362"/>
      <c r="AB246" s="362"/>
    </row>
    <row r="247" spans="1:28" ht="15.75" customHeight="1" x14ac:dyDescent="0.25">
      <c r="A247" s="362"/>
      <c r="B247" s="362"/>
      <c r="C247" s="362"/>
      <c r="D247" s="362"/>
      <c r="E247" s="362"/>
      <c r="F247" s="362"/>
      <c r="G247" s="362"/>
      <c r="H247" s="362"/>
      <c r="I247" s="362"/>
      <c r="J247" s="362"/>
      <c r="K247" s="362"/>
      <c r="L247" s="362"/>
      <c r="M247" s="362"/>
      <c r="N247" s="362"/>
      <c r="O247" s="362"/>
      <c r="P247" s="362"/>
      <c r="Q247" s="362"/>
      <c r="R247" s="362"/>
      <c r="S247" s="362"/>
      <c r="T247" s="362"/>
      <c r="U247" s="362"/>
      <c r="V247" s="362"/>
      <c r="W247" s="362"/>
      <c r="X247" s="362"/>
      <c r="Y247" s="362"/>
      <c r="Z247" s="362"/>
      <c r="AA247" s="362"/>
      <c r="AB247" s="362"/>
    </row>
    <row r="248" spans="1:28" ht="15.75" customHeight="1" x14ac:dyDescent="0.25">
      <c r="A248" s="362"/>
      <c r="B248" s="362"/>
      <c r="C248" s="362"/>
      <c r="D248" s="362"/>
      <c r="E248" s="362"/>
      <c r="F248" s="362"/>
      <c r="G248" s="362"/>
      <c r="H248" s="362"/>
      <c r="I248" s="362"/>
      <c r="J248" s="362"/>
      <c r="K248" s="362"/>
      <c r="L248" s="362"/>
      <c r="M248" s="362"/>
      <c r="N248" s="362"/>
      <c r="O248" s="362"/>
      <c r="P248" s="362"/>
      <c r="Q248" s="362"/>
      <c r="R248" s="362"/>
      <c r="S248" s="362"/>
      <c r="T248" s="362"/>
      <c r="U248" s="362"/>
      <c r="V248" s="362"/>
      <c r="W248" s="362"/>
      <c r="X248" s="362"/>
      <c r="Y248" s="362"/>
      <c r="Z248" s="362"/>
      <c r="AA248" s="362"/>
      <c r="AB248" s="362"/>
    </row>
    <row r="249" spans="1:28" ht="15.75" customHeight="1" x14ac:dyDescent="0.25">
      <c r="A249" s="362"/>
      <c r="B249" s="362"/>
      <c r="C249" s="362"/>
      <c r="D249" s="362"/>
      <c r="E249" s="362"/>
      <c r="F249" s="362"/>
      <c r="G249" s="362"/>
      <c r="H249" s="362"/>
      <c r="I249" s="362"/>
      <c r="J249" s="362"/>
      <c r="K249" s="362"/>
      <c r="L249" s="362"/>
      <c r="M249" s="362"/>
      <c r="N249" s="362"/>
      <c r="O249" s="362"/>
      <c r="P249" s="362"/>
      <c r="Q249" s="362"/>
      <c r="R249" s="362"/>
      <c r="S249" s="362"/>
      <c r="T249" s="362"/>
      <c r="U249" s="362"/>
      <c r="V249" s="362"/>
      <c r="W249" s="362"/>
      <c r="X249" s="362"/>
      <c r="Y249" s="362"/>
      <c r="Z249" s="362"/>
      <c r="AA249" s="362"/>
      <c r="AB249" s="362"/>
    </row>
    <row r="250" spans="1:28" ht="15.75" customHeight="1" x14ac:dyDescent="0.25">
      <c r="A250" s="362"/>
      <c r="B250" s="362"/>
      <c r="C250" s="362"/>
      <c r="D250" s="362"/>
      <c r="E250" s="362"/>
      <c r="F250" s="362"/>
      <c r="G250" s="362"/>
      <c r="H250" s="362"/>
      <c r="I250" s="362"/>
      <c r="J250" s="362"/>
      <c r="K250" s="362"/>
      <c r="L250" s="362"/>
      <c r="M250" s="362"/>
      <c r="N250" s="362"/>
      <c r="O250" s="362"/>
      <c r="P250" s="362"/>
      <c r="Q250" s="362"/>
      <c r="R250" s="362"/>
      <c r="S250" s="362"/>
      <c r="T250" s="362"/>
      <c r="U250" s="362"/>
      <c r="V250" s="362"/>
      <c r="W250" s="362"/>
      <c r="X250" s="362"/>
      <c r="Y250" s="362"/>
      <c r="Z250" s="362"/>
      <c r="AA250" s="362"/>
      <c r="AB250" s="362"/>
    </row>
    <row r="251" spans="1:28" ht="15.75" customHeight="1" x14ac:dyDescent="0.25">
      <c r="A251" s="362"/>
      <c r="B251" s="362"/>
      <c r="C251" s="362"/>
      <c r="D251" s="362"/>
      <c r="E251" s="362"/>
      <c r="F251" s="362"/>
      <c r="G251" s="362"/>
      <c r="H251" s="362"/>
      <c r="I251" s="362"/>
      <c r="J251" s="362"/>
      <c r="K251" s="362"/>
      <c r="L251" s="362"/>
      <c r="M251" s="362"/>
      <c r="N251" s="362"/>
      <c r="O251" s="362"/>
      <c r="P251" s="362"/>
      <c r="Q251" s="362"/>
      <c r="R251" s="362"/>
      <c r="S251" s="362"/>
      <c r="T251" s="362"/>
      <c r="U251" s="362"/>
      <c r="V251" s="362"/>
      <c r="W251" s="362"/>
      <c r="X251" s="362"/>
      <c r="Y251" s="362"/>
      <c r="Z251" s="362"/>
      <c r="AA251" s="362"/>
      <c r="AB251" s="362"/>
    </row>
    <row r="252" spans="1:28" ht="15.75" customHeight="1" x14ac:dyDescent="0.25">
      <c r="A252" s="362"/>
      <c r="B252" s="362"/>
      <c r="C252" s="362"/>
      <c r="D252" s="362"/>
      <c r="E252" s="362"/>
      <c r="F252" s="362"/>
      <c r="G252" s="362"/>
      <c r="H252" s="362"/>
      <c r="I252" s="362"/>
      <c r="J252" s="362"/>
      <c r="K252" s="362"/>
      <c r="L252" s="362"/>
      <c r="M252" s="362"/>
      <c r="N252" s="362"/>
      <c r="O252" s="362"/>
      <c r="P252" s="362"/>
      <c r="Q252" s="362"/>
      <c r="R252" s="362"/>
      <c r="S252" s="362"/>
      <c r="T252" s="362"/>
      <c r="U252" s="362"/>
      <c r="V252" s="362"/>
      <c r="W252" s="362"/>
      <c r="X252" s="362"/>
      <c r="Y252" s="362"/>
      <c r="Z252" s="362"/>
      <c r="AA252" s="362"/>
      <c r="AB252" s="362"/>
    </row>
    <row r="253" spans="1:28" ht="15.75" customHeight="1" x14ac:dyDescent="0.25">
      <c r="A253" s="362"/>
      <c r="B253" s="362"/>
      <c r="C253" s="362"/>
      <c r="D253" s="362"/>
      <c r="E253" s="362"/>
      <c r="F253" s="362"/>
      <c r="G253" s="362"/>
      <c r="H253" s="362"/>
      <c r="I253" s="362"/>
      <c r="J253" s="362"/>
      <c r="K253" s="362"/>
      <c r="L253" s="362"/>
      <c r="M253" s="362"/>
      <c r="N253" s="362"/>
      <c r="O253" s="362"/>
      <c r="P253" s="362"/>
      <c r="Q253" s="362"/>
      <c r="R253" s="362"/>
      <c r="S253" s="362"/>
      <c r="T253" s="362"/>
      <c r="U253" s="362"/>
      <c r="V253" s="362"/>
      <c r="W253" s="362"/>
      <c r="X253" s="362"/>
      <c r="Y253" s="362"/>
      <c r="Z253" s="362"/>
      <c r="AA253" s="362"/>
      <c r="AB253" s="362"/>
    </row>
    <row r="254" spans="1:28" ht="15.75" customHeight="1" x14ac:dyDescent="0.25">
      <c r="A254" s="362"/>
      <c r="B254" s="362"/>
      <c r="C254" s="362"/>
      <c r="D254" s="362"/>
      <c r="E254" s="362"/>
      <c r="F254" s="362"/>
      <c r="G254" s="362"/>
      <c r="H254" s="362"/>
      <c r="I254" s="362"/>
      <c r="J254" s="362"/>
      <c r="K254" s="362"/>
      <c r="L254" s="362"/>
      <c r="M254" s="362"/>
      <c r="N254" s="362"/>
      <c r="O254" s="362"/>
      <c r="P254" s="362"/>
      <c r="Q254" s="362"/>
      <c r="R254" s="362"/>
      <c r="S254" s="362"/>
      <c r="T254" s="362"/>
      <c r="U254" s="362"/>
      <c r="V254" s="362"/>
      <c r="W254" s="362"/>
      <c r="X254" s="362"/>
      <c r="Y254" s="362"/>
      <c r="Z254" s="362"/>
      <c r="AA254" s="362"/>
      <c r="AB254" s="362"/>
    </row>
    <row r="255" spans="1:28" ht="15.75" customHeight="1" x14ac:dyDescent="0.25">
      <c r="A255" s="362"/>
      <c r="B255" s="362"/>
      <c r="C255" s="362"/>
      <c r="D255" s="362"/>
      <c r="E255" s="362"/>
      <c r="F255" s="362"/>
      <c r="G255" s="362"/>
      <c r="H255" s="362"/>
      <c r="I255" s="362"/>
      <c r="J255" s="362"/>
      <c r="K255" s="362"/>
      <c r="L255" s="362"/>
      <c r="M255" s="362"/>
      <c r="N255" s="362"/>
      <c r="O255" s="362"/>
      <c r="P255" s="362"/>
      <c r="Q255" s="362"/>
      <c r="R255" s="362"/>
      <c r="S255" s="362"/>
      <c r="T255" s="362"/>
      <c r="U255" s="362"/>
      <c r="V255" s="362"/>
      <c r="W255" s="362"/>
      <c r="X255" s="362"/>
      <c r="Y255" s="362"/>
      <c r="Z255" s="362"/>
      <c r="AA255" s="362"/>
      <c r="AB255" s="362"/>
    </row>
    <row r="256" spans="1:28" ht="15.75" customHeight="1" x14ac:dyDescent="0.25">
      <c r="A256" s="362"/>
      <c r="B256" s="362"/>
      <c r="C256" s="362"/>
      <c r="D256" s="362"/>
      <c r="E256" s="362"/>
      <c r="F256" s="362"/>
      <c r="G256" s="362"/>
      <c r="H256" s="362"/>
      <c r="I256" s="362"/>
      <c r="J256" s="362"/>
      <c r="K256" s="362"/>
      <c r="L256" s="362"/>
      <c r="M256" s="362"/>
      <c r="N256" s="362"/>
      <c r="O256" s="362"/>
      <c r="P256" s="362"/>
      <c r="Q256" s="362"/>
      <c r="R256" s="362"/>
      <c r="S256" s="362"/>
      <c r="T256" s="362"/>
      <c r="U256" s="362"/>
      <c r="V256" s="362"/>
      <c r="W256" s="362"/>
      <c r="X256" s="362"/>
      <c r="Y256" s="362"/>
      <c r="Z256" s="362"/>
      <c r="AA256" s="362"/>
      <c r="AB256" s="362"/>
    </row>
    <row r="257" spans="1:28" ht="15.75" customHeight="1" x14ac:dyDescent="0.25">
      <c r="A257" s="362"/>
      <c r="B257" s="362"/>
      <c r="C257" s="362"/>
      <c r="D257" s="362"/>
      <c r="E257" s="362"/>
      <c r="F257" s="362"/>
      <c r="G257" s="362"/>
      <c r="H257" s="362"/>
      <c r="I257" s="362"/>
      <c r="J257" s="362"/>
      <c r="K257" s="362"/>
      <c r="L257" s="362"/>
      <c r="M257" s="362"/>
      <c r="N257" s="362"/>
      <c r="O257" s="362"/>
      <c r="P257" s="362"/>
      <c r="Q257" s="362"/>
      <c r="R257" s="362"/>
      <c r="S257" s="362"/>
      <c r="T257" s="362"/>
      <c r="U257" s="362"/>
      <c r="V257" s="362"/>
      <c r="W257" s="362"/>
      <c r="X257" s="362"/>
      <c r="Y257" s="362"/>
      <c r="Z257" s="362"/>
      <c r="AA257" s="362"/>
      <c r="AB257" s="362"/>
    </row>
    <row r="258" spans="1:28" ht="15.75" customHeight="1" x14ac:dyDescent="0.25">
      <c r="A258" s="362"/>
      <c r="B258" s="362"/>
      <c r="C258" s="362"/>
      <c r="D258" s="362"/>
      <c r="E258" s="362"/>
      <c r="F258" s="362"/>
      <c r="G258" s="362"/>
      <c r="H258" s="362"/>
      <c r="I258" s="362"/>
      <c r="J258" s="362"/>
      <c r="K258" s="362"/>
      <c r="L258" s="362"/>
      <c r="M258" s="362"/>
      <c r="N258" s="362"/>
      <c r="O258" s="362"/>
      <c r="P258" s="362"/>
      <c r="Q258" s="362"/>
      <c r="R258" s="362"/>
      <c r="S258" s="362"/>
      <c r="T258" s="362"/>
      <c r="U258" s="362"/>
      <c r="V258" s="362"/>
      <c r="W258" s="362"/>
      <c r="X258" s="362"/>
      <c r="Y258" s="362"/>
      <c r="Z258" s="362"/>
      <c r="AA258" s="362"/>
      <c r="AB258" s="362"/>
    </row>
    <row r="259" spans="1:28" ht="15.75" customHeight="1" x14ac:dyDescent="0.25">
      <c r="A259" s="362"/>
      <c r="B259" s="362"/>
      <c r="C259" s="362"/>
      <c r="D259" s="362"/>
      <c r="E259" s="362"/>
      <c r="F259" s="362"/>
      <c r="G259" s="362"/>
      <c r="H259" s="362"/>
      <c r="I259" s="362"/>
      <c r="J259" s="362"/>
      <c r="K259" s="362"/>
      <c r="L259" s="362"/>
      <c r="M259" s="362"/>
      <c r="N259" s="362"/>
      <c r="O259" s="362"/>
      <c r="P259" s="362"/>
      <c r="Q259" s="362"/>
      <c r="R259" s="362"/>
      <c r="S259" s="362"/>
      <c r="T259" s="362"/>
      <c r="U259" s="362"/>
      <c r="V259" s="362"/>
      <c r="W259" s="362"/>
      <c r="X259" s="362"/>
      <c r="Y259" s="362"/>
      <c r="Z259" s="362"/>
      <c r="AA259" s="362"/>
      <c r="AB259" s="362"/>
    </row>
    <row r="260" spans="1:28" ht="15.75" customHeight="1" x14ac:dyDescent="0.25">
      <c r="A260" s="362"/>
      <c r="B260" s="362"/>
      <c r="C260" s="362"/>
      <c r="D260" s="362"/>
      <c r="E260" s="362"/>
      <c r="F260" s="362"/>
      <c r="G260" s="362"/>
      <c r="H260" s="362"/>
      <c r="I260" s="362"/>
      <c r="J260" s="362"/>
      <c r="K260" s="362"/>
      <c r="L260" s="362"/>
      <c r="M260" s="362"/>
      <c r="N260" s="362"/>
      <c r="O260" s="362"/>
      <c r="P260" s="362"/>
      <c r="Q260" s="362"/>
      <c r="R260" s="362"/>
      <c r="S260" s="362"/>
      <c r="T260" s="362"/>
      <c r="U260" s="362"/>
      <c r="V260" s="362"/>
      <c r="W260" s="362"/>
      <c r="X260" s="362"/>
      <c r="Y260" s="362"/>
      <c r="Z260" s="362"/>
      <c r="AA260" s="362"/>
      <c r="AB260" s="362"/>
    </row>
    <row r="261" spans="1:28" ht="15.75" customHeight="1" x14ac:dyDescent="0.25">
      <c r="A261" s="362"/>
      <c r="B261" s="362"/>
      <c r="C261" s="362"/>
      <c r="D261" s="362"/>
      <c r="E261" s="362"/>
      <c r="F261" s="362"/>
      <c r="G261" s="362"/>
      <c r="H261" s="362"/>
      <c r="I261" s="362"/>
      <c r="J261" s="362"/>
      <c r="K261" s="362"/>
      <c r="L261" s="362"/>
      <c r="M261" s="362"/>
      <c r="N261" s="362"/>
      <c r="O261" s="362"/>
      <c r="P261" s="362"/>
      <c r="Q261" s="362"/>
      <c r="R261" s="362"/>
      <c r="S261" s="362"/>
      <c r="T261" s="362"/>
      <c r="U261" s="362"/>
      <c r="V261" s="362"/>
      <c r="W261" s="362"/>
      <c r="X261" s="362"/>
      <c r="Y261" s="362"/>
      <c r="Z261" s="362"/>
      <c r="AA261" s="362"/>
      <c r="AB261" s="362"/>
    </row>
    <row r="262" spans="1:28" ht="15.75" customHeight="1" x14ac:dyDescent="0.25">
      <c r="A262" s="362"/>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row>
    <row r="263" spans="1:28" ht="15.75" customHeight="1" x14ac:dyDescent="0.25">
      <c r="A263" s="362"/>
      <c r="B263" s="362"/>
      <c r="C263" s="362"/>
      <c r="D263" s="362"/>
      <c r="E263" s="362"/>
      <c r="F263" s="362"/>
      <c r="G263" s="362"/>
      <c r="H263" s="362"/>
      <c r="I263" s="362"/>
      <c r="J263" s="362"/>
      <c r="K263" s="362"/>
      <c r="L263" s="362"/>
      <c r="M263" s="362"/>
      <c r="N263" s="362"/>
      <c r="O263" s="362"/>
      <c r="P263" s="362"/>
      <c r="Q263" s="362"/>
      <c r="R263" s="362"/>
      <c r="S263" s="362"/>
      <c r="T263" s="362"/>
      <c r="U263" s="362"/>
      <c r="V263" s="362"/>
      <c r="W263" s="362"/>
      <c r="X263" s="362"/>
      <c r="Y263" s="362"/>
      <c r="Z263" s="362"/>
      <c r="AA263" s="362"/>
      <c r="AB263" s="362"/>
    </row>
    <row r="264" spans="1:28" ht="15.75" customHeight="1" x14ac:dyDescent="0.25">
      <c r="A264" s="362"/>
      <c r="B264" s="362"/>
      <c r="C264" s="362"/>
      <c r="D264" s="362"/>
      <c r="E264" s="362"/>
      <c r="F264" s="362"/>
      <c r="G264" s="362"/>
      <c r="H264" s="362"/>
      <c r="I264" s="362"/>
      <c r="J264" s="362"/>
      <c r="K264" s="362"/>
      <c r="L264" s="362"/>
      <c r="M264" s="362"/>
      <c r="N264" s="362"/>
      <c r="O264" s="362"/>
      <c r="P264" s="362"/>
      <c r="Q264" s="362"/>
      <c r="R264" s="362"/>
      <c r="S264" s="362"/>
      <c r="T264" s="362"/>
      <c r="U264" s="362"/>
      <c r="V264" s="362"/>
      <c r="W264" s="362"/>
      <c r="X264" s="362"/>
      <c r="Y264" s="362"/>
      <c r="Z264" s="362"/>
      <c r="AA264" s="362"/>
      <c r="AB264" s="362"/>
    </row>
    <row r="265" spans="1:28" ht="15.75" customHeight="1" x14ac:dyDescent="0.25">
      <c r="A265" s="362"/>
      <c r="B265" s="362"/>
      <c r="C265" s="362"/>
      <c r="D265" s="362"/>
      <c r="E265" s="362"/>
      <c r="F265" s="362"/>
      <c r="G265" s="362"/>
      <c r="H265" s="362"/>
      <c r="I265" s="362"/>
      <c r="J265" s="362"/>
      <c r="K265" s="362"/>
      <c r="L265" s="362"/>
      <c r="M265" s="362"/>
      <c r="N265" s="362"/>
      <c r="O265" s="362"/>
      <c r="P265" s="362"/>
      <c r="Q265" s="362"/>
      <c r="R265" s="362"/>
      <c r="S265" s="362"/>
      <c r="T265" s="362"/>
      <c r="U265" s="362"/>
      <c r="V265" s="362"/>
      <c r="W265" s="362"/>
      <c r="X265" s="362"/>
      <c r="Y265" s="362"/>
      <c r="Z265" s="362"/>
      <c r="AA265" s="362"/>
      <c r="AB265" s="362"/>
    </row>
    <row r="266" spans="1:28" ht="15.75" customHeight="1" x14ac:dyDescent="0.25">
      <c r="A266" s="362"/>
      <c r="B266" s="362"/>
      <c r="C266" s="362"/>
      <c r="D266" s="362"/>
      <c r="E266" s="362"/>
      <c r="F266" s="362"/>
      <c r="G266" s="362"/>
      <c r="H266" s="362"/>
      <c r="I266" s="362"/>
      <c r="J266" s="362"/>
      <c r="K266" s="362"/>
      <c r="L266" s="362"/>
      <c r="M266" s="362"/>
      <c r="N266" s="362"/>
      <c r="O266" s="362"/>
      <c r="P266" s="362"/>
      <c r="Q266" s="362"/>
      <c r="R266" s="362"/>
      <c r="S266" s="362"/>
      <c r="T266" s="362"/>
      <c r="U266" s="362"/>
      <c r="V266" s="362"/>
      <c r="W266" s="362"/>
      <c r="X266" s="362"/>
      <c r="Y266" s="362"/>
      <c r="Z266" s="362"/>
      <c r="AA266" s="362"/>
      <c r="AB266" s="362"/>
    </row>
    <row r="267" spans="1:28" ht="15.75" customHeight="1" x14ac:dyDescent="0.25">
      <c r="A267" s="362"/>
      <c r="B267" s="362"/>
      <c r="C267" s="362"/>
      <c r="D267" s="362"/>
      <c r="E267" s="362"/>
      <c r="F267" s="362"/>
      <c r="G267" s="362"/>
      <c r="H267" s="362"/>
      <c r="I267" s="362"/>
      <c r="J267" s="362"/>
      <c r="K267" s="362"/>
      <c r="L267" s="362"/>
      <c r="M267" s="362"/>
      <c r="N267" s="362"/>
      <c r="O267" s="362"/>
      <c r="P267" s="362"/>
      <c r="Q267" s="362"/>
      <c r="R267" s="362"/>
      <c r="S267" s="362"/>
      <c r="T267" s="362"/>
      <c r="U267" s="362"/>
      <c r="V267" s="362"/>
      <c r="W267" s="362"/>
      <c r="X267" s="362"/>
      <c r="Y267" s="362"/>
      <c r="Z267" s="362"/>
      <c r="AA267" s="362"/>
      <c r="AB267" s="362"/>
    </row>
    <row r="268" spans="1:28" ht="15.75" customHeight="1" x14ac:dyDescent="0.25">
      <c r="A268" s="362"/>
      <c r="B268" s="362"/>
      <c r="C268" s="362"/>
      <c r="D268" s="362"/>
      <c r="E268" s="362"/>
      <c r="F268" s="362"/>
      <c r="G268" s="362"/>
      <c r="H268" s="362"/>
      <c r="I268" s="362"/>
      <c r="J268" s="362"/>
      <c r="K268" s="362"/>
      <c r="L268" s="362"/>
      <c r="M268" s="362"/>
      <c r="N268" s="362"/>
      <c r="O268" s="362"/>
      <c r="P268" s="362"/>
      <c r="Q268" s="362"/>
      <c r="R268" s="362"/>
      <c r="S268" s="362"/>
      <c r="T268" s="362"/>
      <c r="U268" s="362"/>
      <c r="V268" s="362"/>
      <c r="W268" s="362"/>
      <c r="X268" s="362"/>
      <c r="Y268" s="362"/>
      <c r="Z268" s="362"/>
      <c r="AA268" s="362"/>
      <c r="AB268" s="362"/>
    </row>
    <row r="269" spans="1:28" ht="15.75" customHeight="1" x14ac:dyDescent="0.25">
      <c r="A269" s="362"/>
      <c r="B269" s="362"/>
      <c r="C269" s="362"/>
      <c r="D269" s="362"/>
      <c r="E269" s="362"/>
      <c r="F269" s="362"/>
      <c r="G269" s="362"/>
      <c r="H269" s="362"/>
      <c r="I269" s="362"/>
      <c r="J269" s="362"/>
      <c r="K269" s="362"/>
      <c r="L269" s="362"/>
      <c r="M269" s="362"/>
      <c r="N269" s="362"/>
      <c r="O269" s="362"/>
      <c r="P269" s="362"/>
      <c r="Q269" s="362"/>
      <c r="R269" s="362"/>
      <c r="S269" s="362"/>
      <c r="T269" s="362"/>
      <c r="U269" s="362"/>
      <c r="V269" s="362"/>
      <c r="W269" s="362"/>
      <c r="X269" s="362"/>
      <c r="Y269" s="362"/>
      <c r="Z269" s="362"/>
      <c r="AA269" s="362"/>
      <c r="AB269" s="362"/>
    </row>
    <row r="270" spans="1:28" ht="15.75" customHeight="1" x14ac:dyDescent="0.25">
      <c r="A270" s="362"/>
      <c r="B270" s="362"/>
      <c r="C270" s="362"/>
      <c r="D270" s="362"/>
      <c r="E270" s="362"/>
      <c r="F270" s="362"/>
      <c r="G270" s="362"/>
      <c r="H270" s="362"/>
      <c r="I270" s="362"/>
      <c r="J270" s="362"/>
      <c r="K270" s="362"/>
      <c r="L270" s="362"/>
      <c r="M270" s="362"/>
      <c r="N270" s="362"/>
      <c r="O270" s="362"/>
      <c r="P270" s="362"/>
      <c r="Q270" s="362"/>
      <c r="R270" s="362"/>
      <c r="S270" s="362"/>
      <c r="T270" s="362"/>
      <c r="U270" s="362"/>
      <c r="V270" s="362"/>
      <c r="W270" s="362"/>
      <c r="X270" s="362"/>
      <c r="Y270" s="362"/>
      <c r="Z270" s="362"/>
      <c r="AA270" s="362"/>
      <c r="AB270" s="362"/>
    </row>
    <row r="271" spans="1:28" ht="15.75" customHeight="1" x14ac:dyDescent="0.25">
      <c r="A271" s="362"/>
      <c r="B271" s="362"/>
      <c r="C271" s="362"/>
      <c r="D271" s="362"/>
      <c r="E271" s="362"/>
      <c r="F271" s="362"/>
      <c r="G271" s="362"/>
      <c r="H271" s="362"/>
      <c r="I271" s="362"/>
      <c r="J271" s="362"/>
      <c r="K271" s="362"/>
      <c r="L271" s="362"/>
      <c r="M271" s="362"/>
      <c r="N271" s="362"/>
      <c r="O271" s="362"/>
      <c r="P271" s="362"/>
      <c r="Q271" s="362"/>
      <c r="R271" s="362"/>
      <c r="S271" s="362"/>
      <c r="T271" s="362"/>
      <c r="U271" s="362"/>
      <c r="V271" s="362"/>
      <c r="W271" s="362"/>
      <c r="X271" s="362"/>
      <c r="Y271" s="362"/>
      <c r="Z271" s="362"/>
      <c r="AA271" s="362"/>
      <c r="AB271" s="362"/>
    </row>
    <row r="272" spans="1:28" ht="15.75" customHeight="1" x14ac:dyDescent="0.25">
      <c r="A272" s="362"/>
      <c r="B272" s="362"/>
      <c r="C272" s="362"/>
      <c r="D272" s="362"/>
      <c r="E272" s="362"/>
      <c r="F272" s="362"/>
      <c r="G272" s="362"/>
      <c r="H272" s="362"/>
      <c r="I272" s="362"/>
      <c r="J272" s="362"/>
      <c r="K272" s="362"/>
      <c r="L272" s="362"/>
      <c r="M272" s="362"/>
      <c r="N272" s="362"/>
      <c r="O272" s="362"/>
      <c r="P272" s="362"/>
      <c r="Q272" s="362"/>
      <c r="R272" s="362"/>
      <c r="S272" s="362"/>
      <c r="T272" s="362"/>
      <c r="U272" s="362"/>
      <c r="V272" s="362"/>
      <c r="W272" s="362"/>
      <c r="X272" s="362"/>
      <c r="Y272" s="362"/>
      <c r="Z272" s="362"/>
      <c r="AA272" s="362"/>
      <c r="AB272" s="362"/>
    </row>
    <row r="273" spans="1:28" ht="15.75" customHeight="1" x14ac:dyDescent="0.25">
      <c r="A273" s="362"/>
      <c r="B273" s="362"/>
      <c r="C273" s="362"/>
      <c r="D273" s="362"/>
      <c r="E273" s="362"/>
      <c r="F273" s="362"/>
      <c r="G273" s="362"/>
      <c r="H273" s="362"/>
      <c r="I273" s="362"/>
      <c r="J273" s="362"/>
      <c r="K273" s="362"/>
      <c r="L273" s="362"/>
      <c r="M273" s="362"/>
      <c r="N273" s="362"/>
      <c r="O273" s="362"/>
      <c r="P273" s="362"/>
      <c r="Q273" s="362"/>
      <c r="R273" s="362"/>
      <c r="S273" s="362"/>
      <c r="T273" s="362"/>
      <c r="U273" s="362"/>
      <c r="V273" s="362"/>
      <c r="W273" s="362"/>
      <c r="X273" s="362"/>
      <c r="Y273" s="362"/>
      <c r="Z273" s="362"/>
      <c r="AA273" s="362"/>
      <c r="AB273" s="362"/>
    </row>
    <row r="274" spans="1:28" ht="15.75" customHeight="1" x14ac:dyDescent="0.25">
      <c r="A274" s="362"/>
      <c r="B274" s="362"/>
      <c r="C274" s="362"/>
      <c r="D274" s="362"/>
      <c r="E274" s="362"/>
      <c r="F274" s="362"/>
      <c r="G274" s="362"/>
      <c r="H274" s="362"/>
      <c r="I274" s="362"/>
      <c r="J274" s="362"/>
      <c r="K274" s="362"/>
      <c r="L274" s="362"/>
      <c r="M274" s="362"/>
      <c r="N274" s="362"/>
      <c r="O274" s="362"/>
      <c r="P274" s="362"/>
      <c r="Q274" s="362"/>
      <c r="R274" s="362"/>
      <c r="S274" s="362"/>
      <c r="T274" s="362"/>
      <c r="U274" s="362"/>
      <c r="V274" s="362"/>
      <c r="W274" s="362"/>
      <c r="X274" s="362"/>
      <c r="Y274" s="362"/>
      <c r="Z274" s="362"/>
      <c r="AA274" s="362"/>
      <c r="AB274" s="362"/>
    </row>
    <row r="275" spans="1:28" ht="15.75" customHeight="1" x14ac:dyDescent="0.25">
      <c r="A275" s="362"/>
      <c r="B275" s="362"/>
      <c r="C275" s="362"/>
      <c r="D275" s="362"/>
      <c r="E275" s="362"/>
      <c r="F275" s="362"/>
      <c r="G275" s="362"/>
      <c r="H275" s="362"/>
      <c r="I275" s="362"/>
      <c r="J275" s="362"/>
      <c r="K275" s="362"/>
      <c r="L275" s="362"/>
      <c r="M275" s="362"/>
      <c r="N275" s="362"/>
      <c r="O275" s="362"/>
      <c r="P275" s="362"/>
      <c r="Q275" s="362"/>
      <c r="R275" s="362"/>
      <c r="S275" s="362"/>
      <c r="T275" s="362"/>
      <c r="U275" s="362"/>
      <c r="V275" s="362"/>
      <c r="W275" s="362"/>
      <c r="X275" s="362"/>
      <c r="Y275" s="362"/>
      <c r="Z275" s="362"/>
      <c r="AA275" s="362"/>
      <c r="AB275" s="362"/>
    </row>
    <row r="276" spans="1:28" ht="15.75" customHeight="1" x14ac:dyDescent="0.25">
      <c r="A276" s="362"/>
      <c r="B276" s="362"/>
      <c r="C276" s="362"/>
      <c r="D276" s="362"/>
      <c r="E276" s="362"/>
      <c r="F276" s="362"/>
      <c r="G276" s="362"/>
      <c r="H276" s="362"/>
      <c r="I276" s="362"/>
      <c r="J276" s="362"/>
      <c r="K276" s="362"/>
      <c r="L276" s="362"/>
      <c r="M276" s="362"/>
      <c r="N276" s="362"/>
      <c r="O276" s="362"/>
      <c r="P276" s="362"/>
      <c r="Q276" s="362"/>
      <c r="R276" s="362"/>
      <c r="S276" s="362"/>
      <c r="T276" s="362"/>
      <c r="U276" s="362"/>
      <c r="V276" s="362"/>
      <c r="W276" s="362"/>
      <c r="X276" s="362"/>
      <c r="Y276" s="362"/>
      <c r="Z276" s="362"/>
      <c r="AA276" s="362"/>
      <c r="AB276" s="362"/>
    </row>
    <row r="277" spans="1:28" ht="15.75" customHeight="1" x14ac:dyDescent="0.25">
      <c r="A277" s="362"/>
      <c r="B277" s="362"/>
      <c r="C277" s="362"/>
      <c r="D277" s="362"/>
      <c r="E277" s="362"/>
      <c r="F277" s="362"/>
      <c r="G277" s="362"/>
      <c r="H277" s="362"/>
      <c r="I277" s="362"/>
      <c r="J277" s="362"/>
      <c r="K277" s="362"/>
      <c r="L277" s="362"/>
      <c r="M277" s="362"/>
      <c r="N277" s="362"/>
      <c r="O277" s="362"/>
      <c r="P277" s="362"/>
      <c r="Q277" s="362"/>
      <c r="R277" s="362"/>
      <c r="S277" s="362"/>
      <c r="T277" s="362"/>
      <c r="U277" s="362"/>
      <c r="V277" s="362"/>
      <c r="W277" s="362"/>
      <c r="X277" s="362"/>
      <c r="Y277" s="362"/>
      <c r="Z277" s="362"/>
      <c r="AA277" s="362"/>
      <c r="AB277" s="362"/>
    </row>
    <row r="278" spans="1:28" ht="15.75" customHeight="1" x14ac:dyDescent="0.25">
      <c r="A278" s="362"/>
      <c r="B278" s="362"/>
      <c r="C278" s="362"/>
      <c r="D278" s="362"/>
      <c r="E278" s="362"/>
      <c r="F278" s="362"/>
      <c r="G278" s="362"/>
      <c r="H278" s="362"/>
      <c r="I278" s="362"/>
      <c r="J278" s="362"/>
      <c r="K278" s="362"/>
      <c r="L278" s="362"/>
      <c r="M278" s="362"/>
      <c r="N278" s="362"/>
      <c r="O278" s="362"/>
      <c r="P278" s="362"/>
      <c r="Q278" s="362"/>
      <c r="R278" s="362"/>
      <c r="S278" s="362"/>
      <c r="T278" s="362"/>
      <c r="U278" s="362"/>
      <c r="V278" s="362"/>
      <c r="W278" s="362"/>
      <c r="X278" s="362"/>
      <c r="Y278" s="362"/>
      <c r="Z278" s="362"/>
      <c r="AA278" s="362"/>
      <c r="AB278" s="362"/>
    </row>
    <row r="279" spans="1:28" ht="15.75" customHeight="1" x14ac:dyDescent="0.25">
      <c r="A279" s="362"/>
      <c r="B279" s="362"/>
      <c r="C279" s="362"/>
      <c r="D279" s="362"/>
      <c r="E279" s="362"/>
      <c r="F279" s="362"/>
      <c r="G279" s="362"/>
      <c r="H279" s="362"/>
      <c r="I279" s="362"/>
      <c r="J279" s="362"/>
      <c r="K279" s="362"/>
      <c r="L279" s="362"/>
      <c r="M279" s="362"/>
      <c r="N279" s="362"/>
      <c r="O279" s="362"/>
      <c r="P279" s="362"/>
      <c r="Q279" s="362"/>
      <c r="R279" s="362"/>
      <c r="S279" s="362"/>
      <c r="T279" s="362"/>
      <c r="U279" s="362"/>
      <c r="V279" s="362"/>
      <c r="W279" s="362"/>
      <c r="X279" s="362"/>
      <c r="Y279" s="362"/>
      <c r="Z279" s="362"/>
      <c r="AA279" s="362"/>
      <c r="AB279" s="362"/>
    </row>
    <row r="280" spans="1:28" ht="15.75" customHeight="1" x14ac:dyDescent="0.25">
      <c r="A280" s="362"/>
      <c r="B280" s="362"/>
      <c r="C280" s="362"/>
      <c r="D280" s="362"/>
      <c r="E280" s="362"/>
      <c r="F280" s="362"/>
      <c r="G280" s="362"/>
      <c r="H280" s="362"/>
      <c r="I280" s="362"/>
      <c r="J280" s="362"/>
      <c r="K280" s="362"/>
      <c r="L280" s="362"/>
      <c r="M280" s="362"/>
      <c r="N280" s="362"/>
      <c r="O280" s="362"/>
      <c r="P280" s="362"/>
      <c r="Q280" s="362"/>
      <c r="R280" s="362"/>
      <c r="S280" s="362"/>
      <c r="T280" s="362"/>
      <c r="U280" s="362"/>
      <c r="V280" s="362"/>
      <c r="W280" s="362"/>
      <c r="X280" s="362"/>
      <c r="Y280" s="362"/>
      <c r="Z280" s="362"/>
      <c r="AA280" s="362"/>
      <c r="AB280" s="362"/>
    </row>
    <row r="281" spans="1:28" ht="15.75" customHeight="1" x14ac:dyDescent="0.25">
      <c r="A281" s="362"/>
      <c r="B281" s="362"/>
      <c r="C281" s="362"/>
      <c r="D281" s="362"/>
      <c r="E281" s="362"/>
      <c r="F281" s="362"/>
      <c r="G281" s="362"/>
      <c r="H281" s="362"/>
      <c r="I281" s="362"/>
      <c r="J281" s="362"/>
      <c r="K281" s="362"/>
      <c r="L281" s="362"/>
      <c r="M281" s="362"/>
      <c r="N281" s="362"/>
      <c r="O281" s="362"/>
      <c r="P281" s="362"/>
      <c r="Q281" s="362"/>
      <c r="R281" s="362"/>
      <c r="S281" s="362"/>
      <c r="T281" s="362"/>
      <c r="U281" s="362"/>
      <c r="V281" s="362"/>
      <c r="W281" s="362"/>
      <c r="X281" s="362"/>
      <c r="Y281" s="362"/>
      <c r="Z281" s="362"/>
      <c r="AA281" s="362"/>
      <c r="AB281" s="362"/>
    </row>
    <row r="282" spans="1:28" ht="15.75" customHeight="1" x14ac:dyDescent="0.25">
      <c r="A282" s="362"/>
      <c r="B282" s="362"/>
      <c r="C282" s="362"/>
      <c r="D282" s="362"/>
      <c r="E282" s="362"/>
      <c r="F282" s="362"/>
      <c r="G282" s="362"/>
      <c r="H282" s="362"/>
      <c r="I282" s="362"/>
      <c r="J282" s="362"/>
      <c r="K282" s="362"/>
      <c r="L282" s="362"/>
      <c r="M282" s="362"/>
      <c r="N282" s="362"/>
      <c r="O282" s="362"/>
      <c r="P282" s="362"/>
      <c r="Q282" s="362"/>
      <c r="R282" s="362"/>
      <c r="S282" s="362"/>
      <c r="T282" s="362"/>
      <c r="U282" s="362"/>
      <c r="V282" s="362"/>
      <c r="W282" s="362"/>
      <c r="X282" s="362"/>
      <c r="Y282" s="362"/>
      <c r="Z282" s="362"/>
      <c r="AA282" s="362"/>
      <c r="AB282" s="362"/>
    </row>
    <row r="283" spans="1:28" ht="15.75" customHeight="1" x14ac:dyDescent="0.25">
      <c r="A283" s="362"/>
      <c r="B283" s="362"/>
      <c r="C283" s="362"/>
      <c r="D283" s="362"/>
      <c r="E283" s="362"/>
      <c r="F283" s="362"/>
      <c r="G283" s="362"/>
      <c r="H283" s="362"/>
      <c r="I283" s="362"/>
      <c r="J283" s="362"/>
      <c r="K283" s="362"/>
      <c r="L283" s="362"/>
      <c r="M283" s="362"/>
      <c r="N283" s="362"/>
      <c r="O283" s="362"/>
      <c r="P283" s="362"/>
      <c r="Q283" s="362"/>
      <c r="R283" s="362"/>
      <c r="S283" s="362"/>
      <c r="T283" s="362"/>
      <c r="U283" s="362"/>
      <c r="V283" s="362"/>
      <c r="W283" s="362"/>
      <c r="X283" s="362"/>
      <c r="Y283" s="362"/>
      <c r="Z283" s="362"/>
      <c r="AA283" s="362"/>
      <c r="AB283" s="362"/>
    </row>
    <row r="284" spans="1:28" ht="15.75" customHeight="1" x14ac:dyDescent="0.25">
      <c r="A284" s="362"/>
      <c r="B284" s="362"/>
      <c r="C284" s="362"/>
      <c r="D284" s="362"/>
      <c r="E284" s="362"/>
      <c r="F284" s="362"/>
      <c r="G284" s="362"/>
      <c r="H284" s="362"/>
      <c r="I284" s="362"/>
      <c r="J284" s="362"/>
      <c r="K284" s="362"/>
      <c r="L284" s="362"/>
      <c r="M284" s="362"/>
      <c r="N284" s="362"/>
      <c r="O284" s="362"/>
      <c r="P284" s="362"/>
      <c r="Q284" s="362"/>
      <c r="R284" s="362"/>
      <c r="S284" s="362"/>
      <c r="T284" s="362"/>
      <c r="U284" s="362"/>
      <c r="V284" s="362"/>
      <c r="W284" s="362"/>
      <c r="X284" s="362"/>
      <c r="Y284" s="362"/>
      <c r="Z284" s="362"/>
      <c r="AA284" s="362"/>
      <c r="AB284" s="362"/>
    </row>
    <row r="285" spans="1:28" ht="15.75" customHeight="1" x14ac:dyDescent="0.25">
      <c r="A285" s="362"/>
      <c r="B285" s="362"/>
      <c r="C285" s="362"/>
      <c r="D285" s="362"/>
      <c r="E285" s="362"/>
      <c r="F285" s="362"/>
      <c r="G285" s="362"/>
      <c r="H285" s="362"/>
      <c r="I285" s="362"/>
      <c r="J285" s="362"/>
      <c r="K285" s="362"/>
      <c r="L285" s="362"/>
      <c r="M285" s="362"/>
      <c r="N285" s="362"/>
      <c r="O285" s="362"/>
      <c r="P285" s="362"/>
      <c r="Q285" s="362"/>
      <c r="R285" s="362"/>
      <c r="S285" s="362"/>
      <c r="T285" s="362"/>
      <c r="U285" s="362"/>
      <c r="V285" s="362"/>
      <c r="W285" s="362"/>
      <c r="X285" s="362"/>
      <c r="Y285" s="362"/>
      <c r="Z285" s="362"/>
      <c r="AA285" s="362"/>
      <c r="AB285" s="362"/>
    </row>
    <row r="286" spans="1:28" ht="15.75" customHeight="1" x14ac:dyDescent="0.25">
      <c r="A286" s="362"/>
      <c r="B286" s="362"/>
      <c r="C286" s="362"/>
      <c r="D286" s="362"/>
      <c r="E286" s="362"/>
      <c r="F286" s="362"/>
      <c r="G286" s="362"/>
      <c r="H286" s="362"/>
      <c r="I286" s="362"/>
      <c r="J286" s="362"/>
      <c r="K286" s="362"/>
      <c r="L286" s="362"/>
      <c r="M286" s="362"/>
      <c r="N286" s="362"/>
      <c r="O286" s="362"/>
      <c r="P286" s="362"/>
      <c r="Q286" s="362"/>
      <c r="R286" s="362"/>
      <c r="S286" s="362"/>
      <c r="T286" s="362"/>
      <c r="U286" s="362"/>
      <c r="V286" s="362"/>
      <c r="W286" s="362"/>
      <c r="X286" s="362"/>
      <c r="Y286" s="362"/>
      <c r="Z286" s="362"/>
      <c r="AA286" s="362"/>
      <c r="AB286" s="362"/>
    </row>
    <row r="287" spans="1:28" ht="15.75" customHeight="1" x14ac:dyDescent="0.25">
      <c r="A287" s="362"/>
      <c r="B287" s="362"/>
      <c r="C287" s="362"/>
      <c r="D287" s="362"/>
      <c r="E287" s="362"/>
      <c r="F287" s="362"/>
      <c r="G287" s="362"/>
      <c r="H287" s="362"/>
      <c r="I287" s="362"/>
      <c r="J287" s="362"/>
      <c r="K287" s="362"/>
      <c r="L287" s="362"/>
      <c r="M287" s="362"/>
      <c r="N287" s="362"/>
      <c r="O287" s="362"/>
      <c r="P287" s="362"/>
      <c r="Q287" s="362"/>
      <c r="R287" s="362"/>
      <c r="S287" s="362"/>
      <c r="T287" s="362"/>
      <c r="U287" s="362"/>
      <c r="V287" s="362"/>
      <c r="W287" s="362"/>
      <c r="X287" s="362"/>
      <c r="Y287" s="362"/>
      <c r="Z287" s="362"/>
      <c r="AA287" s="362"/>
      <c r="AB287" s="362"/>
    </row>
    <row r="288" spans="1:28" ht="15.75" customHeight="1" x14ac:dyDescent="0.25">
      <c r="A288" s="362"/>
      <c r="B288" s="362"/>
      <c r="C288" s="362"/>
      <c r="D288" s="362"/>
      <c r="E288" s="362"/>
      <c r="F288" s="362"/>
      <c r="G288" s="362"/>
      <c r="H288" s="362"/>
      <c r="I288" s="362"/>
      <c r="J288" s="362"/>
      <c r="K288" s="362"/>
      <c r="L288" s="362"/>
      <c r="M288" s="362"/>
      <c r="N288" s="362"/>
      <c r="O288" s="362"/>
      <c r="P288" s="362"/>
      <c r="Q288" s="362"/>
      <c r="R288" s="362"/>
      <c r="S288" s="362"/>
      <c r="T288" s="362"/>
      <c r="U288" s="362"/>
      <c r="V288" s="362"/>
      <c r="W288" s="362"/>
      <c r="X288" s="362"/>
      <c r="Y288" s="362"/>
      <c r="Z288" s="362"/>
      <c r="AA288" s="362"/>
      <c r="AB288" s="362"/>
    </row>
    <row r="289" spans="1:28" ht="15.75" customHeight="1" x14ac:dyDescent="0.25">
      <c r="A289" s="362"/>
      <c r="B289" s="362"/>
      <c r="C289" s="362"/>
      <c r="D289" s="362"/>
      <c r="E289" s="362"/>
      <c r="F289" s="362"/>
      <c r="G289" s="362"/>
      <c r="H289" s="362"/>
      <c r="I289" s="362"/>
      <c r="J289" s="362"/>
      <c r="K289" s="362"/>
      <c r="L289" s="362"/>
      <c r="M289" s="362"/>
      <c r="N289" s="362"/>
      <c r="O289" s="362"/>
      <c r="P289" s="362"/>
      <c r="Q289" s="362"/>
      <c r="R289" s="362"/>
      <c r="S289" s="362"/>
      <c r="T289" s="362"/>
      <c r="U289" s="362"/>
      <c r="V289" s="362"/>
      <c r="W289" s="362"/>
      <c r="X289" s="362"/>
      <c r="Y289" s="362"/>
      <c r="Z289" s="362"/>
      <c r="AA289" s="362"/>
      <c r="AB289" s="362"/>
    </row>
    <row r="290" spans="1:28" ht="15.75" customHeight="1" x14ac:dyDescent="0.25">
      <c r="A290" s="362"/>
      <c r="B290" s="362"/>
      <c r="C290" s="362"/>
      <c r="D290" s="362"/>
      <c r="E290" s="362"/>
      <c r="F290" s="362"/>
      <c r="G290" s="362"/>
      <c r="H290" s="362"/>
      <c r="I290" s="362"/>
      <c r="J290" s="362"/>
      <c r="K290" s="362"/>
      <c r="L290" s="362"/>
      <c r="M290" s="362"/>
      <c r="N290" s="362"/>
      <c r="O290" s="362"/>
      <c r="P290" s="362"/>
      <c r="Q290" s="362"/>
      <c r="R290" s="362"/>
      <c r="S290" s="362"/>
      <c r="T290" s="362"/>
      <c r="U290" s="362"/>
      <c r="V290" s="362"/>
      <c r="W290" s="362"/>
      <c r="X290" s="362"/>
      <c r="Y290" s="362"/>
      <c r="Z290" s="362"/>
      <c r="AA290" s="362"/>
      <c r="AB290" s="362"/>
    </row>
    <row r="291" spans="1:28" ht="15.75" customHeight="1" x14ac:dyDescent="0.25">
      <c r="A291" s="362"/>
      <c r="B291" s="362"/>
      <c r="C291" s="362"/>
      <c r="D291" s="362"/>
      <c r="E291" s="362"/>
      <c r="F291" s="362"/>
      <c r="G291" s="362"/>
      <c r="H291" s="362"/>
      <c r="I291" s="362"/>
      <c r="J291" s="362"/>
      <c r="K291" s="362"/>
      <c r="L291" s="362"/>
      <c r="M291" s="362"/>
      <c r="N291" s="362"/>
      <c r="O291" s="362"/>
      <c r="P291" s="362"/>
      <c r="Q291" s="362"/>
      <c r="R291" s="362"/>
      <c r="S291" s="362"/>
      <c r="T291" s="362"/>
      <c r="U291" s="362"/>
      <c r="V291" s="362"/>
      <c r="W291" s="362"/>
      <c r="X291" s="362"/>
      <c r="Y291" s="362"/>
      <c r="Z291" s="362"/>
      <c r="AA291" s="362"/>
      <c r="AB291" s="362"/>
    </row>
    <row r="292" spans="1:28" ht="15.75" customHeight="1" x14ac:dyDescent="0.25">
      <c r="A292" s="362"/>
      <c r="B292" s="362"/>
      <c r="C292" s="362"/>
      <c r="D292" s="362"/>
      <c r="E292" s="362"/>
      <c r="F292" s="362"/>
      <c r="G292" s="362"/>
      <c r="H292" s="362"/>
      <c r="I292" s="362"/>
      <c r="J292" s="362"/>
      <c r="K292" s="362"/>
      <c r="L292" s="362"/>
      <c r="M292" s="362"/>
      <c r="N292" s="362"/>
      <c r="O292" s="362"/>
      <c r="P292" s="362"/>
      <c r="Q292" s="362"/>
      <c r="R292" s="362"/>
      <c r="S292" s="362"/>
      <c r="T292" s="362"/>
      <c r="U292" s="362"/>
      <c r="V292" s="362"/>
      <c r="W292" s="362"/>
      <c r="X292" s="362"/>
      <c r="Y292" s="362"/>
      <c r="Z292" s="362"/>
      <c r="AA292" s="362"/>
      <c r="AB292" s="362"/>
    </row>
    <row r="293" spans="1:28" ht="15.75" customHeight="1" x14ac:dyDescent="0.25">
      <c r="A293" s="362"/>
      <c r="B293" s="362"/>
      <c r="C293" s="362"/>
      <c r="D293" s="362"/>
      <c r="E293" s="362"/>
      <c r="F293" s="362"/>
      <c r="G293" s="362"/>
      <c r="H293" s="362"/>
      <c r="I293" s="362"/>
      <c r="J293" s="362"/>
      <c r="K293" s="362"/>
      <c r="L293" s="362"/>
      <c r="M293" s="362"/>
      <c r="N293" s="362"/>
      <c r="O293" s="362"/>
      <c r="P293" s="362"/>
      <c r="Q293" s="362"/>
      <c r="R293" s="362"/>
      <c r="S293" s="362"/>
      <c r="T293" s="362"/>
      <c r="U293" s="362"/>
      <c r="V293" s="362"/>
      <c r="W293" s="362"/>
      <c r="X293" s="362"/>
      <c r="Y293" s="362"/>
      <c r="Z293" s="362"/>
      <c r="AA293" s="362"/>
      <c r="AB293" s="362"/>
    </row>
    <row r="294" spans="1:28" ht="15.75" customHeight="1" x14ac:dyDescent="0.25">
      <c r="A294" s="362"/>
      <c r="B294" s="362"/>
      <c r="C294" s="362"/>
      <c r="D294" s="362"/>
      <c r="E294" s="362"/>
      <c r="F294" s="362"/>
      <c r="G294" s="362"/>
      <c r="H294" s="362"/>
      <c r="I294" s="362"/>
      <c r="J294" s="362"/>
      <c r="K294" s="362"/>
      <c r="L294" s="362"/>
      <c r="M294" s="362"/>
      <c r="N294" s="362"/>
      <c r="O294" s="362"/>
      <c r="P294" s="362"/>
      <c r="Q294" s="362"/>
      <c r="R294" s="362"/>
      <c r="S294" s="362"/>
      <c r="T294" s="362"/>
      <c r="U294" s="362"/>
      <c r="V294" s="362"/>
      <c r="W294" s="362"/>
      <c r="X294" s="362"/>
      <c r="Y294" s="362"/>
      <c r="Z294" s="362"/>
      <c r="AA294" s="362"/>
      <c r="AB294" s="362"/>
    </row>
    <row r="295" spans="1:28" ht="15.75" customHeight="1" x14ac:dyDescent="0.25">
      <c r="A295" s="362"/>
      <c r="B295" s="362"/>
      <c r="C295" s="362"/>
      <c r="D295" s="362"/>
      <c r="E295" s="362"/>
      <c r="F295" s="362"/>
      <c r="G295" s="362"/>
      <c r="H295" s="362"/>
      <c r="I295" s="362"/>
      <c r="J295" s="362"/>
      <c r="K295" s="362"/>
      <c r="L295" s="362"/>
      <c r="M295" s="362"/>
      <c r="N295" s="362"/>
      <c r="O295" s="362"/>
      <c r="P295" s="362"/>
      <c r="Q295" s="362"/>
      <c r="R295" s="362"/>
      <c r="S295" s="362"/>
      <c r="T295" s="362"/>
      <c r="U295" s="362"/>
      <c r="V295" s="362"/>
      <c r="W295" s="362"/>
      <c r="X295" s="362"/>
      <c r="Y295" s="362"/>
      <c r="Z295" s="362"/>
      <c r="AA295" s="362"/>
      <c r="AB295" s="362"/>
    </row>
    <row r="296" spans="1:28" ht="15.75" customHeight="1" x14ac:dyDescent="0.25">
      <c r="A296" s="362"/>
      <c r="B296" s="362"/>
      <c r="C296" s="362"/>
      <c r="D296" s="362"/>
      <c r="E296" s="362"/>
      <c r="F296" s="362"/>
      <c r="G296" s="362"/>
      <c r="H296" s="362"/>
      <c r="I296" s="362"/>
      <c r="J296" s="362"/>
      <c r="K296" s="362"/>
      <c r="L296" s="362"/>
      <c r="M296" s="362"/>
      <c r="N296" s="362"/>
      <c r="O296" s="362"/>
      <c r="P296" s="362"/>
      <c r="Q296" s="362"/>
      <c r="R296" s="362"/>
      <c r="S296" s="362"/>
      <c r="T296" s="362"/>
      <c r="U296" s="362"/>
      <c r="V296" s="362"/>
      <c r="W296" s="362"/>
      <c r="X296" s="362"/>
      <c r="Y296" s="362"/>
      <c r="Z296" s="362"/>
      <c r="AA296" s="362"/>
      <c r="AB296" s="362"/>
    </row>
    <row r="297" spans="1:28" ht="15.75" customHeight="1" x14ac:dyDescent="0.25">
      <c r="A297" s="362"/>
      <c r="B297" s="362"/>
      <c r="C297" s="362"/>
      <c r="D297" s="362"/>
      <c r="E297" s="362"/>
      <c r="F297" s="362"/>
      <c r="G297" s="362"/>
      <c r="H297" s="362"/>
      <c r="I297" s="362"/>
      <c r="J297" s="362"/>
      <c r="K297" s="362"/>
      <c r="L297" s="362"/>
      <c r="M297" s="362"/>
      <c r="N297" s="362"/>
      <c r="O297" s="362"/>
      <c r="P297" s="362"/>
      <c r="Q297" s="362"/>
      <c r="R297" s="362"/>
      <c r="S297" s="362"/>
      <c r="T297" s="362"/>
      <c r="U297" s="362"/>
      <c r="V297" s="362"/>
      <c r="W297" s="362"/>
      <c r="X297" s="362"/>
      <c r="Y297" s="362"/>
      <c r="Z297" s="362"/>
      <c r="AA297" s="362"/>
      <c r="AB297" s="362"/>
    </row>
    <row r="298" spans="1:28" ht="15.75" customHeight="1" x14ac:dyDescent="0.25">
      <c r="A298" s="362"/>
      <c r="B298" s="362"/>
      <c r="C298" s="362"/>
      <c r="D298" s="362"/>
      <c r="E298" s="362"/>
      <c r="F298" s="362"/>
      <c r="G298" s="362"/>
      <c r="H298" s="362"/>
      <c r="I298" s="362"/>
      <c r="J298" s="362"/>
      <c r="K298" s="362"/>
      <c r="L298" s="362"/>
      <c r="M298" s="362"/>
      <c r="N298" s="362"/>
      <c r="O298" s="362"/>
      <c r="P298" s="362"/>
      <c r="Q298" s="362"/>
      <c r="R298" s="362"/>
      <c r="S298" s="362"/>
      <c r="T298" s="362"/>
      <c r="U298" s="362"/>
      <c r="V298" s="362"/>
      <c r="W298" s="362"/>
      <c r="X298" s="362"/>
      <c r="Y298" s="362"/>
      <c r="Z298" s="362"/>
      <c r="AA298" s="362"/>
      <c r="AB298" s="362"/>
    </row>
    <row r="299" spans="1:28" ht="15.75" customHeight="1" x14ac:dyDescent="0.25">
      <c r="A299" s="362"/>
      <c r="B299" s="362"/>
      <c r="C299" s="362"/>
      <c r="D299" s="362"/>
      <c r="E299" s="362"/>
      <c r="F299" s="362"/>
      <c r="G299" s="362"/>
      <c r="H299" s="362"/>
      <c r="I299" s="362"/>
      <c r="J299" s="362"/>
      <c r="K299" s="362"/>
      <c r="L299" s="362"/>
      <c r="M299" s="362"/>
      <c r="N299" s="362"/>
      <c r="O299" s="362"/>
      <c r="P299" s="362"/>
      <c r="Q299" s="362"/>
      <c r="R299" s="362"/>
      <c r="S299" s="362"/>
      <c r="T299" s="362"/>
      <c r="U299" s="362"/>
      <c r="V299" s="362"/>
      <c r="W299" s="362"/>
      <c r="X299" s="362"/>
      <c r="Y299" s="362"/>
      <c r="Z299" s="362"/>
      <c r="AA299" s="362"/>
      <c r="AB299" s="362"/>
    </row>
    <row r="300" spans="1:28" ht="15.75" customHeight="1" x14ac:dyDescent="0.25">
      <c r="A300" s="362"/>
      <c r="B300" s="362"/>
      <c r="C300" s="362"/>
      <c r="D300" s="362"/>
      <c r="E300" s="362"/>
      <c r="F300" s="362"/>
      <c r="G300" s="362"/>
      <c r="H300" s="362"/>
      <c r="I300" s="362"/>
      <c r="J300" s="362"/>
      <c r="K300" s="362"/>
      <c r="L300" s="362"/>
      <c r="M300" s="362"/>
      <c r="N300" s="362"/>
      <c r="O300" s="362"/>
      <c r="P300" s="362"/>
      <c r="Q300" s="362"/>
      <c r="R300" s="362"/>
      <c r="S300" s="362"/>
      <c r="T300" s="362"/>
      <c r="U300" s="362"/>
      <c r="V300" s="362"/>
      <c r="W300" s="362"/>
      <c r="X300" s="362"/>
      <c r="Y300" s="362"/>
      <c r="Z300" s="362"/>
      <c r="AA300" s="362"/>
      <c r="AB300" s="362"/>
    </row>
    <row r="301" spans="1:28" ht="15.75" customHeight="1" x14ac:dyDescent="0.25">
      <c r="A301" s="362"/>
      <c r="B301" s="362"/>
      <c r="C301" s="362"/>
      <c r="D301" s="362"/>
      <c r="E301" s="362"/>
      <c r="F301" s="362"/>
      <c r="G301" s="362"/>
      <c r="H301" s="362"/>
      <c r="I301" s="362"/>
      <c r="J301" s="362"/>
      <c r="K301" s="362"/>
      <c r="L301" s="362"/>
      <c r="M301" s="362"/>
      <c r="N301" s="362"/>
      <c r="O301" s="362"/>
      <c r="P301" s="362"/>
      <c r="Q301" s="362"/>
      <c r="R301" s="362"/>
      <c r="S301" s="362"/>
      <c r="T301" s="362"/>
      <c r="U301" s="362"/>
      <c r="V301" s="362"/>
      <c r="W301" s="362"/>
      <c r="X301" s="362"/>
      <c r="Y301" s="362"/>
      <c r="Z301" s="362"/>
      <c r="AA301" s="362"/>
      <c r="AB301" s="362"/>
    </row>
    <row r="302" spans="1:28" ht="15.75" customHeight="1" x14ac:dyDescent="0.25">
      <c r="A302" s="362"/>
      <c r="B302" s="362"/>
      <c r="C302" s="362"/>
      <c r="D302" s="362"/>
      <c r="E302" s="362"/>
      <c r="F302" s="362"/>
      <c r="G302" s="362"/>
      <c r="H302" s="362"/>
      <c r="I302" s="362"/>
      <c r="J302" s="362"/>
      <c r="K302" s="362"/>
      <c r="L302" s="362"/>
      <c r="M302" s="362"/>
      <c r="N302" s="362"/>
      <c r="O302" s="362"/>
      <c r="P302" s="362"/>
      <c r="Q302" s="362"/>
      <c r="R302" s="362"/>
      <c r="S302" s="362"/>
      <c r="T302" s="362"/>
      <c r="U302" s="362"/>
      <c r="V302" s="362"/>
      <c r="W302" s="362"/>
      <c r="X302" s="362"/>
      <c r="Y302" s="362"/>
      <c r="Z302" s="362"/>
      <c r="AA302" s="362"/>
      <c r="AB302" s="362"/>
    </row>
    <row r="303" spans="1:28" ht="15.75" customHeight="1" x14ac:dyDescent="0.25">
      <c r="A303" s="362"/>
      <c r="B303" s="362"/>
      <c r="C303" s="362"/>
      <c r="D303" s="362"/>
      <c r="E303" s="362"/>
      <c r="F303" s="362"/>
      <c r="G303" s="362"/>
      <c r="H303" s="362"/>
      <c r="I303" s="362"/>
      <c r="J303" s="362"/>
      <c r="K303" s="362"/>
      <c r="L303" s="362"/>
      <c r="M303" s="362"/>
      <c r="N303" s="362"/>
      <c r="O303" s="362"/>
      <c r="P303" s="362"/>
      <c r="Q303" s="362"/>
      <c r="R303" s="362"/>
      <c r="S303" s="362"/>
      <c r="T303" s="362"/>
      <c r="U303" s="362"/>
      <c r="V303" s="362"/>
      <c r="W303" s="362"/>
      <c r="X303" s="362"/>
      <c r="Y303" s="362"/>
      <c r="Z303" s="362"/>
      <c r="AA303" s="362"/>
      <c r="AB303" s="362"/>
    </row>
    <row r="304" spans="1:28" ht="15.75" customHeight="1" x14ac:dyDescent="0.25">
      <c r="A304" s="362"/>
      <c r="B304" s="362"/>
      <c r="C304" s="362"/>
      <c r="D304" s="362"/>
      <c r="E304" s="362"/>
      <c r="F304" s="362"/>
      <c r="G304" s="362"/>
      <c r="H304" s="362"/>
      <c r="I304" s="362"/>
      <c r="J304" s="362"/>
      <c r="K304" s="362"/>
      <c r="L304" s="362"/>
      <c r="M304" s="362"/>
      <c r="N304" s="362"/>
      <c r="O304" s="362"/>
      <c r="P304" s="362"/>
      <c r="Q304" s="362"/>
      <c r="R304" s="362"/>
      <c r="S304" s="362"/>
      <c r="T304" s="362"/>
      <c r="U304" s="362"/>
      <c r="V304" s="362"/>
      <c r="W304" s="362"/>
      <c r="X304" s="362"/>
      <c r="Y304" s="362"/>
      <c r="Z304" s="362"/>
      <c r="AA304" s="362"/>
      <c r="AB304" s="362"/>
    </row>
    <row r="305" spans="1:28" ht="15.75" customHeight="1" x14ac:dyDescent="0.25">
      <c r="A305" s="362"/>
      <c r="B305" s="362"/>
      <c r="C305" s="362"/>
      <c r="D305" s="362"/>
      <c r="E305" s="362"/>
      <c r="F305" s="362"/>
      <c r="G305" s="362"/>
      <c r="H305" s="362"/>
      <c r="I305" s="362"/>
      <c r="J305" s="362"/>
      <c r="K305" s="362"/>
      <c r="L305" s="362"/>
      <c r="M305" s="362"/>
      <c r="N305" s="362"/>
      <c r="O305" s="362"/>
      <c r="P305" s="362"/>
      <c r="Q305" s="362"/>
      <c r="R305" s="362"/>
      <c r="S305" s="362"/>
      <c r="T305" s="362"/>
      <c r="U305" s="362"/>
      <c r="V305" s="362"/>
      <c r="W305" s="362"/>
      <c r="X305" s="362"/>
      <c r="Y305" s="362"/>
      <c r="Z305" s="362"/>
      <c r="AA305" s="362"/>
      <c r="AB305" s="362"/>
    </row>
    <row r="306" spans="1:28" ht="15.75" customHeight="1" x14ac:dyDescent="0.25">
      <c r="A306" s="362"/>
      <c r="B306" s="362"/>
      <c r="C306" s="362"/>
      <c r="D306" s="362"/>
      <c r="E306" s="362"/>
      <c r="F306" s="362"/>
      <c r="G306" s="362"/>
      <c r="H306" s="362"/>
      <c r="I306" s="362"/>
      <c r="J306" s="362"/>
      <c r="K306" s="362"/>
      <c r="L306" s="362"/>
      <c r="M306" s="362"/>
      <c r="N306" s="362"/>
      <c r="O306" s="362"/>
      <c r="P306" s="362"/>
      <c r="Q306" s="362"/>
      <c r="R306" s="362"/>
      <c r="S306" s="362"/>
      <c r="T306" s="362"/>
      <c r="U306" s="362"/>
      <c r="V306" s="362"/>
      <c r="W306" s="362"/>
      <c r="X306" s="362"/>
      <c r="Y306" s="362"/>
      <c r="Z306" s="362"/>
      <c r="AA306" s="362"/>
      <c r="AB306" s="362"/>
    </row>
    <row r="307" spans="1:28" ht="15.75" customHeight="1" x14ac:dyDescent="0.25">
      <c r="A307" s="362"/>
      <c r="B307" s="362"/>
      <c r="C307" s="362"/>
      <c r="D307" s="362"/>
      <c r="E307" s="362"/>
      <c r="F307" s="362"/>
      <c r="G307" s="362"/>
      <c r="H307" s="362"/>
      <c r="I307" s="362"/>
      <c r="J307" s="362"/>
      <c r="K307" s="362"/>
      <c r="L307" s="362"/>
      <c r="M307" s="362"/>
      <c r="N307" s="362"/>
      <c r="O307" s="362"/>
      <c r="P307" s="362"/>
      <c r="Q307" s="362"/>
      <c r="R307" s="362"/>
      <c r="S307" s="362"/>
      <c r="T307" s="362"/>
      <c r="U307" s="362"/>
      <c r="V307" s="362"/>
      <c r="W307" s="362"/>
      <c r="X307" s="362"/>
      <c r="Y307" s="362"/>
      <c r="Z307" s="362"/>
      <c r="AA307" s="362"/>
      <c r="AB307" s="362"/>
    </row>
    <row r="308" spans="1:28" ht="15.75" customHeight="1" x14ac:dyDescent="0.25">
      <c r="A308" s="362"/>
      <c r="B308" s="362"/>
      <c r="C308" s="362"/>
      <c r="D308" s="362"/>
      <c r="E308" s="362"/>
      <c r="F308" s="362"/>
      <c r="G308" s="362"/>
      <c r="H308" s="362"/>
      <c r="I308" s="362"/>
      <c r="J308" s="362"/>
      <c r="K308" s="362"/>
      <c r="L308" s="362"/>
      <c r="M308" s="362"/>
      <c r="N308" s="362"/>
      <c r="O308" s="362"/>
      <c r="P308" s="362"/>
      <c r="Q308" s="362"/>
      <c r="R308" s="362"/>
      <c r="S308" s="362"/>
      <c r="T308" s="362"/>
      <c r="U308" s="362"/>
      <c r="V308" s="362"/>
      <c r="W308" s="362"/>
      <c r="X308" s="362"/>
      <c r="Y308" s="362"/>
      <c r="Z308" s="362"/>
      <c r="AA308" s="362"/>
      <c r="AB308" s="362"/>
    </row>
    <row r="309" spans="1:28" ht="15.75" customHeight="1" x14ac:dyDescent="0.25">
      <c r="A309" s="362"/>
      <c r="B309" s="362"/>
      <c r="C309" s="362"/>
      <c r="D309" s="362"/>
      <c r="E309" s="362"/>
      <c r="F309" s="362"/>
      <c r="G309" s="362"/>
      <c r="H309" s="362"/>
      <c r="I309" s="362"/>
      <c r="J309" s="362"/>
      <c r="K309" s="362"/>
      <c r="L309" s="362"/>
      <c r="M309" s="362"/>
      <c r="N309" s="362"/>
      <c r="O309" s="362"/>
      <c r="P309" s="362"/>
      <c r="Q309" s="362"/>
      <c r="R309" s="362"/>
      <c r="S309" s="362"/>
      <c r="T309" s="362"/>
      <c r="U309" s="362"/>
      <c r="V309" s="362"/>
      <c r="W309" s="362"/>
      <c r="X309" s="362"/>
      <c r="Y309" s="362"/>
      <c r="Z309" s="362"/>
      <c r="AA309" s="362"/>
      <c r="AB309" s="362"/>
    </row>
    <row r="310" spans="1:28" ht="15.75" customHeight="1" x14ac:dyDescent="0.25">
      <c r="A310" s="362"/>
      <c r="B310" s="362"/>
      <c r="C310" s="362"/>
      <c r="D310" s="362"/>
      <c r="E310" s="362"/>
      <c r="F310" s="362"/>
      <c r="G310" s="362"/>
      <c r="H310" s="362"/>
      <c r="I310" s="362"/>
      <c r="J310" s="362"/>
      <c r="K310" s="362"/>
      <c r="L310" s="362"/>
      <c r="M310" s="362"/>
      <c r="N310" s="362"/>
      <c r="O310" s="362"/>
      <c r="P310" s="362"/>
      <c r="Q310" s="362"/>
      <c r="R310" s="362"/>
      <c r="S310" s="362"/>
      <c r="T310" s="362"/>
      <c r="U310" s="362"/>
      <c r="V310" s="362"/>
      <c r="W310" s="362"/>
      <c r="X310" s="362"/>
      <c r="Y310" s="362"/>
      <c r="Z310" s="362"/>
      <c r="AA310" s="362"/>
      <c r="AB310" s="362"/>
    </row>
    <row r="311" spans="1:28" ht="15.75" customHeight="1" x14ac:dyDescent="0.25">
      <c r="A311" s="362"/>
      <c r="B311" s="362"/>
      <c r="C311" s="362"/>
      <c r="D311" s="362"/>
      <c r="E311" s="362"/>
      <c r="F311" s="362"/>
      <c r="G311" s="362"/>
      <c r="H311" s="362"/>
      <c r="I311" s="362"/>
      <c r="J311" s="362"/>
      <c r="K311" s="362"/>
      <c r="L311" s="362"/>
      <c r="M311" s="362"/>
      <c r="N311" s="362"/>
      <c r="O311" s="362"/>
      <c r="P311" s="362"/>
      <c r="Q311" s="362"/>
      <c r="R311" s="362"/>
      <c r="S311" s="362"/>
      <c r="T311" s="362"/>
      <c r="U311" s="362"/>
      <c r="V311" s="362"/>
      <c r="W311" s="362"/>
      <c r="X311" s="362"/>
      <c r="Y311" s="362"/>
      <c r="Z311" s="362"/>
      <c r="AA311" s="362"/>
      <c r="AB311" s="362"/>
    </row>
    <row r="312" spans="1:28" ht="15.75" customHeight="1" x14ac:dyDescent="0.25">
      <c r="A312" s="362"/>
      <c r="B312" s="362"/>
      <c r="C312" s="362"/>
      <c r="D312" s="362"/>
      <c r="E312" s="362"/>
      <c r="F312" s="362"/>
      <c r="G312" s="362"/>
      <c r="H312" s="362"/>
      <c r="I312" s="362"/>
      <c r="J312" s="362"/>
      <c r="K312" s="362"/>
      <c r="L312" s="362"/>
      <c r="M312" s="362"/>
      <c r="N312" s="362"/>
      <c r="O312" s="362"/>
      <c r="P312" s="362"/>
      <c r="Q312" s="362"/>
      <c r="R312" s="362"/>
      <c r="S312" s="362"/>
      <c r="T312" s="362"/>
      <c r="U312" s="362"/>
      <c r="V312" s="362"/>
      <c r="W312" s="362"/>
      <c r="X312" s="362"/>
      <c r="Y312" s="362"/>
      <c r="Z312" s="362"/>
      <c r="AA312" s="362"/>
      <c r="AB312" s="362"/>
    </row>
    <row r="313" spans="1:28" ht="15.75" customHeight="1" x14ac:dyDescent="0.25">
      <c r="A313" s="362"/>
      <c r="B313" s="362"/>
      <c r="C313" s="362"/>
      <c r="D313" s="362"/>
      <c r="E313" s="362"/>
      <c r="F313" s="362"/>
      <c r="G313" s="362"/>
      <c r="H313" s="362"/>
      <c r="I313" s="362"/>
      <c r="J313" s="362"/>
      <c r="K313" s="362"/>
      <c r="L313" s="362"/>
      <c r="M313" s="362"/>
      <c r="N313" s="362"/>
      <c r="O313" s="362"/>
      <c r="P313" s="362"/>
      <c r="Q313" s="362"/>
      <c r="R313" s="362"/>
      <c r="S313" s="362"/>
      <c r="T313" s="362"/>
      <c r="U313" s="362"/>
      <c r="V313" s="362"/>
      <c r="W313" s="362"/>
      <c r="X313" s="362"/>
      <c r="Y313" s="362"/>
      <c r="Z313" s="362"/>
      <c r="AA313" s="362"/>
      <c r="AB313" s="362"/>
    </row>
    <row r="314" spans="1:28" ht="15.75" customHeight="1" x14ac:dyDescent="0.25">
      <c r="A314" s="362"/>
      <c r="B314" s="362"/>
      <c r="C314" s="362"/>
      <c r="D314" s="362"/>
      <c r="E314" s="362"/>
      <c r="F314" s="362"/>
      <c r="G314" s="362"/>
      <c r="H314" s="362"/>
      <c r="I314" s="362"/>
      <c r="J314" s="362"/>
      <c r="K314" s="362"/>
      <c r="L314" s="362"/>
      <c r="M314" s="362"/>
      <c r="N314" s="362"/>
      <c r="O314" s="362"/>
      <c r="P314" s="362"/>
      <c r="Q314" s="362"/>
      <c r="R314" s="362"/>
      <c r="S314" s="362"/>
      <c r="T314" s="362"/>
      <c r="U314" s="362"/>
      <c r="V314" s="362"/>
      <c r="W314" s="362"/>
      <c r="X314" s="362"/>
      <c r="Y314" s="362"/>
      <c r="Z314" s="362"/>
      <c r="AA314" s="362"/>
      <c r="AB314" s="362"/>
    </row>
    <row r="315" spans="1:28" ht="15.75" customHeight="1" x14ac:dyDescent="0.25">
      <c r="A315" s="362"/>
      <c r="B315" s="362"/>
      <c r="C315" s="362"/>
      <c r="D315" s="362"/>
      <c r="E315" s="362"/>
      <c r="F315" s="362"/>
      <c r="G315" s="362"/>
      <c r="H315" s="362"/>
      <c r="I315" s="362"/>
      <c r="J315" s="362"/>
      <c r="K315" s="362"/>
      <c r="L315" s="362"/>
      <c r="M315" s="362"/>
      <c r="N315" s="362"/>
      <c r="O315" s="362"/>
      <c r="P315" s="362"/>
      <c r="Q315" s="362"/>
      <c r="R315" s="362"/>
      <c r="S315" s="362"/>
      <c r="T315" s="362"/>
      <c r="U315" s="362"/>
      <c r="V315" s="362"/>
      <c r="W315" s="362"/>
      <c r="X315" s="362"/>
      <c r="Y315" s="362"/>
      <c r="Z315" s="362"/>
      <c r="AA315" s="362"/>
      <c r="AB315" s="362"/>
    </row>
    <row r="316" spans="1:28" ht="15.75" customHeight="1" x14ac:dyDescent="0.25">
      <c r="A316" s="362"/>
      <c r="B316" s="362"/>
      <c r="C316" s="362"/>
      <c r="D316" s="362"/>
      <c r="E316" s="362"/>
      <c r="F316" s="362"/>
      <c r="G316" s="362"/>
      <c r="H316" s="362"/>
      <c r="I316" s="362"/>
      <c r="J316" s="362"/>
      <c r="K316" s="362"/>
      <c r="L316" s="362"/>
      <c r="M316" s="362"/>
      <c r="N316" s="362"/>
      <c r="O316" s="362"/>
      <c r="P316" s="362"/>
      <c r="Q316" s="362"/>
      <c r="R316" s="362"/>
      <c r="S316" s="362"/>
      <c r="T316" s="362"/>
      <c r="U316" s="362"/>
      <c r="V316" s="362"/>
      <c r="W316" s="362"/>
      <c r="X316" s="362"/>
      <c r="Y316" s="362"/>
      <c r="Z316" s="362"/>
      <c r="AA316" s="362"/>
      <c r="AB316" s="362"/>
    </row>
    <row r="317" spans="1:28" ht="15.75" customHeight="1" x14ac:dyDescent="0.25">
      <c r="A317" s="362"/>
      <c r="B317" s="362"/>
      <c r="C317" s="362"/>
      <c r="D317" s="362"/>
      <c r="E317" s="362"/>
      <c r="F317" s="362"/>
      <c r="G317" s="362"/>
      <c r="H317" s="362"/>
      <c r="I317" s="362"/>
      <c r="J317" s="362"/>
      <c r="K317" s="362"/>
      <c r="L317" s="362"/>
      <c r="M317" s="362"/>
      <c r="N317" s="362"/>
      <c r="O317" s="362"/>
      <c r="P317" s="362"/>
      <c r="Q317" s="362"/>
      <c r="R317" s="362"/>
      <c r="S317" s="362"/>
      <c r="T317" s="362"/>
      <c r="U317" s="362"/>
      <c r="V317" s="362"/>
      <c r="W317" s="362"/>
      <c r="X317" s="362"/>
      <c r="Y317" s="362"/>
      <c r="Z317" s="362"/>
      <c r="AA317" s="362"/>
      <c r="AB317" s="362"/>
    </row>
    <row r="318" spans="1:28" ht="15.75" customHeight="1" x14ac:dyDescent="0.25">
      <c r="A318" s="362"/>
      <c r="B318" s="362"/>
      <c r="C318" s="362"/>
      <c r="D318" s="362"/>
      <c r="E318" s="362"/>
      <c r="F318" s="362"/>
      <c r="G318" s="362"/>
      <c r="H318" s="362"/>
      <c r="I318" s="362"/>
      <c r="J318" s="362"/>
      <c r="K318" s="362"/>
      <c r="L318" s="362"/>
      <c r="M318" s="362"/>
      <c r="N318" s="362"/>
      <c r="O318" s="362"/>
      <c r="P318" s="362"/>
      <c r="Q318" s="362"/>
      <c r="R318" s="362"/>
      <c r="S318" s="362"/>
      <c r="T318" s="362"/>
      <c r="U318" s="362"/>
      <c r="V318" s="362"/>
      <c r="W318" s="362"/>
      <c r="X318" s="362"/>
      <c r="Y318" s="362"/>
      <c r="Z318" s="362"/>
      <c r="AA318" s="362"/>
      <c r="AB318" s="362"/>
    </row>
    <row r="319" spans="1:28" ht="15.75" customHeight="1" x14ac:dyDescent="0.25">
      <c r="A319" s="362"/>
      <c r="B319" s="362"/>
      <c r="C319" s="362"/>
      <c r="D319" s="362"/>
      <c r="E319" s="362"/>
      <c r="F319" s="362"/>
      <c r="G319" s="362"/>
      <c r="H319" s="362"/>
      <c r="I319" s="362"/>
      <c r="J319" s="362"/>
      <c r="K319" s="362"/>
      <c r="L319" s="362"/>
      <c r="M319" s="362"/>
      <c r="N319" s="362"/>
      <c r="O319" s="362"/>
      <c r="P319" s="362"/>
      <c r="Q319" s="362"/>
      <c r="R319" s="362"/>
      <c r="S319" s="362"/>
      <c r="T319" s="362"/>
      <c r="U319" s="362"/>
      <c r="V319" s="362"/>
      <c r="W319" s="362"/>
      <c r="X319" s="362"/>
      <c r="Y319" s="362"/>
      <c r="Z319" s="362"/>
      <c r="AA319" s="362"/>
      <c r="AB319" s="362"/>
    </row>
    <row r="320" spans="1:28" ht="15.75" customHeight="1" x14ac:dyDescent="0.25">
      <c r="A320" s="362"/>
      <c r="B320" s="362"/>
      <c r="C320" s="362"/>
      <c r="D320" s="362"/>
      <c r="E320" s="362"/>
      <c r="F320" s="362"/>
      <c r="G320" s="362"/>
      <c r="H320" s="362"/>
      <c r="I320" s="362"/>
      <c r="J320" s="362"/>
      <c r="K320" s="362"/>
      <c r="L320" s="362"/>
      <c r="M320" s="362"/>
      <c r="N320" s="362"/>
      <c r="O320" s="362"/>
      <c r="P320" s="362"/>
      <c r="Q320" s="362"/>
      <c r="R320" s="362"/>
      <c r="S320" s="362"/>
      <c r="T320" s="362"/>
      <c r="U320" s="362"/>
      <c r="V320" s="362"/>
      <c r="W320" s="362"/>
      <c r="X320" s="362"/>
      <c r="Y320" s="362"/>
      <c r="Z320" s="362"/>
      <c r="AA320" s="362"/>
      <c r="AB320" s="362"/>
    </row>
    <row r="321" spans="1:28" ht="15.75" customHeight="1" x14ac:dyDescent="0.25">
      <c r="A321" s="362"/>
      <c r="B321" s="362"/>
      <c r="C321" s="362"/>
      <c r="D321" s="362"/>
      <c r="E321" s="362"/>
      <c r="F321" s="362"/>
      <c r="G321" s="362"/>
      <c r="H321" s="362"/>
      <c r="I321" s="362"/>
      <c r="J321" s="362"/>
      <c r="K321" s="362"/>
      <c r="L321" s="362"/>
      <c r="M321" s="362"/>
      <c r="N321" s="362"/>
      <c r="O321" s="362"/>
      <c r="P321" s="362"/>
      <c r="Q321" s="362"/>
      <c r="R321" s="362"/>
      <c r="S321" s="362"/>
      <c r="T321" s="362"/>
      <c r="U321" s="362"/>
      <c r="V321" s="362"/>
      <c r="W321" s="362"/>
      <c r="X321" s="362"/>
      <c r="Y321" s="362"/>
      <c r="Z321" s="362"/>
      <c r="AA321" s="362"/>
      <c r="AB321" s="362"/>
    </row>
    <row r="322" spans="1:28" ht="15.75" customHeight="1" x14ac:dyDescent="0.25">
      <c r="A322" s="362"/>
      <c r="B322" s="362"/>
      <c r="C322" s="362"/>
      <c r="D322" s="362"/>
      <c r="E322" s="362"/>
      <c r="F322" s="362"/>
      <c r="G322" s="362"/>
      <c r="H322" s="362"/>
      <c r="I322" s="362"/>
      <c r="J322" s="362"/>
      <c r="K322" s="362"/>
      <c r="L322" s="362"/>
      <c r="M322" s="362"/>
      <c r="N322" s="362"/>
      <c r="O322" s="362"/>
      <c r="P322" s="362"/>
      <c r="Q322" s="362"/>
      <c r="R322" s="362"/>
      <c r="S322" s="362"/>
      <c r="T322" s="362"/>
      <c r="U322" s="362"/>
      <c r="V322" s="362"/>
      <c r="W322" s="362"/>
      <c r="X322" s="362"/>
      <c r="Y322" s="362"/>
      <c r="Z322" s="362"/>
      <c r="AA322" s="362"/>
      <c r="AB322" s="362"/>
    </row>
    <row r="323" spans="1:28" ht="15.75" customHeight="1" x14ac:dyDescent="0.25">
      <c r="A323" s="362"/>
      <c r="B323" s="362"/>
      <c r="C323" s="362"/>
      <c r="D323" s="362"/>
      <c r="E323" s="362"/>
      <c r="F323" s="362"/>
      <c r="G323" s="362"/>
      <c r="H323" s="362"/>
      <c r="I323" s="362"/>
      <c r="J323" s="362"/>
      <c r="K323" s="362"/>
      <c r="L323" s="362"/>
      <c r="M323" s="362"/>
      <c r="N323" s="362"/>
      <c r="O323" s="362"/>
      <c r="P323" s="362"/>
      <c r="Q323" s="362"/>
      <c r="R323" s="362"/>
      <c r="S323" s="362"/>
      <c r="T323" s="362"/>
      <c r="U323" s="362"/>
      <c r="V323" s="362"/>
      <c r="W323" s="362"/>
      <c r="X323" s="362"/>
      <c r="Y323" s="362"/>
      <c r="Z323" s="362"/>
      <c r="AA323" s="362"/>
      <c r="AB323" s="362"/>
    </row>
    <row r="324" spans="1:28" ht="15.75" customHeight="1" x14ac:dyDescent="0.25">
      <c r="A324" s="362"/>
      <c r="B324" s="362"/>
      <c r="C324" s="362"/>
      <c r="D324" s="362"/>
      <c r="E324" s="362"/>
      <c r="F324" s="362"/>
      <c r="G324" s="362"/>
      <c r="H324" s="362"/>
      <c r="I324" s="362"/>
      <c r="J324" s="362"/>
      <c r="K324" s="362"/>
      <c r="L324" s="362"/>
      <c r="M324" s="362"/>
      <c r="N324" s="362"/>
      <c r="O324" s="362"/>
      <c r="P324" s="362"/>
      <c r="Q324" s="362"/>
      <c r="R324" s="362"/>
      <c r="S324" s="362"/>
      <c r="T324" s="362"/>
      <c r="U324" s="362"/>
      <c r="V324" s="362"/>
      <c r="W324" s="362"/>
      <c r="X324" s="362"/>
      <c r="Y324" s="362"/>
      <c r="Z324" s="362"/>
      <c r="AA324" s="362"/>
      <c r="AB324" s="362"/>
    </row>
    <row r="325" spans="1:28" ht="15.75" customHeight="1" x14ac:dyDescent="0.25">
      <c r="A325" s="362"/>
      <c r="B325" s="362"/>
      <c r="C325" s="362"/>
      <c r="D325" s="362"/>
      <c r="E325" s="362"/>
      <c r="F325" s="362"/>
      <c r="G325" s="362"/>
      <c r="H325" s="362"/>
      <c r="I325" s="362"/>
      <c r="J325" s="362"/>
      <c r="K325" s="362"/>
      <c r="L325" s="362"/>
      <c r="M325" s="362"/>
      <c r="N325" s="362"/>
      <c r="O325" s="362"/>
      <c r="P325" s="362"/>
      <c r="Q325" s="362"/>
      <c r="R325" s="362"/>
      <c r="S325" s="362"/>
      <c r="T325" s="362"/>
      <c r="U325" s="362"/>
      <c r="V325" s="362"/>
      <c r="W325" s="362"/>
      <c r="X325" s="362"/>
      <c r="Y325" s="362"/>
      <c r="Z325" s="362"/>
      <c r="AA325" s="362"/>
      <c r="AB325" s="362"/>
    </row>
    <row r="326" spans="1:28" ht="15.75" customHeight="1" x14ac:dyDescent="0.25">
      <c r="A326" s="362"/>
      <c r="B326" s="362"/>
      <c r="C326" s="362"/>
      <c r="D326" s="362"/>
      <c r="E326" s="362"/>
      <c r="F326" s="362"/>
      <c r="G326" s="362"/>
      <c r="H326" s="362"/>
      <c r="I326" s="362"/>
      <c r="J326" s="362"/>
      <c r="K326" s="362"/>
      <c r="L326" s="362"/>
      <c r="M326" s="362"/>
      <c r="N326" s="362"/>
      <c r="O326" s="362"/>
      <c r="P326" s="362"/>
      <c r="Q326" s="362"/>
      <c r="R326" s="362"/>
      <c r="S326" s="362"/>
      <c r="T326" s="362"/>
      <c r="U326" s="362"/>
      <c r="V326" s="362"/>
      <c r="W326" s="362"/>
      <c r="X326" s="362"/>
      <c r="Y326" s="362"/>
      <c r="Z326" s="362"/>
      <c r="AA326" s="362"/>
      <c r="AB326" s="362"/>
    </row>
    <row r="327" spans="1:28" ht="15.75" customHeight="1" x14ac:dyDescent="0.25">
      <c r="A327" s="362"/>
      <c r="B327" s="362"/>
      <c r="C327" s="362"/>
      <c r="D327" s="362"/>
      <c r="E327" s="362"/>
      <c r="F327" s="362"/>
      <c r="G327" s="362"/>
      <c r="H327" s="362"/>
      <c r="I327" s="362"/>
      <c r="J327" s="362"/>
      <c r="K327" s="362"/>
      <c r="L327" s="362"/>
      <c r="M327" s="362"/>
      <c r="N327" s="362"/>
      <c r="O327" s="362"/>
      <c r="P327" s="362"/>
      <c r="Q327" s="362"/>
      <c r="R327" s="362"/>
      <c r="S327" s="362"/>
      <c r="T327" s="362"/>
      <c r="U327" s="362"/>
      <c r="V327" s="362"/>
      <c r="W327" s="362"/>
      <c r="X327" s="362"/>
      <c r="Y327" s="362"/>
      <c r="Z327" s="362"/>
      <c r="AA327" s="362"/>
      <c r="AB327" s="362"/>
    </row>
    <row r="328" spans="1:28" ht="15.75" customHeight="1" x14ac:dyDescent="0.25">
      <c r="A328" s="362"/>
      <c r="B328" s="362"/>
      <c r="C328" s="362"/>
      <c r="D328" s="362"/>
      <c r="E328" s="362"/>
      <c r="F328" s="362"/>
      <c r="G328" s="362"/>
      <c r="H328" s="362"/>
      <c r="I328" s="362"/>
      <c r="J328" s="362"/>
      <c r="K328" s="362"/>
      <c r="L328" s="362"/>
      <c r="M328" s="362"/>
      <c r="N328" s="362"/>
      <c r="O328" s="362"/>
      <c r="P328" s="362"/>
      <c r="Q328" s="362"/>
      <c r="R328" s="362"/>
      <c r="S328" s="362"/>
      <c r="T328" s="362"/>
      <c r="U328" s="362"/>
      <c r="V328" s="362"/>
      <c r="W328" s="362"/>
      <c r="X328" s="362"/>
      <c r="Y328" s="362"/>
      <c r="Z328" s="362"/>
      <c r="AA328" s="362"/>
      <c r="AB328" s="362"/>
    </row>
    <row r="329" spans="1:28" ht="15.75" customHeight="1" x14ac:dyDescent="0.25">
      <c r="A329" s="362"/>
      <c r="B329" s="362"/>
      <c r="C329" s="362"/>
      <c r="D329" s="362"/>
      <c r="E329" s="362"/>
      <c r="F329" s="362"/>
      <c r="G329" s="362"/>
      <c r="H329" s="362"/>
      <c r="I329" s="362"/>
      <c r="J329" s="362"/>
      <c r="K329" s="362"/>
      <c r="L329" s="362"/>
      <c r="M329" s="362"/>
      <c r="N329" s="362"/>
      <c r="O329" s="362"/>
      <c r="P329" s="362"/>
      <c r="Q329" s="362"/>
      <c r="R329" s="362"/>
      <c r="S329" s="362"/>
      <c r="T329" s="362"/>
      <c r="U329" s="362"/>
      <c r="V329" s="362"/>
      <c r="W329" s="362"/>
      <c r="X329" s="362"/>
      <c r="Y329" s="362"/>
      <c r="Z329" s="362"/>
      <c r="AA329" s="362"/>
      <c r="AB329" s="362"/>
    </row>
    <row r="330" spans="1:28" ht="15.75" customHeight="1" x14ac:dyDescent="0.25">
      <c r="A330" s="362"/>
      <c r="B330" s="362"/>
      <c r="C330" s="362"/>
      <c r="D330" s="362"/>
      <c r="E330" s="362"/>
      <c r="F330" s="362"/>
      <c r="G330" s="362"/>
      <c r="H330" s="362"/>
      <c r="I330" s="362"/>
      <c r="J330" s="362"/>
      <c r="K330" s="362"/>
      <c r="L330" s="362"/>
      <c r="M330" s="362"/>
      <c r="N330" s="362"/>
      <c r="O330" s="362"/>
      <c r="P330" s="362"/>
      <c r="Q330" s="362"/>
      <c r="R330" s="362"/>
      <c r="S330" s="362"/>
      <c r="T330" s="362"/>
      <c r="U330" s="362"/>
      <c r="V330" s="362"/>
      <c r="W330" s="362"/>
      <c r="X330" s="362"/>
      <c r="Y330" s="362"/>
      <c r="Z330" s="362"/>
      <c r="AA330" s="362"/>
      <c r="AB330" s="362"/>
    </row>
    <row r="331" spans="1:28" ht="15.75" customHeight="1" x14ac:dyDescent="0.25">
      <c r="A331" s="362"/>
      <c r="B331" s="362"/>
      <c r="C331" s="362"/>
      <c r="D331" s="362"/>
      <c r="E331" s="362"/>
      <c r="F331" s="362"/>
      <c r="G331" s="362"/>
      <c r="H331" s="362"/>
      <c r="I331" s="362"/>
      <c r="J331" s="362"/>
      <c r="K331" s="362"/>
      <c r="L331" s="362"/>
      <c r="M331" s="362"/>
      <c r="N331" s="362"/>
      <c r="O331" s="362"/>
      <c r="P331" s="362"/>
      <c r="Q331" s="362"/>
      <c r="R331" s="362"/>
      <c r="S331" s="362"/>
      <c r="T331" s="362"/>
      <c r="U331" s="362"/>
      <c r="V331" s="362"/>
      <c r="W331" s="362"/>
      <c r="X331" s="362"/>
      <c r="Y331" s="362"/>
      <c r="Z331" s="362"/>
      <c r="AA331" s="362"/>
      <c r="AB331" s="362"/>
    </row>
    <row r="332" spans="1:28" ht="15.75" customHeight="1" x14ac:dyDescent="0.25">
      <c r="A332" s="362"/>
      <c r="B332" s="362"/>
      <c r="C332" s="362"/>
      <c r="D332" s="362"/>
      <c r="E332" s="362"/>
      <c r="F332" s="362"/>
      <c r="G332" s="362"/>
      <c r="H332" s="362"/>
      <c r="I332" s="362"/>
      <c r="J332" s="362"/>
      <c r="K332" s="362"/>
      <c r="L332" s="362"/>
      <c r="M332" s="362"/>
      <c r="N332" s="362"/>
      <c r="O332" s="362"/>
      <c r="P332" s="362"/>
      <c r="Q332" s="362"/>
      <c r="R332" s="362"/>
      <c r="S332" s="362"/>
      <c r="T332" s="362"/>
      <c r="U332" s="362"/>
      <c r="V332" s="362"/>
      <c r="W332" s="362"/>
      <c r="X332" s="362"/>
      <c r="Y332" s="362"/>
      <c r="Z332" s="362"/>
      <c r="AA332" s="362"/>
      <c r="AB332" s="362"/>
    </row>
    <row r="333" spans="1:28" ht="15.75" customHeight="1" x14ac:dyDescent="0.25">
      <c r="A333" s="362"/>
      <c r="B333" s="362"/>
      <c r="C333" s="362"/>
      <c r="D333" s="362"/>
      <c r="E333" s="362"/>
      <c r="F333" s="362"/>
      <c r="G333" s="362"/>
      <c r="H333" s="362"/>
      <c r="I333" s="362"/>
      <c r="J333" s="362"/>
      <c r="K333" s="362"/>
      <c r="L333" s="362"/>
      <c r="M333" s="362"/>
      <c r="N333" s="362"/>
      <c r="O333" s="362"/>
      <c r="P333" s="362"/>
      <c r="Q333" s="362"/>
      <c r="R333" s="362"/>
      <c r="S333" s="362"/>
      <c r="T333" s="362"/>
      <c r="U333" s="362"/>
      <c r="V333" s="362"/>
      <c r="W333" s="362"/>
      <c r="X333" s="362"/>
      <c r="Y333" s="362"/>
      <c r="Z333" s="362"/>
      <c r="AA333" s="362"/>
      <c r="AB333" s="362"/>
    </row>
    <row r="334" spans="1:28" ht="15.75" customHeight="1" x14ac:dyDescent="0.25">
      <c r="A334" s="362"/>
      <c r="B334" s="362"/>
      <c r="C334" s="362"/>
      <c r="D334" s="362"/>
      <c r="E334" s="362"/>
      <c r="F334" s="362"/>
      <c r="G334" s="362"/>
      <c r="H334" s="362"/>
      <c r="I334" s="362"/>
      <c r="J334" s="362"/>
      <c r="K334" s="362"/>
      <c r="L334" s="362"/>
      <c r="M334" s="362"/>
      <c r="N334" s="362"/>
      <c r="O334" s="362"/>
      <c r="P334" s="362"/>
      <c r="Q334" s="362"/>
      <c r="R334" s="362"/>
      <c r="S334" s="362"/>
      <c r="T334" s="362"/>
      <c r="U334" s="362"/>
      <c r="V334" s="362"/>
      <c r="W334" s="362"/>
      <c r="X334" s="362"/>
      <c r="Y334" s="362"/>
      <c r="Z334" s="362"/>
      <c r="AA334" s="362"/>
      <c r="AB334" s="362"/>
    </row>
    <row r="335" spans="1:28" ht="15.75" customHeight="1" x14ac:dyDescent="0.25">
      <c r="A335" s="362"/>
      <c r="B335" s="362"/>
      <c r="C335" s="362"/>
      <c r="D335" s="362"/>
      <c r="E335" s="362"/>
      <c r="F335" s="362"/>
      <c r="G335" s="362"/>
      <c r="H335" s="362"/>
      <c r="I335" s="362"/>
      <c r="J335" s="362"/>
      <c r="K335" s="362"/>
      <c r="L335" s="362"/>
      <c r="M335" s="362"/>
      <c r="N335" s="362"/>
      <c r="O335" s="362"/>
      <c r="P335" s="362"/>
      <c r="Q335" s="362"/>
      <c r="R335" s="362"/>
      <c r="S335" s="362"/>
      <c r="T335" s="362"/>
      <c r="U335" s="362"/>
      <c r="V335" s="362"/>
      <c r="W335" s="362"/>
      <c r="X335" s="362"/>
      <c r="Y335" s="362"/>
      <c r="Z335" s="362"/>
      <c r="AA335" s="362"/>
      <c r="AB335" s="362"/>
    </row>
    <row r="336" spans="1:28" ht="15.75" customHeight="1" x14ac:dyDescent="0.25">
      <c r="A336" s="362"/>
      <c r="B336" s="362"/>
      <c r="C336" s="362"/>
      <c r="D336" s="362"/>
      <c r="E336" s="362"/>
      <c r="F336" s="362"/>
      <c r="G336" s="362"/>
      <c r="H336" s="362"/>
      <c r="I336" s="362"/>
      <c r="J336" s="362"/>
      <c r="K336" s="362"/>
      <c r="L336" s="362"/>
      <c r="M336" s="362"/>
      <c r="N336" s="362"/>
      <c r="O336" s="362"/>
      <c r="P336" s="362"/>
      <c r="Q336" s="362"/>
      <c r="R336" s="362"/>
      <c r="S336" s="362"/>
      <c r="T336" s="362"/>
      <c r="U336" s="362"/>
      <c r="V336" s="362"/>
      <c r="W336" s="362"/>
      <c r="X336" s="362"/>
      <c r="Y336" s="362"/>
      <c r="Z336" s="362"/>
      <c r="AA336" s="362"/>
      <c r="AB336" s="362"/>
    </row>
    <row r="337" spans="1:28" ht="15.75" customHeight="1" x14ac:dyDescent="0.25">
      <c r="A337" s="362"/>
      <c r="B337" s="362"/>
      <c r="C337" s="362"/>
      <c r="D337" s="362"/>
      <c r="E337" s="362"/>
      <c r="F337" s="362"/>
      <c r="G337" s="362"/>
      <c r="H337" s="362"/>
      <c r="I337" s="362"/>
      <c r="J337" s="362"/>
      <c r="K337" s="362"/>
      <c r="L337" s="362"/>
      <c r="M337" s="362"/>
      <c r="N337" s="362"/>
      <c r="O337" s="362"/>
      <c r="P337" s="362"/>
      <c r="Q337" s="362"/>
      <c r="R337" s="362"/>
      <c r="S337" s="362"/>
      <c r="T337" s="362"/>
      <c r="U337" s="362"/>
      <c r="V337" s="362"/>
      <c r="W337" s="362"/>
      <c r="X337" s="362"/>
      <c r="Y337" s="362"/>
      <c r="Z337" s="362"/>
      <c r="AA337" s="362"/>
      <c r="AB337" s="362"/>
    </row>
    <row r="338" spans="1:28" ht="15.75" customHeight="1" x14ac:dyDescent="0.25">
      <c r="A338" s="362"/>
      <c r="B338" s="362"/>
      <c r="C338" s="362"/>
      <c r="D338" s="362"/>
      <c r="E338" s="362"/>
      <c r="F338" s="362"/>
      <c r="G338" s="362"/>
      <c r="H338" s="362"/>
      <c r="I338" s="362"/>
      <c r="J338" s="362"/>
      <c r="K338" s="362"/>
      <c r="L338" s="362"/>
      <c r="M338" s="362"/>
      <c r="N338" s="362"/>
      <c r="O338" s="362"/>
      <c r="P338" s="362"/>
      <c r="Q338" s="362"/>
      <c r="R338" s="362"/>
      <c r="S338" s="362"/>
      <c r="T338" s="362"/>
      <c r="U338" s="362"/>
      <c r="V338" s="362"/>
      <c r="W338" s="362"/>
      <c r="X338" s="362"/>
      <c r="Y338" s="362"/>
      <c r="Z338" s="362"/>
      <c r="AA338" s="362"/>
      <c r="AB338" s="362"/>
    </row>
    <row r="339" spans="1:28" ht="15.75" customHeight="1" x14ac:dyDescent="0.25">
      <c r="A339" s="362"/>
      <c r="B339" s="362"/>
      <c r="C339" s="362"/>
      <c r="D339" s="362"/>
      <c r="E339" s="362"/>
      <c r="F339" s="362"/>
      <c r="G339" s="362"/>
      <c r="H339" s="362"/>
      <c r="I339" s="362"/>
      <c r="J339" s="362"/>
      <c r="K339" s="362"/>
      <c r="L339" s="362"/>
      <c r="M339" s="362"/>
      <c r="N339" s="362"/>
      <c r="O339" s="362"/>
      <c r="P339" s="362"/>
      <c r="Q339" s="362"/>
      <c r="R339" s="362"/>
      <c r="S339" s="362"/>
      <c r="T339" s="362"/>
      <c r="U339" s="362"/>
      <c r="V339" s="362"/>
      <c r="W339" s="362"/>
      <c r="X339" s="362"/>
      <c r="Y339" s="362"/>
      <c r="Z339" s="362"/>
      <c r="AA339" s="362"/>
      <c r="AB339" s="362"/>
    </row>
    <row r="340" spans="1:28" ht="15.75" customHeight="1" x14ac:dyDescent="0.25">
      <c r="A340" s="362"/>
      <c r="B340" s="362"/>
      <c r="C340" s="362"/>
      <c r="D340" s="362"/>
      <c r="E340" s="362"/>
      <c r="F340" s="362"/>
      <c r="G340" s="362"/>
      <c r="H340" s="362"/>
      <c r="I340" s="362"/>
      <c r="J340" s="362"/>
      <c r="K340" s="362"/>
      <c r="L340" s="362"/>
      <c r="M340" s="362"/>
      <c r="N340" s="362"/>
      <c r="O340" s="362"/>
      <c r="P340" s="362"/>
      <c r="Q340" s="362"/>
      <c r="R340" s="362"/>
      <c r="S340" s="362"/>
      <c r="T340" s="362"/>
      <c r="U340" s="362"/>
      <c r="V340" s="362"/>
      <c r="W340" s="362"/>
      <c r="X340" s="362"/>
      <c r="Y340" s="362"/>
      <c r="Z340" s="362"/>
      <c r="AA340" s="362"/>
      <c r="AB340" s="362"/>
    </row>
    <row r="341" spans="1:28" ht="15.75" customHeight="1" x14ac:dyDescent="0.25">
      <c r="A341" s="362"/>
      <c r="B341" s="362"/>
      <c r="C341" s="362"/>
      <c r="D341" s="362"/>
      <c r="E341" s="362"/>
      <c r="F341" s="362"/>
      <c r="G341" s="362"/>
      <c r="H341" s="362"/>
      <c r="I341" s="362"/>
      <c r="J341" s="362"/>
      <c r="K341" s="362"/>
      <c r="L341" s="362"/>
      <c r="M341" s="362"/>
      <c r="N341" s="362"/>
      <c r="O341" s="362"/>
      <c r="P341" s="362"/>
      <c r="Q341" s="362"/>
      <c r="R341" s="362"/>
      <c r="S341" s="362"/>
      <c r="T341" s="362"/>
      <c r="U341" s="362"/>
      <c r="V341" s="362"/>
      <c r="W341" s="362"/>
      <c r="X341" s="362"/>
      <c r="Y341" s="362"/>
      <c r="Z341" s="362"/>
      <c r="AA341" s="362"/>
      <c r="AB341" s="362"/>
    </row>
    <row r="342" spans="1:28" ht="15.75" customHeight="1" x14ac:dyDescent="0.25">
      <c r="A342" s="362"/>
      <c r="B342" s="362"/>
      <c r="C342" s="362"/>
      <c r="D342" s="362"/>
      <c r="E342" s="362"/>
      <c r="F342" s="362"/>
      <c r="G342" s="362"/>
      <c r="H342" s="362"/>
      <c r="I342" s="362"/>
      <c r="J342" s="362"/>
      <c r="K342" s="362"/>
      <c r="L342" s="362"/>
      <c r="M342" s="362"/>
      <c r="N342" s="362"/>
      <c r="O342" s="362"/>
      <c r="P342" s="362"/>
      <c r="Q342" s="362"/>
      <c r="R342" s="362"/>
      <c r="S342" s="362"/>
      <c r="T342" s="362"/>
      <c r="U342" s="362"/>
      <c r="V342" s="362"/>
      <c r="W342" s="362"/>
      <c r="X342" s="362"/>
      <c r="Y342" s="362"/>
      <c r="Z342" s="362"/>
      <c r="AA342" s="362"/>
      <c r="AB342" s="362"/>
    </row>
    <row r="343" spans="1:28" ht="15.75" customHeight="1" x14ac:dyDescent="0.25">
      <c r="A343" s="362"/>
      <c r="B343" s="362"/>
      <c r="C343" s="362"/>
      <c r="D343" s="362"/>
      <c r="E343" s="362"/>
      <c r="F343" s="362"/>
      <c r="G343" s="362"/>
      <c r="H343" s="362"/>
      <c r="I343" s="362"/>
      <c r="J343" s="362"/>
      <c r="K343" s="362"/>
      <c r="L343" s="362"/>
      <c r="M343" s="362"/>
      <c r="N343" s="362"/>
      <c r="O343" s="362"/>
      <c r="P343" s="362"/>
      <c r="Q343" s="362"/>
      <c r="R343" s="362"/>
      <c r="S343" s="362"/>
      <c r="T343" s="362"/>
      <c r="U343" s="362"/>
      <c r="V343" s="362"/>
      <c r="W343" s="362"/>
      <c r="X343" s="362"/>
      <c r="Y343" s="362"/>
      <c r="Z343" s="362"/>
      <c r="AA343" s="362"/>
      <c r="AB343" s="362"/>
    </row>
    <row r="344" spans="1:28" ht="15.75" customHeight="1" x14ac:dyDescent="0.25">
      <c r="A344" s="362"/>
      <c r="B344" s="362"/>
      <c r="C344" s="362"/>
      <c r="D344" s="362"/>
      <c r="E344" s="362"/>
      <c r="F344" s="362"/>
      <c r="G344" s="362"/>
      <c r="H344" s="362"/>
      <c r="I344" s="362"/>
      <c r="J344" s="362"/>
      <c r="K344" s="362"/>
      <c r="L344" s="362"/>
      <c r="M344" s="362"/>
      <c r="N344" s="362"/>
      <c r="O344" s="362"/>
      <c r="P344" s="362"/>
      <c r="Q344" s="362"/>
      <c r="R344" s="362"/>
      <c r="S344" s="362"/>
      <c r="T344" s="362"/>
      <c r="U344" s="362"/>
      <c r="V344" s="362"/>
      <c r="W344" s="362"/>
      <c r="X344" s="362"/>
      <c r="Y344" s="362"/>
      <c r="Z344" s="362"/>
      <c r="AA344" s="362"/>
      <c r="AB344" s="362"/>
    </row>
    <row r="345" spans="1:28" ht="15.75" customHeight="1" x14ac:dyDescent="0.25">
      <c r="A345" s="362"/>
      <c r="B345" s="362"/>
      <c r="C345" s="362"/>
      <c r="D345" s="362"/>
      <c r="E345" s="362"/>
      <c r="F345" s="362"/>
      <c r="G345" s="362"/>
      <c r="H345" s="362"/>
      <c r="I345" s="362"/>
      <c r="J345" s="362"/>
      <c r="K345" s="362"/>
      <c r="L345" s="362"/>
      <c r="M345" s="362"/>
      <c r="N345" s="362"/>
      <c r="O345" s="362"/>
      <c r="P345" s="362"/>
      <c r="Q345" s="362"/>
      <c r="R345" s="362"/>
      <c r="S345" s="362"/>
      <c r="T345" s="362"/>
      <c r="U345" s="362"/>
      <c r="V345" s="362"/>
      <c r="W345" s="362"/>
      <c r="X345" s="362"/>
      <c r="Y345" s="362"/>
      <c r="Z345" s="362"/>
      <c r="AA345" s="362"/>
      <c r="AB345" s="362"/>
    </row>
    <row r="346" spans="1:28" ht="15.75" customHeight="1" x14ac:dyDescent="0.25">
      <c r="A346" s="362"/>
      <c r="B346" s="362"/>
      <c r="C346" s="362"/>
      <c r="D346" s="362"/>
      <c r="E346" s="362"/>
      <c r="F346" s="362"/>
      <c r="G346" s="362"/>
      <c r="H346" s="362"/>
      <c r="I346" s="362"/>
      <c r="J346" s="362"/>
      <c r="K346" s="362"/>
      <c r="L346" s="362"/>
      <c r="M346" s="362"/>
      <c r="N346" s="362"/>
      <c r="O346" s="362"/>
      <c r="P346" s="362"/>
      <c r="Q346" s="362"/>
      <c r="R346" s="362"/>
      <c r="S346" s="362"/>
      <c r="T346" s="362"/>
      <c r="U346" s="362"/>
      <c r="V346" s="362"/>
      <c r="W346" s="362"/>
      <c r="X346" s="362"/>
      <c r="Y346" s="362"/>
      <c r="Z346" s="362"/>
      <c r="AA346" s="362"/>
      <c r="AB346" s="362"/>
    </row>
    <row r="347" spans="1:28" ht="15.75" customHeight="1" x14ac:dyDescent="0.25">
      <c r="A347" s="362"/>
      <c r="B347" s="362"/>
      <c r="C347" s="362"/>
      <c r="D347" s="362"/>
      <c r="E347" s="362"/>
      <c r="F347" s="362"/>
      <c r="G347" s="362"/>
      <c r="H347" s="362"/>
      <c r="I347" s="362"/>
      <c r="J347" s="362"/>
      <c r="K347" s="362"/>
      <c r="L347" s="362"/>
      <c r="M347" s="362"/>
      <c r="N347" s="362"/>
      <c r="O347" s="362"/>
      <c r="P347" s="362"/>
      <c r="Q347" s="362"/>
      <c r="R347" s="362"/>
      <c r="S347" s="362"/>
      <c r="T347" s="362"/>
      <c r="U347" s="362"/>
      <c r="V347" s="362"/>
      <c r="W347" s="362"/>
      <c r="X347" s="362"/>
      <c r="Y347" s="362"/>
      <c r="Z347" s="362"/>
      <c r="AA347" s="362"/>
      <c r="AB347" s="362"/>
    </row>
    <row r="348" spans="1:28" ht="15.75" customHeight="1" x14ac:dyDescent="0.25">
      <c r="A348" s="362"/>
      <c r="B348" s="362"/>
      <c r="C348" s="362"/>
      <c r="D348" s="362"/>
      <c r="E348" s="362"/>
      <c r="F348" s="362"/>
      <c r="G348" s="362"/>
      <c r="H348" s="362"/>
      <c r="I348" s="362"/>
      <c r="J348" s="362"/>
      <c r="K348" s="362"/>
      <c r="L348" s="362"/>
      <c r="M348" s="362"/>
      <c r="N348" s="362"/>
      <c r="O348" s="362"/>
      <c r="P348" s="362"/>
      <c r="Q348" s="362"/>
      <c r="R348" s="362"/>
      <c r="S348" s="362"/>
      <c r="T348" s="362"/>
      <c r="U348" s="362"/>
      <c r="V348" s="362"/>
      <c r="W348" s="362"/>
      <c r="X348" s="362"/>
      <c r="Y348" s="362"/>
      <c r="Z348" s="362"/>
      <c r="AA348" s="362"/>
      <c r="AB348" s="362"/>
    </row>
    <row r="349" spans="1:28" ht="15.75" customHeight="1" x14ac:dyDescent="0.25">
      <c r="A349" s="362"/>
      <c r="B349" s="362"/>
      <c r="C349" s="362"/>
      <c r="D349" s="362"/>
      <c r="E349" s="362"/>
      <c r="F349" s="362"/>
      <c r="G349" s="362"/>
      <c r="H349" s="362"/>
      <c r="I349" s="362"/>
      <c r="J349" s="362"/>
      <c r="K349" s="362"/>
      <c r="L349" s="362"/>
      <c r="M349" s="362"/>
      <c r="N349" s="362"/>
      <c r="O349" s="362"/>
      <c r="P349" s="362"/>
      <c r="Q349" s="362"/>
      <c r="R349" s="362"/>
      <c r="S349" s="362"/>
      <c r="T349" s="362"/>
      <c r="U349" s="362"/>
      <c r="V349" s="362"/>
      <c r="W349" s="362"/>
      <c r="X349" s="362"/>
      <c r="Y349" s="362"/>
      <c r="Z349" s="362"/>
      <c r="AA349" s="362"/>
      <c r="AB349" s="362"/>
    </row>
    <row r="350" spans="1:28" ht="15.75" customHeight="1" x14ac:dyDescent="0.25">
      <c r="A350" s="362"/>
      <c r="B350" s="362"/>
      <c r="C350" s="362"/>
      <c r="D350" s="362"/>
      <c r="E350" s="362"/>
      <c r="F350" s="362"/>
      <c r="G350" s="362"/>
      <c r="H350" s="362"/>
      <c r="I350" s="362"/>
      <c r="J350" s="362"/>
      <c r="K350" s="362"/>
      <c r="L350" s="362"/>
      <c r="M350" s="362"/>
      <c r="N350" s="362"/>
      <c r="O350" s="362"/>
      <c r="P350" s="362"/>
      <c r="Q350" s="362"/>
      <c r="R350" s="362"/>
      <c r="S350" s="362"/>
      <c r="T350" s="362"/>
      <c r="U350" s="362"/>
      <c r="V350" s="362"/>
      <c r="W350" s="362"/>
      <c r="X350" s="362"/>
      <c r="Y350" s="362"/>
      <c r="Z350" s="362"/>
      <c r="AA350" s="362"/>
      <c r="AB350" s="362"/>
    </row>
    <row r="351" spans="1:28" ht="15.75" customHeight="1" x14ac:dyDescent="0.25">
      <c r="A351" s="362"/>
      <c r="B351" s="362"/>
      <c r="C351" s="362"/>
      <c r="D351" s="362"/>
      <c r="E351" s="362"/>
      <c r="F351" s="362"/>
      <c r="G351" s="362"/>
      <c r="H351" s="362"/>
      <c r="I351" s="362"/>
      <c r="J351" s="362"/>
      <c r="K351" s="362"/>
      <c r="L351" s="362"/>
      <c r="M351" s="362"/>
      <c r="N351" s="362"/>
      <c r="O351" s="362"/>
      <c r="P351" s="362"/>
      <c r="Q351" s="362"/>
      <c r="R351" s="362"/>
      <c r="S351" s="362"/>
      <c r="T351" s="362"/>
      <c r="U351" s="362"/>
      <c r="V351" s="362"/>
      <c r="W351" s="362"/>
      <c r="X351" s="362"/>
      <c r="Y351" s="362"/>
      <c r="Z351" s="362"/>
      <c r="AA351" s="362"/>
      <c r="AB351" s="362"/>
    </row>
    <row r="352" spans="1:28" ht="15.75" customHeight="1" x14ac:dyDescent="0.25">
      <c r="A352" s="362"/>
      <c r="B352" s="362"/>
      <c r="C352" s="362"/>
      <c r="D352" s="362"/>
      <c r="E352" s="362"/>
      <c r="F352" s="362"/>
      <c r="G352" s="362"/>
      <c r="H352" s="362"/>
      <c r="I352" s="362"/>
      <c r="J352" s="362"/>
      <c r="K352" s="362"/>
      <c r="L352" s="362"/>
      <c r="M352" s="362"/>
      <c r="N352" s="362"/>
      <c r="O352" s="362"/>
      <c r="P352" s="362"/>
      <c r="Q352" s="362"/>
      <c r="R352" s="362"/>
      <c r="S352" s="362"/>
      <c r="T352" s="362"/>
      <c r="U352" s="362"/>
      <c r="V352" s="362"/>
      <c r="W352" s="362"/>
      <c r="X352" s="362"/>
      <c r="Y352" s="362"/>
      <c r="Z352" s="362"/>
      <c r="AA352" s="362"/>
      <c r="AB352" s="362"/>
    </row>
    <row r="353" spans="1:28" ht="15.75" customHeight="1" x14ac:dyDescent="0.25">
      <c r="A353" s="362"/>
      <c r="B353" s="362"/>
      <c r="C353" s="362"/>
      <c r="D353" s="362"/>
      <c r="E353" s="362"/>
      <c r="F353" s="362"/>
      <c r="G353" s="362"/>
      <c r="H353" s="362"/>
      <c r="I353" s="362"/>
      <c r="J353" s="362"/>
      <c r="K353" s="362"/>
      <c r="L353" s="362"/>
      <c r="M353" s="362"/>
      <c r="N353" s="362"/>
      <c r="O353" s="362"/>
      <c r="P353" s="362"/>
      <c r="Q353" s="362"/>
      <c r="R353" s="362"/>
      <c r="S353" s="362"/>
      <c r="T353" s="362"/>
      <c r="U353" s="362"/>
      <c r="V353" s="362"/>
      <c r="W353" s="362"/>
      <c r="X353" s="362"/>
      <c r="Y353" s="362"/>
      <c r="Z353" s="362"/>
      <c r="AA353" s="362"/>
      <c r="AB353" s="362"/>
    </row>
    <row r="354" spans="1:28" ht="15.75" customHeight="1" x14ac:dyDescent="0.25">
      <c r="A354" s="362"/>
      <c r="B354" s="362"/>
      <c r="C354" s="362"/>
      <c r="D354" s="362"/>
      <c r="E354" s="362"/>
      <c r="F354" s="362"/>
      <c r="G354" s="362"/>
      <c r="H354" s="362"/>
      <c r="I354" s="362"/>
      <c r="J354" s="362"/>
      <c r="K354" s="362"/>
      <c r="L354" s="362"/>
      <c r="M354" s="362"/>
      <c r="N354" s="362"/>
      <c r="O354" s="362"/>
      <c r="P354" s="362"/>
      <c r="Q354" s="362"/>
      <c r="R354" s="362"/>
      <c r="S354" s="362"/>
      <c r="T354" s="362"/>
      <c r="U354" s="362"/>
      <c r="V354" s="362"/>
      <c r="W354" s="362"/>
      <c r="X354" s="362"/>
      <c r="Y354" s="362"/>
      <c r="Z354" s="362"/>
      <c r="AA354" s="362"/>
      <c r="AB354" s="362"/>
    </row>
    <row r="355" spans="1:28" ht="15.75" customHeight="1" x14ac:dyDescent="0.25">
      <c r="A355" s="362"/>
      <c r="B355" s="362"/>
      <c r="C355" s="362"/>
      <c r="D355" s="362"/>
      <c r="E355" s="362"/>
      <c r="F355" s="362"/>
      <c r="G355" s="362"/>
      <c r="H355" s="362"/>
      <c r="I355" s="362"/>
      <c r="J355" s="362"/>
      <c r="K355" s="362"/>
      <c r="L355" s="362"/>
      <c r="M355" s="362"/>
      <c r="N355" s="362"/>
      <c r="O355" s="362"/>
      <c r="P355" s="362"/>
      <c r="Q355" s="362"/>
      <c r="R355" s="362"/>
      <c r="S355" s="362"/>
      <c r="T355" s="362"/>
      <c r="U355" s="362"/>
      <c r="V355" s="362"/>
      <c r="W355" s="362"/>
      <c r="X355" s="362"/>
      <c r="Y355" s="362"/>
      <c r="Z355" s="362"/>
      <c r="AA355" s="362"/>
      <c r="AB355" s="362"/>
    </row>
    <row r="356" spans="1:28" ht="15.75" customHeight="1" x14ac:dyDescent="0.25">
      <c r="A356" s="362"/>
      <c r="B356" s="362"/>
      <c r="C356" s="362"/>
      <c r="D356" s="362"/>
      <c r="E356" s="362"/>
      <c r="F356" s="362"/>
      <c r="G356" s="362"/>
      <c r="H356" s="362"/>
      <c r="I356" s="362"/>
      <c r="J356" s="362"/>
      <c r="K356" s="362"/>
      <c r="L356" s="362"/>
      <c r="M356" s="362"/>
      <c r="N356" s="362"/>
      <c r="O356" s="362"/>
      <c r="P356" s="362"/>
      <c r="Q356" s="362"/>
      <c r="R356" s="362"/>
      <c r="S356" s="362"/>
      <c r="T356" s="362"/>
      <c r="U356" s="362"/>
      <c r="V356" s="362"/>
      <c r="W356" s="362"/>
      <c r="X356" s="362"/>
      <c r="Y356" s="362"/>
      <c r="Z356" s="362"/>
      <c r="AA356" s="362"/>
      <c r="AB356" s="362"/>
    </row>
    <row r="357" spans="1:28" ht="15.75" customHeight="1" x14ac:dyDescent="0.25">
      <c r="A357" s="362"/>
      <c r="B357" s="362"/>
      <c r="C357" s="362"/>
      <c r="D357" s="362"/>
      <c r="E357" s="362"/>
      <c r="F357" s="362"/>
      <c r="G357" s="362"/>
      <c r="H357" s="362"/>
      <c r="I357" s="362"/>
      <c r="J357" s="362"/>
      <c r="K357" s="362"/>
      <c r="L357" s="362"/>
      <c r="M357" s="362"/>
      <c r="N357" s="362"/>
      <c r="O357" s="362"/>
      <c r="P357" s="362"/>
      <c r="Q357" s="362"/>
      <c r="R357" s="362"/>
      <c r="S357" s="362"/>
      <c r="T357" s="362"/>
      <c r="U357" s="362"/>
      <c r="V357" s="362"/>
      <c r="W357" s="362"/>
      <c r="X357" s="362"/>
      <c r="Y357" s="362"/>
      <c r="Z357" s="362"/>
      <c r="AA357" s="362"/>
      <c r="AB357" s="362"/>
    </row>
    <row r="358" spans="1:28" ht="15.75" customHeight="1" x14ac:dyDescent="0.25">
      <c r="A358" s="362"/>
      <c r="B358" s="362"/>
      <c r="C358" s="362"/>
      <c r="D358" s="362"/>
      <c r="E358" s="362"/>
      <c r="F358" s="362"/>
      <c r="G358" s="362"/>
      <c r="H358" s="362"/>
      <c r="I358" s="362"/>
      <c r="J358" s="362"/>
      <c r="K358" s="362"/>
      <c r="L358" s="362"/>
      <c r="M358" s="362"/>
      <c r="N358" s="362"/>
      <c r="O358" s="362"/>
      <c r="P358" s="362"/>
      <c r="Q358" s="362"/>
      <c r="R358" s="362"/>
      <c r="S358" s="362"/>
      <c r="T358" s="362"/>
      <c r="U358" s="362"/>
      <c r="V358" s="362"/>
      <c r="W358" s="362"/>
      <c r="X358" s="362"/>
      <c r="Y358" s="362"/>
      <c r="Z358" s="362"/>
      <c r="AA358" s="362"/>
      <c r="AB358" s="362"/>
    </row>
    <row r="359" spans="1:28" ht="15.75" customHeight="1" x14ac:dyDescent="0.25">
      <c r="A359" s="362"/>
      <c r="B359" s="362"/>
      <c r="C359" s="362"/>
      <c r="D359" s="362"/>
      <c r="E359" s="362"/>
      <c r="F359" s="362"/>
      <c r="G359" s="362"/>
      <c r="H359" s="362"/>
      <c r="I359" s="362"/>
      <c r="J359" s="362"/>
      <c r="K359" s="362"/>
      <c r="L359" s="362"/>
      <c r="M359" s="362"/>
      <c r="N359" s="362"/>
      <c r="O359" s="362"/>
      <c r="P359" s="362"/>
      <c r="Q359" s="362"/>
      <c r="R359" s="362"/>
      <c r="S359" s="362"/>
      <c r="T359" s="362"/>
      <c r="U359" s="362"/>
      <c r="V359" s="362"/>
      <c r="W359" s="362"/>
      <c r="X359" s="362"/>
      <c r="Y359" s="362"/>
      <c r="Z359" s="362"/>
      <c r="AA359" s="362"/>
      <c r="AB359" s="362"/>
    </row>
    <row r="360" spans="1:28" ht="15.75" customHeight="1" x14ac:dyDescent="0.25">
      <c r="A360" s="362"/>
      <c r="B360" s="362"/>
      <c r="C360" s="362"/>
      <c r="D360" s="362"/>
      <c r="E360" s="362"/>
      <c r="F360" s="362"/>
      <c r="G360" s="362"/>
      <c r="H360" s="362"/>
      <c r="I360" s="362"/>
      <c r="J360" s="362"/>
      <c r="K360" s="362"/>
      <c r="L360" s="362"/>
      <c r="M360" s="362"/>
      <c r="N360" s="362"/>
      <c r="O360" s="362"/>
      <c r="P360" s="362"/>
      <c r="Q360" s="362"/>
      <c r="R360" s="362"/>
      <c r="S360" s="362"/>
      <c r="T360" s="362"/>
      <c r="U360" s="362"/>
      <c r="V360" s="362"/>
      <c r="W360" s="362"/>
      <c r="X360" s="362"/>
      <c r="Y360" s="362"/>
      <c r="Z360" s="362"/>
      <c r="AA360" s="362"/>
      <c r="AB360" s="362"/>
    </row>
    <row r="361" spans="1:28" ht="15.75" customHeight="1" x14ac:dyDescent="0.25">
      <c r="A361" s="362"/>
      <c r="B361" s="362"/>
      <c r="C361" s="362"/>
      <c r="D361" s="362"/>
      <c r="E361" s="362"/>
      <c r="F361" s="362"/>
      <c r="G361" s="362"/>
      <c r="H361" s="362"/>
      <c r="I361" s="362"/>
      <c r="J361" s="362"/>
      <c r="K361" s="362"/>
      <c r="L361" s="362"/>
      <c r="M361" s="362"/>
      <c r="N361" s="362"/>
      <c r="O361" s="362"/>
      <c r="P361" s="362"/>
      <c r="Q361" s="362"/>
      <c r="R361" s="362"/>
      <c r="S361" s="362"/>
      <c r="T361" s="362"/>
      <c r="U361" s="362"/>
      <c r="V361" s="362"/>
      <c r="W361" s="362"/>
      <c r="X361" s="362"/>
      <c r="Y361" s="362"/>
      <c r="Z361" s="362"/>
      <c r="AA361" s="362"/>
      <c r="AB361" s="362"/>
    </row>
    <row r="362" spans="1:28" ht="15.75" customHeight="1" x14ac:dyDescent="0.25">
      <c r="A362" s="362"/>
      <c r="B362" s="362"/>
      <c r="C362" s="362"/>
      <c r="D362" s="362"/>
      <c r="E362" s="362"/>
      <c r="F362" s="362"/>
      <c r="G362" s="362"/>
      <c r="H362" s="362"/>
      <c r="I362" s="362"/>
      <c r="J362" s="362"/>
      <c r="K362" s="362"/>
      <c r="L362" s="362"/>
      <c r="M362" s="362"/>
      <c r="N362" s="362"/>
      <c r="O362" s="362"/>
      <c r="P362" s="362"/>
      <c r="Q362" s="362"/>
      <c r="R362" s="362"/>
      <c r="S362" s="362"/>
      <c r="T362" s="362"/>
      <c r="U362" s="362"/>
      <c r="V362" s="362"/>
      <c r="W362" s="362"/>
      <c r="X362" s="362"/>
      <c r="Y362" s="362"/>
      <c r="Z362" s="362"/>
      <c r="AA362" s="362"/>
      <c r="AB362" s="362"/>
    </row>
    <row r="363" spans="1:28" ht="15.75" customHeight="1" x14ac:dyDescent="0.25">
      <c r="A363" s="362"/>
      <c r="B363" s="362"/>
      <c r="C363" s="362"/>
      <c r="D363" s="362"/>
      <c r="E363" s="362"/>
      <c r="F363" s="362"/>
      <c r="G363" s="362"/>
      <c r="H363" s="362"/>
      <c r="I363" s="362"/>
      <c r="J363" s="362"/>
      <c r="K363" s="362"/>
      <c r="L363" s="362"/>
      <c r="M363" s="362"/>
      <c r="N363" s="362"/>
      <c r="O363" s="362"/>
      <c r="P363" s="362"/>
      <c r="Q363" s="362"/>
      <c r="R363" s="362"/>
      <c r="S363" s="362"/>
      <c r="T363" s="362"/>
      <c r="U363" s="362"/>
      <c r="V363" s="362"/>
      <c r="W363" s="362"/>
      <c r="X363" s="362"/>
      <c r="Y363" s="362"/>
      <c r="Z363" s="362"/>
      <c r="AA363" s="362"/>
      <c r="AB363" s="362"/>
    </row>
    <row r="364" spans="1:28" ht="15.75" customHeight="1" x14ac:dyDescent="0.25">
      <c r="A364" s="362"/>
      <c r="B364" s="362"/>
      <c r="C364" s="362"/>
      <c r="D364" s="362"/>
      <c r="E364" s="362"/>
      <c r="F364" s="362"/>
      <c r="G364" s="362"/>
      <c r="H364" s="362"/>
      <c r="I364" s="362"/>
      <c r="J364" s="362"/>
      <c r="K364" s="362"/>
      <c r="L364" s="362"/>
      <c r="M364" s="362"/>
      <c r="N364" s="362"/>
      <c r="O364" s="362"/>
      <c r="P364" s="362"/>
      <c r="Q364" s="362"/>
      <c r="R364" s="362"/>
      <c r="S364" s="362"/>
      <c r="T364" s="362"/>
      <c r="U364" s="362"/>
      <c r="V364" s="362"/>
      <c r="W364" s="362"/>
      <c r="X364" s="362"/>
      <c r="Y364" s="362"/>
      <c r="Z364" s="362"/>
      <c r="AA364" s="362"/>
      <c r="AB364" s="362"/>
    </row>
    <row r="365" spans="1:28" ht="15.75" customHeight="1" x14ac:dyDescent="0.25">
      <c r="A365" s="362"/>
      <c r="B365" s="362"/>
      <c r="C365" s="362"/>
      <c r="D365" s="362"/>
      <c r="E365" s="362"/>
      <c r="F365" s="362"/>
      <c r="G365" s="362"/>
      <c r="H365" s="362"/>
      <c r="I365" s="362"/>
      <c r="J365" s="362"/>
      <c r="K365" s="362"/>
      <c r="L365" s="362"/>
      <c r="M365" s="362"/>
      <c r="N365" s="362"/>
      <c r="O365" s="362"/>
      <c r="P365" s="362"/>
      <c r="Q365" s="362"/>
      <c r="R365" s="362"/>
      <c r="S365" s="362"/>
      <c r="T365" s="362"/>
      <c r="U365" s="362"/>
      <c r="V365" s="362"/>
      <c r="W365" s="362"/>
      <c r="X365" s="362"/>
      <c r="Y365" s="362"/>
      <c r="Z365" s="362"/>
      <c r="AA365" s="362"/>
      <c r="AB365" s="362"/>
    </row>
    <row r="366" spans="1:28" ht="15.75" customHeight="1" x14ac:dyDescent="0.25">
      <c r="A366" s="362"/>
      <c r="B366" s="362"/>
      <c r="C366" s="362"/>
      <c r="D366" s="362"/>
      <c r="E366" s="362"/>
      <c r="F366" s="362"/>
      <c r="G366" s="362"/>
      <c r="H366" s="362"/>
      <c r="I366" s="362"/>
      <c r="J366" s="362"/>
      <c r="K366" s="362"/>
      <c r="L366" s="362"/>
      <c r="M366" s="362"/>
      <c r="N366" s="362"/>
      <c r="O366" s="362"/>
      <c r="P366" s="362"/>
      <c r="Q366" s="362"/>
      <c r="R366" s="362"/>
      <c r="S366" s="362"/>
      <c r="T366" s="362"/>
      <c r="U366" s="362"/>
      <c r="V366" s="362"/>
      <c r="W366" s="362"/>
      <c r="X366" s="362"/>
      <c r="Y366" s="362"/>
      <c r="Z366" s="362"/>
      <c r="AA366" s="362"/>
      <c r="AB366" s="362"/>
    </row>
    <row r="367" spans="1:28" ht="15.75" customHeight="1" x14ac:dyDescent="0.25">
      <c r="A367" s="362"/>
      <c r="B367" s="362"/>
      <c r="C367" s="362"/>
      <c r="D367" s="362"/>
      <c r="E367" s="362"/>
      <c r="F367" s="362"/>
      <c r="G367" s="362"/>
      <c r="H367" s="362"/>
      <c r="I367" s="362"/>
      <c r="J367" s="362"/>
      <c r="K367" s="362"/>
      <c r="L367" s="362"/>
      <c r="M367" s="362"/>
      <c r="N367" s="362"/>
      <c r="O367" s="362"/>
      <c r="P367" s="362"/>
      <c r="Q367" s="362"/>
      <c r="R367" s="362"/>
      <c r="S367" s="362"/>
      <c r="T367" s="362"/>
      <c r="U367" s="362"/>
      <c r="V367" s="362"/>
      <c r="W367" s="362"/>
      <c r="X367" s="362"/>
      <c r="Y367" s="362"/>
      <c r="Z367" s="362"/>
      <c r="AA367" s="362"/>
      <c r="AB367" s="362"/>
    </row>
    <row r="368" spans="1:28" ht="15.75" customHeight="1" x14ac:dyDescent="0.25">
      <c r="A368" s="362"/>
      <c r="B368" s="362"/>
      <c r="C368" s="362"/>
      <c r="D368" s="362"/>
      <c r="E368" s="362"/>
      <c r="F368" s="362"/>
      <c r="G368" s="362"/>
      <c r="H368" s="362"/>
      <c r="I368" s="362"/>
      <c r="J368" s="362"/>
      <c r="K368" s="362"/>
      <c r="L368" s="362"/>
      <c r="M368" s="362"/>
      <c r="N368" s="362"/>
      <c r="O368" s="362"/>
      <c r="P368" s="362"/>
      <c r="Q368" s="362"/>
      <c r="R368" s="362"/>
      <c r="S368" s="362"/>
      <c r="T368" s="362"/>
      <c r="U368" s="362"/>
      <c r="V368" s="362"/>
      <c r="W368" s="362"/>
      <c r="X368" s="362"/>
      <c r="Y368" s="362"/>
      <c r="Z368" s="362"/>
      <c r="AA368" s="362"/>
      <c r="AB368" s="362"/>
    </row>
    <row r="369" spans="1:28" ht="15.75" customHeight="1" x14ac:dyDescent="0.25">
      <c r="A369" s="362"/>
      <c r="B369" s="362"/>
      <c r="C369" s="362"/>
      <c r="D369" s="362"/>
      <c r="E369" s="362"/>
      <c r="F369" s="362"/>
      <c r="G369" s="362"/>
      <c r="H369" s="362"/>
      <c r="I369" s="362"/>
      <c r="J369" s="362"/>
      <c r="K369" s="362"/>
      <c r="L369" s="362"/>
      <c r="M369" s="362"/>
      <c r="N369" s="362"/>
      <c r="O369" s="362"/>
      <c r="P369" s="362"/>
      <c r="Q369" s="362"/>
      <c r="R369" s="362"/>
      <c r="S369" s="362"/>
      <c r="T369" s="362"/>
      <c r="U369" s="362"/>
      <c r="V369" s="362"/>
      <c r="W369" s="362"/>
      <c r="X369" s="362"/>
      <c r="Y369" s="362"/>
      <c r="Z369" s="362"/>
      <c r="AA369" s="362"/>
      <c r="AB369" s="362"/>
    </row>
    <row r="370" spans="1:28" ht="15.75" customHeight="1" x14ac:dyDescent="0.25">
      <c r="A370" s="362"/>
      <c r="B370" s="362"/>
      <c r="C370" s="362"/>
      <c r="D370" s="362"/>
      <c r="E370" s="362"/>
      <c r="F370" s="362"/>
      <c r="G370" s="362"/>
      <c r="H370" s="362"/>
      <c r="I370" s="362"/>
      <c r="J370" s="362"/>
      <c r="K370" s="362"/>
      <c r="L370" s="362"/>
      <c r="M370" s="362"/>
      <c r="N370" s="362"/>
      <c r="O370" s="362"/>
      <c r="P370" s="362"/>
      <c r="Q370" s="362"/>
      <c r="R370" s="362"/>
      <c r="S370" s="362"/>
      <c r="T370" s="362"/>
      <c r="U370" s="362"/>
      <c r="V370" s="362"/>
      <c r="W370" s="362"/>
      <c r="X370" s="362"/>
      <c r="Y370" s="362"/>
      <c r="Z370" s="362"/>
      <c r="AA370" s="362"/>
      <c r="AB370" s="362"/>
    </row>
    <row r="371" spans="1:28" ht="15.75" customHeight="1" x14ac:dyDescent="0.25">
      <c r="A371" s="362"/>
      <c r="B371" s="362"/>
      <c r="C371" s="362"/>
      <c r="D371" s="362"/>
      <c r="E371" s="362"/>
      <c r="F371" s="362"/>
      <c r="G371" s="362"/>
      <c r="H371" s="362"/>
      <c r="I371" s="362"/>
      <c r="J371" s="362"/>
      <c r="K371" s="362"/>
      <c r="L371" s="362"/>
      <c r="M371" s="362"/>
      <c r="N371" s="362"/>
      <c r="O371" s="362"/>
      <c r="P371" s="362"/>
      <c r="Q371" s="362"/>
      <c r="R371" s="362"/>
      <c r="S371" s="362"/>
      <c r="T371" s="362"/>
      <c r="U371" s="362"/>
      <c r="V371" s="362"/>
      <c r="W371" s="362"/>
      <c r="X371" s="362"/>
      <c r="Y371" s="362"/>
      <c r="Z371" s="362"/>
      <c r="AA371" s="362"/>
      <c r="AB371" s="362"/>
    </row>
    <row r="372" spans="1:28" ht="15.75" customHeight="1" x14ac:dyDescent="0.25">
      <c r="A372" s="362"/>
      <c r="B372" s="362"/>
      <c r="C372" s="362"/>
      <c r="D372" s="362"/>
      <c r="E372" s="362"/>
      <c r="F372" s="362"/>
      <c r="G372" s="362"/>
      <c r="H372" s="362"/>
      <c r="I372" s="362"/>
      <c r="J372" s="362"/>
      <c r="K372" s="362"/>
      <c r="L372" s="362"/>
      <c r="M372" s="362"/>
      <c r="N372" s="362"/>
      <c r="O372" s="362"/>
      <c r="P372" s="362"/>
      <c r="Q372" s="362"/>
      <c r="R372" s="362"/>
      <c r="S372" s="362"/>
      <c r="T372" s="362"/>
      <c r="U372" s="362"/>
      <c r="V372" s="362"/>
      <c r="W372" s="362"/>
      <c r="X372" s="362"/>
      <c r="Y372" s="362"/>
      <c r="Z372" s="362"/>
      <c r="AA372" s="362"/>
      <c r="AB372" s="362"/>
    </row>
    <row r="373" spans="1:28" ht="15.75" customHeight="1" x14ac:dyDescent="0.25">
      <c r="A373" s="362"/>
      <c r="B373" s="362"/>
      <c r="C373" s="362"/>
      <c r="D373" s="362"/>
      <c r="E373" s="362"/>
      <c r="F373" s="362"/>
      <c r="G373" s="362"/>
      <c r="H373" s="362"/>
      <c r="I373" s="362"/>
      <c r="J373" s="362"/>
      <c r="K373" s="362"/>
      <c r="L373" s="362"/>
      <c r="M373" s="362"/>
      <c r="N373" s="362"/>
      <c r="O373" s="362"/>
      <c r="P373" s="362"/>
      <c r="Q373" s="362"/>
      <c r="R373" s="362"/>
      <c r="S373" s="362"/>
      <c r="T373" s="362"/>
      <c r="U373" s="362"/>
      <c r="V373" s="362"/>
      <c r="W373" s="362"/>
      <c r="X373" s="362"/>
      <c r="Y373" s="362"/>
      <c r="Z373" s="362"/>
      <c r="AA373" s="362"/>
      <c r="AB373" s="362"/>
    </row>
    <row r="374" spans="1:28" ht="15.75" customHeight="1" x14ac:dyDescent="0.25">
      <c r="A374" s="362"/>
      <c r="B374" s="362"/>
      <c r="C374" s="362"/>
      <c r="D374" s="362"/>
      <c r="E374" s="362"/>
      <c r="F374" s="362"/>
      <c r="G374" s="362"/>
      <c r="H374" s="362"/>
      <c r="I374" s="362"/>
      <c r="J374" s="362"/>
      <c r="K374" s="362"/>
      <c r="L374" s="362"/>
      <c r="M374" s="362"/>
      <c r="N374" s="362"/>
      <c r="O374" s="362"/>
      <c r="P374" s="362"/>
      <c r="Q374" s="362"/>
      <c r="R374" s="362"/>
      <c r="S374" s="362"/>
      <c r="T374" s="362"/>
      <c r="U374" s="362"/>
      <c r="V374" s="362"/>
      <c r="W374" s="362"/>
      <c r="X374" s="362"/>
      <c r="Y374" s="362"/>
      <c r="Z374" s="362"/>
      <c r="AA374" s="362"/>
      <c r="AB374" s="362"/>
    </row>
    <row r="375" spans="1:28" ht="15.75" customHeight="1" x14ac:dyDescent="0.25">
      <c r="A375" s="362"/>
      <c r="B375" s="362"/>
      <c r="C375" s="362"/>
      <c r="D375" s="362"/>
      <c r="E375" s="362"/>
      <c r="F375" s="362"/>
      <c r="G375" s="362"/>
      <c r="H375" s="362"/>
      <c r="I375" s="362"/>
      <c r="J375" s="362"/>
      <c r="K375" s="362"/>
      <c r="L375" s="362"/>
      <c r="M375" s="362"/>
      <c r="N375" s="362"/>
      <c r="O375" s="362"/>
      <c r="P375" s="362"/>
      <c r="Q375" s="362"/>
      <c r="R375" s="362"/>
      <c r="S375" s="362"/>
      <c r="T375" s="362"/>
      <c r="U375" s="362"/>
      <c r="V375" s="362"/>
      <c r="W375" s="362"/>
      <c r="X375" s="362"/>
      <c r="Y375" s="362"/>
      <c r="Z375" s="362"/>
      <c r="AA375" s="362"/>
      <c r="AB375" s="362"/>
    </row>
    <row r="376" spans="1:28" ht="15.75" customHeight="1" x14ac:dyDescent="0.25">
      <c r="A376" s="362"/>
      <c r="B376" s="362"/>
      <c r="C376" s="362"/>
      <c r="D376" s="362"/>
      <c r="E376" s="362"/>
      <c r="F376" s="362"/>
      <c r="G376" s="362"/>
      <c r="H376" s="362"/>
      <c r="I376" s="362"/>
      <c r="J376" s="362"/>
      <c r="K376" s="362"/>
      <c r="L376" s="362"/>
      <c r="M376" s="362"/>
      <c r="N376" s="362"/>
      <c r="O376" s="362"/>
      <c r="P376" s="362"/>
      <c r="Q376" s="362"/>
      <c r="R376" s="362"/>
      <c r="S376" s="362"/>
      <c r="T376" s="362"/>
      <c r="U376" s="362"/>
      <c r="V376" s="362"/>
      <c r="W376" s="362"/>
      <c r="X376" s="362"/>
      <c r="Y376" s="362"/>
      <c r="Z376" s="362"/>
      <c r="AA376" s="362"/>
      <c r="AB376" s="362"/>
    </row>
    <row r="377" spans="1:28" ht="15.75" customHeight="1" x14ac:dyDescent="0.25">
      <c r="A377" s="362"/>
      <c r="B377" s="362"/>
      <c r="C377" s="362"/>
      <c r="D377" s="362"/>
      <c r="E377" s="362"/>
      <c r="F377" s="362"/>
      <c r="G377" s="362"/>
      <c r="H377" s="362"/>
      <c r="I377" s="362"/>
      <c r="J377" s="362"/>
      <c r="K377" s="362"/>
      <c r="L377" s="362"/>
      <c r="M377" s="362"/>
      <c r="N377" s="362"/>
      <c r="O377" s="362"/>
      <c r="P377" s="362"/>
      <c r="Q377" s="362"/>
      <c r="R377" s="362"/>
      <c r="S377" s="362"/>
      <c r="T377" s="362"/>
      <c r="U377" s="362"/>
      <c r="V377" s="362"/>
      <c r="W377" s="362"/>
      <c r="X377" s="362"/>
      <c r="Y377" s="362"/>
      <c r="Z377" s="362"/>
      <c r="AA377" s="362"/>
      <c r="AB377" s="362"/>
    </row>
    <row r="378" spans="1:28" ht="15.75" customHeight="1" x14ac:dyDescent="0.25">
      <c r="A378" s="362"/>
      <c r="B378" s="362"/>
      <c r="C378" s="362"/>
      <c r="D378" s="362"/>
      <c r="E378" s="362"/>
      <c r="F378" s="362"/>
      <c r="G378" s="362"/>
      <c r="H378" s="362"/>
      <c r="I378" s="362"/>
      <c r="J378" s="362"/>
      <c r="K378" s="362"/>
      <c r="L378" s="362"/>
      <c r="M378" s="362"/>
      <c r="N378" s="362"/>
      <c r="O378" s="362"/>
      <c r="P378" s="362"/>
      <c r="Q378" s="362"/>
      <c r="R378" s="362"/>
      <c r="S378" s="362"/>
      <c r="T378" s="362"/>
      <c r="U378" s="362"/>
      <c r="V378" s="362"/>
      <c r="W378" s="362"/>
      <c r="X378" s="362"/>
      <c r="Y378" s="362"/>
      <c r="Z378" s="362"/>
      <c r="AA378" s="362"/>
      <c r="AB378" s="362"/>
    </row>
    <row r="379" spans="1:28" ht="15.75" customHeight="1" x14ac:dyDescent="0.25">
      <c r="A379" s="362"/>
      <c r="B379" s="362"/>
      <c r="C379" s="362"/>
      <c r="D379" s="362"/>
      <c r="E379" s="362"/>
      <c r="F379" s="362"/>
      <c r="G379" s="362"/>
      <c r="H379" s="362"/>
      <c r="I379" s="362"/>
      <c r="J379" s="362"/>
      <c r="K379" s="362"/>
      <c r="L379" s="362"/>
      <c r="M379" s="362"/>
      <c r="N379" s="362"/>
      <c r="O379" s="362"/>
      <c r="P379" s="362"/>
      <c r="Q379" s="362"/>
      <c r="R379" s="362"/>
      <c r="S379" s="362"/>
      <c r="T379" s="362"/>
      <c r="U379" s="362"/>
      <c r="V379" s="362"/>
      <c r="W379" s="362"/>
      <c r="X379" s="362"/>
      <c r="Y379" s="362"/>
      <c r="Z379" s="362"/>
      <c r="AA379" s="362"/>
      <c r="AB379" s="362"/>
    </row>
    <row r="380" spans="1:28" ht="15.75" customHeight="1" x14ac:dyDescent="0.25">
      <c r="A380" s="362"/>
      <c r="B380" s="362"/>
      <c r="C380" s="362"/>
      <c r="D380" s="362"/>
      <c r="E380" s="362"/>
      <c r="F380" s="362"/>
      <c r="G380" s="362"/>
      <c r="H380" s="362"/>
      <c r="I380" s="362"/>
      <c r="J380" s="362"/>
      <c r="K380" s="362"/>
      <c r="L380" s="362"/>
      <c r="M380" s="362"/>
      <c r="N380" s="362"/>
      <c r="O380" s="362"/>
      <c r="P380" s="362"/>
      <c r="Q380" s="362"/>
      <c r="R380" s="362"/>
      <c r="S380" s="362"/>
      <c r="T380" s="362"/>
      <c r="U380" s="362"/>
      <c r="V380" s="362"/>
      <c r="W380" s="362"/>
      <c r="X380" s="362"/>
      <c r="Y380" s="362"/>
      <c r="Z380" s="362"/>
      <c r="AA380" s="362"/>
      <c r="AB380" s="362"/>
    </row>
    <row r="381" spans="1:28" ht="15.75" customHeight="1" x14ac:dyDescent="0.25">
      <c r="A381" s="362"/>
      <c r="B381" s="362"/>
      <c r="C381" s="362"/>
      <c r="D381" s="362"/>
      <c r="E381" s="362"/>
      <c r="F381" s="362"/>
      <c r="G381" s="362"/>
      <c r="H381" s="362"/>
      <c r="I381" s="362"/>
      <c r="J381" s="362"/>
      <c r="K381" s="362"/>
      <c r="L381" s="362"/>
      <c r="M381" s="362"/>
      <c r="N381" s="362"/>
      <c r="O381" s="362"/>
      <c r="P381" s="362"/>
      <c r="Q381" s="362"/>
      <c r="R381" s="362"/>
      <c r="S381" s="362"/>
      <c r="T381" s="362"/>
      <c r="U381" s="362"/>
      <c r="V381" s="362"/>
      <c r="W381" s="362"/>
      <c r="X381" s="362"/>
      <c r="Y381" s="362"/>
      <c r="Z381" s="362"/>
      <c r="AA381" s="362"/>
      <c r="AB381" s="362"/>
    </row>
    <row r="382" spans="1:28" ht="15.75" customHeight="1" x14ac:dyDescent="0.25">
      <c r="A382" s="362"/>
      <c r="B382" s="362"/>
      <c r="C382" s="362"/>
      <c r="D382" s="362"/>
      <c r="E382" s="362"/>
      <c r="F382" s="362"/>
      <c r="G382" s="362"/>
      <c r="H382" s="362"/>
      <c r="I382" s="362"/>
      <c r="J382" s="362"/>
      <c r="K382" s="362"/>
      <c r="L382" s="362"/>
      <c r="M382" s="362"/>
      <c r="N382" s="362"/>
      <c r="O382" s="362"/>
      <c r="P382" s="362"/>
      <c r="Q382" s="362"/>
      <c r="R382" s="362"/>
      <c r="S382" s="362"/>
      <c r="T382" s="362"/>
      <c r="U382" s="362"/>
      <c r="V382" s="362"/>
      <c r="W382" s="362"/>
      <c r="X382" s="362"/>
      <c r="Y382" s="362"/>
      <c r="Z382" s="362"/>
      <c r="AA382" s="362"/>
      <c r="AB382" s="362"/>
    </row>
    <row r="383" spans="1:28" ht="15.75" customHeight="1" x14ac:dyDescent="0.25">
      <c r="A383" s="362"/>
      <c r="B383" s="362"/>
      <c r="C383" s="362"/>
      <c r="D383" s="362"/>
      <c r="E383" s="362"/>
      <c r="F383" s="362"/>
      <c r="G383" s="362"/>
      <c r="H383" s="362"/>
      <c r="I383" s="362"/>
      <c r="J383" s="362"/>
      <c r="K383" s="362"/>
      <c r="L383" s="362"/>
      <c r="M383" s="362"/>
      <c r="N383" s="362"/>
      <c r="O383" s="362"/>
      <c r="P383" s="362"/>
      <c r="Q383" s="362"/>
      <c r="R383" s="362"/>
      <c r="S383" s="362"/>
      <c r="T383" s="362"/>
      <c r="U383" s="362"/>
      <c r="V383" s="362"/>
      <c r="W383" s="362"/>
      <c r="X383" s="362"/>
      <c r="Y383" s="362"/>
      <c r="Z383" s="362"/>
      <c r="AA383" s="362"/>
      <c r="AB383" s="362"/>
    </row>
    <row r="384" spans="1:28" ht="15.75" customHeight="1" x14ac:dyDescent="0.25">
      <c r="A384" s="362"/>
      <c r="B384" s="362"/>
      <c r="C384" s="362"/>
      <c r="D384" s="362"/>
      <c r="E384" s="362"/>
      <c r="F384" s="362"/>
      <c r="G384" s="362"/>
      <c r="H384" s="362"/>
      <c r="I384" s="362"/>
      <c r="J384" s="362"/>
      <c r="K384" s="362"/>
      <c r="L384" s="362"/>
      <c r="M384" s="362"/>
      <c r="N384" s="362"/>
      <c r="O384" s="362"/>
      <c r="P384" s="362"/>
      <c r="Q384" s="362"/>
      <c r="R384" s="362"/>
      <c r="S384" s="362"/>
      <c r="T384" s="362"/>
      <c r="U384" s="362"/>
      <c r="V384" s="362"/>
      <c r="W384" s="362"/>
      <c r="X384" s="362"/>
      <c r="Y384" s="362"/>
      <c r="Z384" s="362"/>
      <c r="AA384" s="362"/>
      <c r="AB384" s="362"/>
    </row>
    <row r="385" spans="1:28" ht="15.75" customHeight="1" x14ac:dyDescent="0.25">
      <c r="A385" s="362"/>
      <c r="B385" s="362"/>
      <c r="C385" s="362"/>
      <c r="D385" s="362"/>
      <c r="E385" s="362"/>
      <c r="F385" s="362"/>
      <c r="G385" s="362"/>
      <c r="H385" s="362"/>
      <c r="I385" s="362"/>
      <c r="J385" s="362"/>
      <c r="K385" s="362"/>
      <c r="L385" s="362"/>
      <c r="M385" s="362"/>
      <c r="N385" s="362"/>
      <c r="O385" s="362"/>
      <c r="P385" s="362"/>
      <c r="Q385" s="362"/>
      <c r="R385" s="362"/>
      <c r="S385" s="362"/>
      <c r="T385" s="362"/>
      <c r="U385" s="362"/>
      <c r="V385" s="362"/>
      <c r="W385" s="362"/>
      <c r="X385" s="362"/>
      <c r="Y385" s="362"/>
      <c r="Z385" s="362"/>
      <c r="AA385" s="362"/>
      <c r="AB385" s="362"/>
    </row>
    <row r="386" spans="1:28" ht="15.75" customHeight="1" x14ac:dyDescent="0.25">
      <c r="A386" s="362"/>
      <c r="B386" s="362"/>
      <c r="C386" s="362"/>
      <c r="D386" s="362"/>
      <c r="E386" s="362"/>
      <c r="F386" s="362"/>
      <c r="G386" s="362"/>
      <c r="H386" s="362"/>
      <c r="I386" s="362"/>
      <c r="J386" s="362"/>
      <c r="K386" s="362"/>
      <c r="L386" s="362"/>
      <c r="M386" s="362"/>
      <c r="N386" s="362"/>
      <c r="O386" s="362"/>
      <c r="P386" s="362"/>
      <c r="Q386" s="362"/>
      <c r="R386" s="362"/>
      <c r="S386" s="362"/>
      <c r="T386" s="362"/>
      <c r="U386" s="362"/>
      <c r="V386" s="362"/>
      <c r="W386" s="362"/>
      <c r="X386" s="362"/>
      <c r="Y386" s="362"/>
      <c r="Z386" s="362"/>
      <c r="AA386" s="362"/>
      <c r="AB386" s="362"/>
    </row>
    <row r="387" spans="1:28" ht="15.75" customHeight="1" x14ac:dyDescent="0.25">
      <c r="A387" s="362"/>
      <c r="B387" s="362"/>
      <c r="C387" s="362"/>
      <c r="D387" s="362"/>
      <c r="E387" s="362"/>
      <c r="F387" s="362"/>
      <c r="G387" s="362"/>
      <c r="H387" s="362"/>
      <c r="I387" s="362"/>
      <c r="J387" s="362"/>
      <c r="K387" s="362"/>
      <c r="L387" s="362"/>
      <c r="M387" s="362"/>
      <c r="N387" s="362"/>
      <c r="O387" s="362"/>
      <c r="P387" s="362"/>
      <c r="Q387" s="362"/>
      <c r="R387" s="362"/>
      <c r="S387" s="362"/>
      <c r="T387" s="362"/>
      <c r="U387" s="362"/>
      <c r="V387" s="362"/>
      <c r="W387" s="362"/>
      <c r="X387" s="362"/>
      <c r="Y387" s="362"/>
      <c r="Z387" s="362"/>
      <c r="AA387" s="362"/>
      <c r="AB387" s="362"/>
    </row>
    <row r="388" spans="1:28" ht="15.75" customHeight="1" x14ac:dyDescent="0.25">
      <c r="A388" s="362"/>
      <c r="B388" s="362"/>
      <c r="C388" s="362"/>
      <c r="D388" s="362"/>
      <c r="E388" s="362"/>
      <c r="F388" s="362"/>
      <c r="G388" s="362"/>
      <c r="H388" s="362"/>
      <c r="I388" s="362"/>
      <c r="J388" s="362"/>
      <c r="K388" s="362"/>
      <c r="L388" s="362"/>
      <c r="M388" s="362"/>
      <c r="N388" s="362"/>
      <c r="O388" s="362"/>
      <c r="P388" s="362"/>
      <c r="Q388" s="362"/>
      <c r="R388" s="362"/>
      <c r="S388" s="362"/>
      <c r="T388" s="362"/>
      <c r="U388" s="362"/>
      <c r="V388" s="362"/>
      <c r="W388" s="362"/>
      <c r="X388" s="362"/>
      <c r="Y388" s="362"/>
      <c r="Z388" s="362"/>
      <c r="AA388" s="362"/>
      <c r="AB388" s="362"/>
    </row>
    <row r="389" spans="1:28" ht="15.75" customHeight="1" x14ac:dyDescent="0.25">
      <c r="A389" s="362"/>
      <c r="B389" s="362"/>
      <c r="C389" s="362"/>
      <c r="D389" s="362"/>
      <c r="E389" s="362"/>
      <c r="F389" s="362"/>
      <c r="G389" s="362"/>
      <c r="H389" s="362"/>
      <c r="I389" s="362"/>
      <c r="J389" s="362"/>
      <c r="K389" s="362"/>
      <c r="L389" s="362"/>
      <c r="M389" s="362"/>
      <c r="N389" s="362"/>
      <c r="O389" s="362"/>
      <c r="P389" s="362"/>
      <c r="Q389" s="362"/>
      <c r="R389" s="362"/>
      <c r="S389" s="362"/>
      <c r="T389" s="362"/>
      <c r="U389" s="362"/>
      <c r="V389" s="362"/>
      <c r="W389" s="362"/>
      <c r="X389" s="362"/>
      <c r="Y389" s="362"/>
      <c r="Z389" s="362"/>
      <c r="AA389" s="362"/>
      <c r="AB389" s="362"/>
    </row>
    <row r="390" spans="1:28" ht="15.75" customHeight="1" x14ac:dyDescent="0.25">
      <c r="A390" s="362"/>
      <c r="B390" s="362"/>
      <c r="C390" s="362"/>
      <c r="D390" s="362"/>
      <c r="E390" s="362"/>
      <c r="F390" s="362"/>
      <c r="G390" s="362"/>
      <c r="H390" s="362"/>
      <c r="I390" s="362"/>
      <c r="J390" s="362"/>
      <c r="K390" s="362"/>
      <c r="L390" s="362"/>
      <c r="M390" s="362"/>
      <c r="N390" s="362"/>
      <c r="O390" s="362"/>
      <c r="P390" s="362"/>
      <c r="Q390" s="362"/>
      <c r="R390" s="362"/>
      <c r="S390" s="362"/>
      <c r="T390" s="362"/>
      <c r="U390" s="362"/>
      <c r="V390" s="362"/>
      <c r="W390" s="362"/>
      <c r="X390" s="362"/>
      <c r="Y390" s="362"/>
      <c r="Z390" s="362"/>
      <c r="AA390" s="362"/>
      <c r="AB390" s="362"/>
    </row>
    <row r="391" spans="1:28" ht="15.75" customHeight="1" x14ac:dyDescent="0.25">
      <c r="A391" s="362"/>
      <c r="B391" s="362"/>
      <c r="C391" s="362"/>
      <c r="D391" s="362"/>
      <c r="E391" s="362"/>
      <c r="F391" s="362"/>
      <c r="G391" s="362"/>
      <c r="H391" s="362"/>
      <c r="I391" s="362"/>
      <c r="J391" s="362"/>
      <c r="K391" s="362"/>
      <c r="L391" s="362"/>
      <c r="M391" s="362"/>
      <c r="N391" s="362"/>
      <c r="O391" s="362"/>
      <c r="P391" s="362"/>
      <c r="Q391" s="362"/>
      <c r="R391" s="362"/>
      <c r="S391" s="362"/>
      <c r="T391" s="362"/>
      <c r="U391" s="362"/>
      <c r="V391" s="362"/>
      <c r="W391" s="362"/>
      <c r="X391" s="362"/>
      <c r="Y391" s="362"/>
      <c r="Z391" s="362"/>
      <c r="AA391" s="362"/>
      <c r="AB391" s="362"/>
    </row>
    <row r="392" spans="1:28" ht="15.75" customHeight="1" x14ac:dyDescent="0.25">
      <c r="A392" s="362"/>
      <c r="B392" s="362"/>
      <c r="C392" s="362"/>
      <c r="D392" s="362"/>
      <c r="E392" s="362"/>
      <c r="F392" s="362"/>
      <c r="G392" s="362"/>
      <c r="H392" s="362"/>
      <c r="I392" s="362"/>
      <c r="J392" s="362"/>
      <c r="K392" s="362"/>
      <c r="L392" s="362"/>
      <c r="M392" s="362"/>
      <c r="N392" s="362"/>
      <c r="O392" s="362"/>
      <c r="P392" s="362"/>
      <c r="Q392" s="362"/>
      <c r="R392" s="362"/>
      <c r="S392" s="362"/>
      <c r="T392" s="362"/>
      <c r="U392" s="362"/>
      <c r="V392" s="362"/>
      <c r="W392" s="362"/>
      <c r="X392" s="362"/>
      <c r="Y392" s="362"/>
      <c r="Z392" s="362"/>
      <c r="AA392" s="362"/>
      <c r="AB392" s="362"/>
    </row>
    <row r="393" spans="1:28" ht="15.75" customHeight="1" x14ac:dyDescent="0.25">
      <c r="A393" s="362"/>
      <c r="B393" s="362"/>
      <c r="C393" s="362"/>
      <c r="D393" s="362"/>
      <c r="E393" s="362"/>
      <c r="F393" s="362"/>
      <c r="G393" s="362"/>
      <c r="H393" s="362"/>
      <c r="I393" s="362"/>
      <c r="J393" s="362"/>
      <c r="K393" s="362"/>
      <c r="L393" s="362"/>
      <c r="M393" s="362"/>
      <c r="N393" s="362"/>
      <c r="O393" s="362"/>
      <c r="P393" s="362"/>
      <c r="Q393" s="362"/>
      <c r="R393" s="362"/>
      <c r="S393" s="362"/>
      <c r="T393" s="362"/>
      <c r="U393" s="362"/>
      <c r="V393" s="362"/>
      <c r="W393" s="362"/>
      <c r="X393" s="362"/>
      <c r="Y393" s="362"/>
      <c r="Z393" s="362"/>
      <c r="AA393" s="362"/>
      <c r="AB393" s="362"/>
    </row>
    <row r="394" spans="1:28" ht="15.75" customHeight="1" x14ac:dyDescent="0.25">
      <c r="A394" s="362"/>
      <c r="B394" s="362"/>
      <c r="C394" s="362"/>
      <c r="D394" s="362"/>
      <c r="E394" s="362"/>
      <c r="F394" s="362"/>
      <c r="G394" s="362"/>
      <c r="H394" s="362"/>
      <c r="I394" s="362"/>
      <c r="J394" s="362"/>
      <c r="K394" s="362"/>
      <c r="L394" s="362"/>
      <c r="M394" s="362"/>
      <c r="N394" s="362"/>
      <c r="O394" s="362"/>
      <c r="P394" s="362"/>
      <c r="Q394" s="362"/>
      <c r="R394" s="362"/>
      <c r="S394" s="362"/>
      <c r="T394" s="362"/>
      <c r="U394" s="362"/>
      <c r="V394" s="362"/>
      <c r="W394" s="362"/>
      <c r="X394" s="362"/>
      <c r="Y394" s="362"/>
      <c r="Z394" s="362"/>
      <c r="AA394" s="362"/>
      <c r="AB394" s="362"/>
    </row>
    <row r="395" spans="1:28" ht="15.75" customHeight="1" x14ac:dyDescent="0.25">
      <c r="A395" s="362"/>
      <c r="B395" s="362"/>
      <c r="C395" s="362"/>
      <c r="D395" s="362"/>
      <c r="E395" s="362"/>
      <c r="F395" s="362"/>
      <c r="G395" s="362"/>
      <c r="H395" s="362"/>
      <c r="I395" s="362"/>
      <c r="J395" s="362"/>
      <c r="K395" s="362"/>
      <c r="L395" s="362"/>
      <c r="M395" s="362"/>
      <c r="N395" s="362"/>
      <c r="O395" s="362"/>
      <c r="P395" s="362"/>
      <c r="Q395" s="362"/>
      <c r="R395" s="362"/>
      <c r="S395" s="362"/>
      <c r="T395" s="362"/>
      <c r="U395" s="362"/>
      <c r="V395" s="362"/>
      <c r="W395" s="362"/>
      <c r="X395" s="362"/>
      <c r="Y395" s="362"/>
      <c r="Z395" s="362"/>
      <c r="AA395" s="362"/>
      <c r="AB395" s="362"/>
    </row>
    <row r="396" spans="1:28" ht="15.75" customHeight="1" x14ac:dyDescent="0.25">
      <c r="A396" s="362"/>
      <c r="B396" s="362"/>
      <c r="C396" s="362"/>
      <c r="D396" s="362"/>
      <c r="E396" s="362"/>
      <c r="F396" s="362"/>
      <c r="G396" s="362"/>
      <c r="H396" s="362"/>
      <c r="I396" s="362"/>
      <c r="J396" s="362"/>
      <c r="K396" s="362"/>
      <c r="L396" s="362"/>
      <c r="M396" s="362"/>
      <c r="N396" s="362"/>
      <c r="O396" s="362"/>
      <c r="P396" s="362"/>
      <c r="Q396" s="362"/>
      <c r="R396" s="362"/>
      <c r="S396" s="362"/>
      <c r="T396" s="362"/>
      <c r="U396" s="362"/>
      <c r="V396" s="362"/>
      <c r="W396" s="362"/>
      <c r="X396" s="362"/>
      <c r="Y396" s="362"/>
      <c r="Z396" s="362"/>
      <c r="AA396" s="362"/>
      <c r="AB396" s="362"/>
    </row>
    <row r="397" spans="1:28" ht="15.75" customHeight="1" x14ac:dyDescent="0.25">
      <c r="A397" s="362"/>
      <c r="B397" s="362"/>
      <c r="C397" s="362"/>
      <c r="D397" s="362"/>
      <c r="E397" s="362"/>
      <c r="F397" s="362"/>
      <c r="G397" s="362"/>
      <c r="H397" s="362"/>
      <c r="I397" s="362"/>
      <c r="J397" s="362"/>
      <c r="K397" s="362"/>
      <c r="L397" s="362"/>
      <c r="M397" s="362"/>
      <c r="N397" s="362"/>
      <c r="O397" s="362"/>
      <c r="P397" s="362"/>
      <c r="Q397" s="362"/>
      <c r="R397" s="362"/>
      <c r="S397" s="362"/>
      <c r="T397" s="362"/>
      <c r="U397" s="362"/>
      <c r="V397" s="362"/>
      <c r="W397" s="362"/>
      <c r="X397" s="362"/>
      <c r="Y397" s="362"/>
      <c r="Z397" s="362"/>
      <c r="AA397" s="362"/>
      <c r="AB397" s="362"/>
    </row>
    <row r="398" spans="1:28" ht="15.75" customHeight="1" x14ac:dyDescent="0.25">
      <c r="A398" s="362"/>
      <c r="B398" s="362"/>
      <c r="C398" s="362"/>
      <c r="D398" s="362"/>
      <c r="E398" s="362"/>
      <c r="F398" s="362"/>
      <c r="G398" s="362"/>
      <c r="H398" s="362"/>
      <c r="I398" s="362"/>
      <c r="J398" s="362"/>
      <c r="K398" s="362"/>
      <c r="L398" s="362"/>
      <c r="M398" s="362"/>
      <c r="N398" s="362"/>
      <c r="O398" s="362"/>
      <c r="P398" s="362"/>
      <c r="Q398" s="362"/>
      <c r="R398" s="362"/>
      <c r="S398" s="362"/>
      <c r="T398" s="362"/>
      <c r="U398" s="362"/>
      <c r="V398" s="362"/>
      <c r="W398" s="362"/>
      <c r="X398" s="362"/>
      <c r="Y398" s="362"/>
      <c r="Z398" s="362"/>
      <c r="AA398" s="362"/>
      <c r="AB398" s="362"/>
    </row>
    <row r="399" spans="1:28" ht="15.75" customHeight="1" x14ac:dyDescent="0.25">
      <c r="A399" s="362"/>
      <c r="B399" s="362"/>
      <c r="C399" s="362"/>
      <c r="D399" s="362"/>
      <c r="E399" s="362"/>
      <c r="F399" s="362"/>
      <c r="G399" s="362"/>
      <c r="H399" s="362"/>
      <c r="I399" s="362"/>
      <c r="J399" s="362"/>
      <c r="K399" s="362"/>
      <c r="L399" s="362"/>
      <c r="M399" s="362"/>
      <c r="N399" s="362"/>
      <c r="O399" s="362"/>
      <c r="P399" s="362"/>
      <c r="Q399" s="362"/>
      <c r="R399" s="362"/>
      <c r="S399" s="362"/>
      <c r="T399" s="362"/>
      <c r="U399" s="362"/>
      <c r="V399" s="362"/>
      <c r="W399" s="362"/>
      <c r="X399" s="362"/>
      <c r="Y399" s="362"/>
      <c r="Z399" s="362"/>
      <c r="AA399" s="362"/>
      <c r="AB399" s="362"/>
    </row>
    <row r="400" spans="1:28" ht="15.75" customHeight="1" x14ac:dyDescent="0.25">
      <c r="A400" s="362"/>
      <c r="B400" s="362"/>
      <c r="C400" s="362"/>
      <c r="D400" s="362"/>
      <c r="E400" s="362"/>
      <c r="F400" s="362"/>
      <c r="G400" s="362"/>
      <c r="H400" s="362"/>
      <c r="I400" s="362"/>
      <c r="J400" s="362"/>
      <c r="K400" s="362"/>
      <c r="L400" s="362"/>
      <c r="M400" s="362"/>
      <c r="N400" s="362"/>
      <c r="O400" s="362"/>
      <c r="P400" s="362"/>
      <c r="Q400" s="362"/>
      <c r="R400" s="362"/>
      <c r="S400" s="362"/>
      <c r="T400" s="362"/>
      <c r="U400" s="362"/>
      <c r="V400" s="362"/>
      <c r="W400" s="362"/>
      <c r="X400" s="362"/>
      <c r="Y400" s="362"/>
      <c r="Z400" s="362"/>
      <c r="AA400" s="362"/>
      <c r="AB400" s="362"/>
    </row>
    <row r="401" spans="1:28" ht="15.75" customHeight="1" x14ac:dyDescent="0.25">
      <c r="A401" s="362"/>
      <c r="B401" s="362"/>
      <c r="C401" s="362"/>
      <c r="D401" s="362"/>
      <c r="E401" s="362"/>
      <c r="F401" s="362"/>
      <c r="G401" s="362"/>
      <c r="H401" s="362"/>
      <c r="I401" s="362"/>
      <c r="J401" s="362"/>
      <c r="K401" s="362"/>
      <c r="L401" s="362"/>
      <c r="M401" s="362"/>
      <c r="N401" s="362"/>
      <c r="O401" s="362"/>
      <c r="P401" s="362"/>
      <c r="Q401" s="362"/>
      <c r="R401" s="362"/>
      <c r="S401" s="362"/>
      <c r="T401" s="362"/>
      <c r="U401" s="362"/>
      <c r="V401" s="362"/>
      <c r="W401" s="362"/>
      <c r="X401" s="362"/>
      <c r="Y401" s="362"/>
      <c r="Z401" s="362"/>
      <c r="AA401" s="362"/>
      <c r="AB401" s="362"/>
    </row>
    <row r="402" spans="1:28" ht="15.75" customHeight="1" x14ac:dyDescent="0.25">
      <c r="A402" s="362"/>
      <c r="B402" s="362"/>
      <c r="C402" s="362"/>
      <c r="D402" s="362"/>
      <c r="E402" s="362"/>
      <c r="F402" s="362"/>
      <c r="G402" s="362"/>
      <c r="H402" s="362"/>
      <c r="I402" s="362"/>
      <c r="J402" s="362"/>
      <c r="K402" s="362"/>
      <c r="L402" s="362"/>
      <c r="M402" s="362"/>
      <c r="N402" s="362"/>
      <c r="O402" s="362"/>
      <c r="P402" s="362"/>
      <c r="Q402" s="362"/>
      <c r="R402" s="362"/>
      <c r="S402" s="362"/>
      <c r="T402" s="362"/>
      <c r="U402" s="362"/>
      <c r="V402" s="362"/>
      <c r="W402" s="362"/>
      <c r="X402" s="362"/>
      <c r="Y402" s="362"/>
      <c r="Z402" s="362"/>
      <c r="AA402" s="362"/>
      <c r="AB402" s="362"/>
    </row>
    <row r="403" spans="1:28" ht="15.75" customHeight="1" x14ac:dyDescent="0.25">
      <c r="A403" s="362"/>
      <c r="B403" s="362"/>
      <c r="C403" s="362"/>
      <c r="D403" s="362"/>
      <c r="E403" s="362"/>
      <c r="F403" s="362"/>
      <c r="G403" s="362"/>
      <c r="H403" s="362"/>
      <c r="I403" s="362"/>
      <c r="J403" s="362"/>
      <c r="K403" s="362"/>
      <c r="L403" s="362"/>
      <c r="M403" s="362"/>
      <c r="N403" s="362"/>
      <c r="O403" s="362"/>
      <c r="P403" s="362"/>
      <c r="Q403" s="362"/>
      <c r="R403" s="362"/>
      <c r="S403" s="362"/>
      <c r="T403" s="362"/>
      <c r="U403" s="362"/>
      <c r="V403" s="362"/>
      <c r="W403" s="362"/>
      <c r="X403" s="362"/>
      <c r="Y403" s="362"/>
      <c r="Z403" s="362"/>
      <c r="AA403" s="362"/>
      <c r="AB403" s="362"/>
    </row>
    <row r="404" spans="1:28" ht="15.75" customHeight="1" x14ac:dyDescent="0.25">
      <c r="A404" s="362"/>
      <c r="B404" s="362"/>
      <c r="C404" s="362"/>
      <c r="D404" s="362"/>
      <c r="E404" s="362"/>
      <c r="F404" s="362"/>
      <c r="G404" s="362"/>
      <c r="H404" s="362"/>
      <c r="I404" s="362"/>
      <c r="J404" s="362"/>
      <c r="K404" s="362"/>
      <c r="L404" s="362"/>
      <c r="M404" s="362"/>
      <c r="N404" s="362"/>
      <c r="O404" s="362"/>
      <c r="P404" s="362"/>
      <c r="Q404" s="362"/>
      <c r="R404" s="362"/>
      <c r="S404" s="362"/>
      <c r="T404" s="362"/>
      <c r="U404" s="362"/>
      <c r="V404" s="362"/>
      <c r="W404" s="362"/>
      <c r="X404" s="362"/>
      <c r="Y404" s="362"/>
      <c r="Z404" s="362"/>
      <c r="AA404" s="362"/>
      <c r="AB404" s="362"/>
    </row>
    <row r="405" spans="1:28" ht="15.75" customHeight="1" x14ac:dyDescent="0.25">
      <c r="A405" s="362"/>
      <c r="B405" s="362"/>
      <c r="C405" s="362"/>
      <c r="D405" s="362"/>
      <c r="E405" s="362"/>
      <c r="F405" s="362"/>
      <c r="G405" s="362"/>
      <c r="H405" s="362"/>
      <c r="I405" s="362"/>
      <c r="J405" s="362"/>
      <c r="K405" s="362"/>
      <c r="L405" s="362"/>
      <c r="M405" s="362"/>
      <c r="N405" s="362"/>
      <c r="O405" s="362"/>
      <c r="P405" s="362"/>
      <c r="Q405" s="362"/>
      <c r="R405" s="362"/>
      <c r="S405" s="362"/>
      <c r="T405" s="362"/>
      <c r="U405" s="362"/>
      <c r="V405" s="362"/>
      <c r="W405" s="362"/>
      <c r="X405" s="362"/>
      <c r="Y405" s="362"/>
      <c r="Z405" s="362"/>
      <c r="AA405" s="362"/>
      <c r="AB405" s="362"/>
    </row>
    <row r="406" spans="1:28" ht="15.75" customHeight="1" x14ac:dyDescent="0.25">
      <c r="A406" s="362"/>
      <c r="B406" s="362"/>
      <c r="C406" s="362"/>
      <c r="D406" s="362"/>
      <c r="E406" s="362"/>
      <c r="F406" s="362"/>
      <c r="G406" s="362"/>
      <c r="H406" s="362"/>
      <c r="I406" s="362"/>
      <c r="J406" s="362"/>
      <c r="K406" s="362"/>
      <c r="L406" s="362"/>
      <c r="M406" s="362"/>
      <c r="N406" s="362"/>
      <c r="O406" s="362"/>
      <c r="P406" s="362"/>
      <c r="Q406" s="362"/>
      <c r="R406" s="362"/>
      <c r="S406" s="362"/>
      <c r="T406" s="362"/>
      <c r="U406" s="362"/>
      <c r="V406" s="362"/>
      <c r="W406" s="362"/>
      <c r="X406" s="362"/>
      <c r="Y406" s="362"/>
      <c r="Z406" s="362"/>
      <c r="AA406" s="362"/>
      <c r="AB406" s="362"/>
    </row>
    <row r="407" spans="1:28" ht="15.75" customHeight="1" x14ac:dyDescent="0.25">
      <c r="A407" s="362"/>
      <c r="B407" s="362"/>
      <c r="C407" s="362"/>
      <c r="D407" s="362"/>
      <c r="E407" s="362"/>
      <c r="F407" s="362"/>
      <c r="G407" s="362"/>
      <c r="H407" s="362"/>
      <c r="I407" s="362"/>
      <c r="J407" s="362"/>
      <c r="K407" s="362"/>
      <c r="L407" s="362"/>
      <c r="M407" s="362"/>
      <c r="N407" s="362"/>
      <c r="O407" s="362"/>
      <c r="P407" s="362"/>
      <c r="Q407" s="362"/>
      <c r="R407" s="362"/>
      <c r="S407" s="362"/>
      <c r="T407" s="362"/>
      <c r="U407" s="362"/>
      <c r="V407" s="362"/>
      <c r="W407" s="362"/>
      <c r="X407" s="362"/>
      <c r="Y407" s="362"/>
      <c r="Z407" s="362"/>
      <c r="AA407" s="362"/>
      <c r="AB407" s="362"/>
    </row>
    <row r="408" spans="1:28" ht="15.75" customHeight="1" x14ac:dyDescent="0.25">
      <c r="A408" s="362"/>
      <c r="B408" s="362"/>
      <c r="C408" s="362"/>
      <c r="D408" s="362"/>
      <c r="E408" s="362"/>
      <c r="F408" s="362"/>
      <c r="G408" s="362"/>
      <c r="H408" s="362"/>
      <c r="I408" s="362"/>
      <c r="J408" s="362"/>
      <c r="K408" s="362"/>
      <c r="L408" s="362"/>
      <c r="M408" s="362"/>
      <c r="N408" s="362"/>
      <c r="O408" s="362"/>
      <c r="P408" s="362"/>
      <c r="Q408" s="362"/>
      <c r="R408" s="362"/>
      <c r="S408" s="362"/>
      <c r="T408" s="362"/>
      <c r="U408" s="362"/>
      <c r="V408" s="362"/>
      <c r="W408" s="362"/>
      <c r="X408" s="362"/>
      <c r="Y408" s="362"/>
      <c r="Z408" s="362"/>
      <c r="AA408" s="362"/>
      <c r="AB408" s="362"/>
    </row>
    <row r="409" spans="1:28" ht="15.75" customHeight="1" x14ac:dyDescent="0.25">
      <c r="A409" s="362"/>
      <c r="B409" s="362"/>
      <c r="C409" s="362"/>
      <c r="D409" s="362"/>
      <c r="E409" s="362"/>
      <c r="F409" s="362"/>
      <c r="G409" s="362"/>
      <c r="H409" s="362"/>
      <c r="I409" s="362"/>
      <c r="J409" s="362"/>
      <c r="K409" s="362"/>
      <c r="L409" s="362"/>
      <c r="M409" s="362"/>
      <c r="N409" s="362"/>
      <c r="O409" s="362"/>
      <c r="P409" s="362"/>
      <c r="Q409" s="362"/>
      <c r="R409" s="362"/>
      <c r="S409" s="362"/>
      <c r="T409" s="362"/>
      <c r="U409" s="362"/>
      <c r="V409" s="362"/>
      <c r="W409" s="362"/>
      <c r="X409" s="362"/>
      <c r="Y409" s="362"/>
      <c r="Z409" s="362"/>
      <c r="AA409" s="362"/>
      <c r="AB409" s="362"/>
    </row>
    <row r="410" spans="1:28" ht="15.75" customHeight="1" x14ac:dyDescent="0.25">
      <c r="A410" s="362"/>
      <c r="B410" s="362"/>
      <c r="C410" s="362"/>
      <c r="D410" s="362"/>
      <c r="E410" s="362"/>
      <c r="F410" s="362"/>
      <c r="G410" s="362"/>
      <c r="H410" s="362"/>
      <c r="I410" s="362"/>
      <c r="J410" s="362"/>
      <c r="K410" s="362"/>
      <c r="L410" s="362"/>
      <c r="M410" s="362"/>
      <c r="N410" s="362"/>
      <c r="O410" s="362"/>
      <c r="P410" s="362"/>
      <c r="Q410" s="362"/>
      <c r="R410" s="362"/>
      <c r="S410" s="362"/>
      <c r="T410" s="362"/>
      <c r="U410" s="362"/>
      <c r="V410" s="362"/>
      <c r="W410" s="362"/>
      <c r="X410" s="362"/>
      <c r="Y410" s="362"/>
      <c r="Z410" s="362"/>
      <c r="AA410" s="362"/>
      <c r="AB410" s="362"/>
    </row>
    <row r="411" spans="1:28" ht="15.75" customHeight="1" x14ac:dyDescent="0.25">
      <c r="A411" s="362"/>
      <c r="B411" s="362"/>
      <c r="C411" s="362"/>
      <c r="D411" s="362"/>
      <c r="E411" s="362"/>
      <c r="F411" s="362"/>
      <c r="G411" s="362"/>
      <c r="H411" s="362"/>
      <c r="I411" s="362"/>
      <c r="J411" s="362"/>
      <c r="K411" s="362"/>
      <c r="L411" s="362"/>
      <c r="M411" s="362"/>
      <c r="N411" s="362"/>
      <c r="O411" s="362"/>
      <c r="P411" s="362"/>
      <c r="Q411" s="362"/>
      <c r="R411" s="362"/>
      <c r="S411" s="362"/>
      <c r="T411" s="362"/>
      <c r="U411" s="362"/>
      <c r="V411" s="362"/>
      <c r="W411" s="362"/>
      <c r="X411" s="362"/>
      <c r="Y411" s="362"/>
      <c r="Z411" s="362"/>
      <c r="AA411" s="362"/>
      <c r="AB411" s="362"/>
    </row>
    <row r="412" spans="1:28" ht="15.75" customHeight="1" x14ac:dyDescent="0.25">
      <c r="A412" s="362"/>
      <c r="B412" s="362"/>
      <c r="C412" s="362"/>
      <c r="D412" s="362"/>
      <c r="E412" s="362"/>
      <c r="F412" s="362"/>
      <c r="G412" s="362"/>
      <c r="H412" s="362"/>
      <c r="I412" s="362"/>
      <c r="J412" s="362"/>
      <c r="K412" s="362"/>
      <c r="L412" s="362"/>
      <c r="M412" s="362"/>
      <c r="N412" s="362"/>
      <c r="O412" s="362"/>
      <c r="P412" s="362"/>
      <c r="Q412" s="362"/>
      <c r="R412" s="362"/>
      <c r="S412" s="362"/>
      <c r="T412" s="362"/>
      <c r="U412" s="362"/>
      <c r="V412" s="362"/>
      <c r="W412" s="362"/>
      <c r="X412" s="362"/>
      <c r="Y412" s="362"/>
      <c r="Z412" s="362"/>
      <c r="AA412" s="362"/>
      <c r="AB412" s="362"/>
    </row>
    <row r="413" spans="1:28" ht="15.75" customHeight="1" x14ac:dyDescent="0.25">
      <c r="A413" s="362"/>
      <c r="B413" s="362"/>
      <c r="C413" s="362"/>
      <c r="D413" s="362"/>
      <c r="E413" s="362"/>
      <c r="F413" s="362"/>
      <c r="G413" s="362"/>
      <c r="H413" s="362"/>
      <c r="I413" s="362"/>
      <c r="J413" s="362"/>
      <c r="K413" s="362"/>
      <c r="L413" s="362"/>
      <c r="M413" s="362"/>
      <c r="N413" s="362"/>
      <c r="O413" s="362"/>
      <c r="P413" s="362"/>
      <c r="Q413" s="362"/>
      <c r="R413" s="362"/>
      <c r="S413" s="362"/>
      <c r="T413" s="362"/>
      <c r="U413" s="362"/>
      <c r="V413" s="362"/>
      <c r="W413" s="362"/>
      <c r="X413" s="362"/>
      <c r="Y413" s="362"/>
      <c r="Z413" s="362"/>
      <c r="AA413" s="362"/>
      <c r="AB413" s="362"/>
    </row>
    <row r="414" spans="1:28" ht="15.75" customHeight="1" x14ac:dyDescent="0.25">
      <c r="A414" s="362"/>
      <c r="B414" s="362"/>
      <c r="C414" s="362"/>
      <c r="D414" s="362"/>
      <c r="E414" s="362"/>
      <c r="F414" s="362"/>
      <c r="G414" s="362"/>
      <c r="H414" s="362"/>
      <c r="I414" s="362"/>
      <c r="J414" s="362"/>
      <c r="K414" s="362"/>
      <c r="L414" s="362"/>
      <c r="M414" s="362"/>
      <c r="N414" s="362"/>
      <c r="O414" s="362"/>
      <c r="P414" s="362"/>
      <c r="Q414" s="362"/>
      <c r="R414" s="362"/>
      <c r="S414" s="362"/>
      <c r="T414" s="362"/>
      <c r="U414" s="362"/>
      <c r="V414" s="362"/>
      <c r="W414" s="362"/>
      <c r="X414" s="362"/>
      <c r="Y414" s="362"/>
      <c r="Z414" s="362"/>
      <c r="AA414" s="362"/>
      <c r="AB414" s="362"/>
    </row>
    <row r="415" spans="1:28" ht="15.75" customHeight="1" x14ac:dyDescent="0.25">
      <c r="A415" s="362"/>
      <c r="B415" s="362"/>
      <c r="C415" s="362"/>
      <c r="D415" s="362"/>
      <c r="E415" s="362"/>
      <c r="F415" s="362"/>
      <c r="G415" s="362"/>
      <c r="H415" s="362"/>
      <c r="I415" s="362"/>
      <c r="J415" s="362"/>
      <c r="K415" s="362"/>
      <c r="L415" s="362"/>
      <c r="M415" s="362"/>
      <c r="N415" s="362"/>
      <c r="O415" s="362"/>
      <c r="P415" s="362"/>
      <c r="Q415" s="362"/>
      <c r="R415" s="362"/>
      <c r="S415" s="362"/>
      <c r="T415" s="362"/>
      <c r="U415" s="362"/>
      <c r="V415" s="362"/>
      <c r="W415" s="362"/>
      <c r="X415" s="362"/>
      <c r="Y415" s="362"/>
      <c r="Z415" s="362"/>
      <c r="AA415" s="362"/>
      <c r="AB415" s="362"/>
    </row>
    <row r="416" spans="1:28" ht="15.75" customHeight="1" x14ac:dyDescent="0.25">
      <c r="A416" s="362"/>
      <c r="B416" s="362"/>
      <c r="C416" s="362"/>
      <c r="D416" s="362"/>
      <c r="E416" s="362"/>
      <c r="F416" s="362"/>
      <c r="G416" s="362"/>
      <c r="H416" s="362"/>
      <c r="I416" s="362"/>
      <c r="J416" s="362"/>
      <c r="K416" s="362"/>
      <c r="L416" s="362"/>
      <c r="M416" s="362"/>
      <c r="N416" s="362"/>
      <c r="O416" s="362"/>
      <c r="P416" s="362"/>
      <c r="Q416" s="362"/>
      <c r="R416" s="362"/>
      <c r="S416" s="362"/>
      <c r="T416" s="362"/>
      <c r="U416" s="362"/>
      <c r="V416" s="362"/>
      <c r="W416" s="362"/>
      <c r="X416" s="362"/>
      <c r="Y416" s="362"/>
      <c r="Z416" s="362"/>
      <c r="AA416" s="362"/>
      <c r="AB416" s="362"/>
    </row>
    <row r="417" spans="1:28" ht="15.75" customHeight="1" x14ac:dyDescent="0.25">
      <c r="A417" s="362"/>
      <c r="B417" s="362"/>
      <c r="C417" s="362"/>
      <c r="D417" s="362"/>
      <c r="E417" s="362"/>
      <c r="F417" s="362"/>
      <c r="G417" s="362"/>
      <c r="H417" s="362"/>
      <c r="I417" s="362"/>
      <c r="J417" s="362"/>
      <c r="K417" s="362"/>
      <c r="L417" s="362"/>
      <c r="M417" s="362"/>
      <c r="N417" s="362"/>
      <c r="O417" s="362"/>
      <c r="P417" s="362"/>
      <c r="Q417" s="362"/>
      <c r="R417" s="362"/>
      <c r="S417" s="362"/>
      <c r="T417" s="362"/>
      <c r="U417" s="362"/>
      <c r="V417" s="362"/>
      <c r="W417" s="362"/>
      <c r="X417" s="362"/>
      <c r="Y417" s="362"/>
      <c r="Z417" s="362"/>
      <c r="AA417" s="362"/>
      <c r="AB417" s="362"/>
    </row>
    <row r="418" spans="1:28" ht="15.75" customHeight="1" x14ac:dyDescent="0.25">
      <c r="A418" s="362"/>
      <c r="B418" s="362"/>
      <c r="C418" s="362"/>
      <c r="D418" s="362"/>
      <c r="E418" s="362"/>
      <c r="F418" s="362"/>
      <c r="G418" s="362"/>
      <c r="H418" s="362"/>
      <c r="I418" s="362"/>
      <c r="J418" s="362"/>
      <c r="K418" s="362"/>
      <c r="L418" s="362"/>
      <c r="M418" s="362"/>
      <c r="N418" s="362"/>
      <c r="O418" s="362"/>
      <c r="P418" s="362"/>
      <c r="Q418" s="362"/>
      <c r="R418" s="362"/>
      <c r="S418" s="362"/>
      <c r="T418" s="362"/>
      <c r="U418" s="362"/>
      <c r="V418" s="362"/>
      <c r="W418" s="362"/>
      <c r="X418" s="362"/>
      <c r="Y418" s="362"/>
      <c r="Z418" s="362"/>
      <c r="AA418" s="362"/>
      <c r="AB418" s="362"/>
    </row>
    <row r="419" spans="1:28" ht="15.75" customHeight="1" x14ac:dyDescent="0.25">
      <c r="A419" s="362"/>
      <c r="B419" s="362"/>
      <c r="C419" s="362"/>
      <c r="D419" s="362"/>
      <c r="E419" s="362"/>
      <c r="F419" s="362"/>
      <c r="G419" s="362"/>
      <c r="H419" s="362"/>
      <c r="I419" s="362"/>
      <c r="J419" s="362"/>
      <c r="K419" s="362"/>
      <c r="L419" s="362"/>
      <c r="M419" s="362"/>
      <c r="N419" s="362"/>
      <c r="O419" s="362"/>
      <c r="P419" s="362"/>
      <c r="Q419" s="362"/>
      <c r="R419" s="362"/>
      <c r="S419" s="362"/>
      <c r="T419" s="362"/>
      <c r="U419" s="362"/>
      <c r="V419" s="362"/>
      <c r="W419" s="362"/>
      <c r="X419" s="362"/>
      <c r="Y419" s="362"/>
      <c r="Z419" s="362"/>
      <c r="AA419" s="362"/>
      <c r="AB419" s="362"/>
    </row>
    <row r="420" spans="1:28" ht="15.75" customHeight="1" x14ac:dyDescent="0.25">
      <c r="A420" s="362"/>
      <c r="B420" s="362"/>
      <c r="C420" s="362"/>
      <c r="D420" s="362"/>
      <c r="E420" s="362"/>
      <c r="F420" s="362"/>
      <c r="G420" s="362"/>
      <c r="H420" s="362"/>
      <c r="I420" s="362"/>
      <c r="J420" s="362"/>
      <c r="K420" s="362"/>
      <c r="L420" s="362"/>
      <c r="M420" s="362"/>
      <c r="N420" s="362"/>
      <c r="O420" s="362"/>
      <c r="P420" s="362"/>
      <c r="Q420" s="362"/>
      <c r="R420" s="362"/>
      <c r="S420" s="362"/>
      <c r="T420" s="362"/>
      <c r="U420" s="362"/>
      <c r="V420" s="362"/>
      <c r="W420" s="362"/>
      <c r="X420" s="362"/>
      <c r="Y420" s="362"/>
      <c r="Z420" s="362"/>
      <c r="AA420" s="362"/>
      <c r="AB420" s="362"/>
    </row>
    <row r="421" spans="1:28" ht="15.75" customHeight="1" x14ac:dyDescent="0.25">
      <c r="A421" s="362"/>
      <c r="B421" s="362"/>
      <c r="C421" s="362"/>
      <c r="D421" s="362"/>
      <c r="E421" s="362"/>
      <c r="F421" s="362"/>
      <c r="G421" s="362"/>
      <c r="H421" s="362"/>
      <c r="I421" s="362"/>
      <c r="J421" s="362"/>
      <c r="K421" s="362"/>
      <c r="L421" s="362"/>
      <c r="M421" s="362"/>
      <c r="N421" s="362"/>
      <c r="O421" s="362"/>
      <c r="P421" s="362"/>
      <c r="Q421" s="362"/>
      <c r="R421" s="362"/>
      <c r="S421" s="362"/>
      <c r="T421" s="362"/>
      <c r="U421" s="362"/>
      <c r="V421" s="362"/>
      <c r="W421" s="362"/>
      <c r="X421" s="362"/>
      <c r="Y421" s="362"/>
      <c r="Z421" s="362"/>
      <c r="AA421" s="362"/>
      <c r="AB421" s="362"/>
    </row>
    <row r="422" spans="1:28" ht="15.75" customHeight="1" x14ac:dyDescent="0.25">
      <c r="A422" s="362"/>
      <c r="B422" s="362"/>
      <c r="C422" s="362"/>
      <c r="D422" s="362"/>
      <c r="E422" s="362"/>
      <c r="F422" s="362"/>
      <c r="G422" s="362"/>
      <c r="H422" s="362"/>
      <c r="I422" s="362"/>
      <c r="J422" s="362"/>
      <c r="K422" s="362"/>
      <c r="L422" s="362"/>
      <c r="M422" s="362"/>
      <c r="N422" s="362"/>
      <c r="O422" s="362"/>
      <c r="P422" s="362"/>
      <c r="Q422" s="362"/>
      <c r="R422" s="362"/>
      <c r="S422" s="362"/>
      <c r="T422" s="362"/>
      <c r="U422" s="362"/>
      <c r="V422" s="362"/>
      <c r="W422" s="362"/>
      <c r="X422" s="362"/>
      <c r="Y422" s="362"/>
      <c r="Z422" s="362"/>
      <c r="AA422" s="362"/>
      <c r="AB422" s="362"/>
    </row>
    <row r="423" spans="1:28" ht="15.75" customHeight="1" x14ac:dyDescent="0.25">
      <c r="A423" s="362"/>
      <c r="B423" s="362"/>
      <c r="C423" s="362"/>
      <c r="D423" s="362"/>
      <c r="E423" s="362"/>
      <c r="F423" s="362"/>
      <c r="G423" s="362"/>
      <c r="H423" s="362"/>
      <c r="I423" s="362"/>
      <c r="J423" s="362"/>
      <c r="K423" s="362"/>
      <c r="L423" s="362"/>
      <c r="M423" s="362"/>
      <c r="N423" s="362"/>
      <c r="O423" s="362"/>
      <c r="P423" s="362"/>
      <c r="Q423" s="362"/>
      <c r="R423" s="362"/>
      <c r="S423" s="362"/>
      <c r="T423" s="362"/>
      <c r="U423" s="362"/>
      <c r="V423" s="362"/>
      <c r="W423" s="362"/>
      <c r="X423" s="362"/>
      <c r="Y423" s="362"/>
      <c r="Z423" s="362"/>
      <c r="AA423" s="362"/>
      <c r="AB423" s="362"/>
    </row>
    <row r="424" spans="1:28" ht="15.75" customHeight="1" x14ac:dyDescent="0.25">
      <c r="A424" s="362"/>
      <c r="B424" s="362"/>
      <c r="C424" s="362"/>
      <c r="D424" s="362"/>
      <c r="E424" s="362"/>
      <c r="F424" s="362"/>
      <c r="G424" s="362"/>
      <c r="H424" s="362"/>
      <c r="I424" s="362"/>
      <c r="J424" s="362"/>
      <c r="K424" s="362"/>
      <c r="L424" s="362"/>
      <c r="M424" s="362"/>
      <c r="N424" s="362"/>
      <c r="O424" s="362"/>
      <c r="P424" s="362"/>
      <c r="Q424" s="362"/>
      <c r="R424" s="362"/>
      <c r="S424" s="362"/>
      <c r="T424" s="362"/>
      <c r="U424" s="362"/>
      <c r="V424" s="362"/>
      <c r="W424" s="362"/>
      <c r="X424" s="362"/>
      <c r="Y424" s="362"/>
      <c r="Z424" s="362"/>
      <c r="AA424" s="362"/>
      <c r="AB424" s="362"/>
    </row>
    <row r="425" spans="1:28" ht="15.75" customHeight="1" x14ac:dyDescent="0.25">
      <c r="A425" s="362"/>
      <c r="B425" s="362"/>
      <c r="C425" s="362"/>
      <c r="D425" s="362"/>
      <c r="E425" s="362"/>
      <c r="F425" s="362"/>
      <c r="G425" s="362"/>
      <c r="H425" s="362"/>
      <c r="I425" s="362"/>
      <c r="J425" s="362"/>
      <c r="K425" s="362"/>
      <c r="L425" s="362"/>
      <c r="M425" s="362"/>
      <c r="N425" s="362"/>
      <c r="O425" s="362"/>
      <c r="P425" s="362"/>
      <c r="Q425" s="362"/>
      <c r="R425" s="362"/>
      <c r="S425" s="362"/>
      <c r="T425" s="362"/>
      <c r="U425" s="362"/>
      <c r="V425" s="362"/>
      <c r="W425" s="362"/>
      <c r="X425" s="362"/>
      <c r="Y425" s="362"/>
      <c r="Z425" s="362"/>
      <c r="AA425" s="362"/>
      <c r="AB425" s="362"/>
    </row>
    <row r="426" spans="1:28" ht="15.75" customHeight="1" x14ac:dyDescent="0.25">
      <c r="A426" s="362"/>
      <c r="B426" s="362"/>
      <c r="C426" s="362"/>
      <c r="D426" s="362"/>
      <c r="E426" s="362"/>
      <c r="F426" s="362"/>
      <c r="G426" s="362"/>
      <c r="H426" s="362"/>
      <c r="I426" s="362"/>
      <c r="J426" s="362"/>
      <c r="K426" s="362"/>
      <c r="L426" s="362"/>
      <c r="M426" s="362"/>
      <c r="N426" s="362"/>
      <c r="O426" s="362"/>
      <c r="P426" s="362"/>
      <c r="Q426" s="362"/>
      <c r="R426" s="362"/>
      <c r="S426" s="362"/>
      <c r="T426" s="362"/>
      <c r="U426" s="362"/>
      <c r="V426" s="362"/>
      <c r="W426" s="362"/>
      <c r="X426" s="362"/>
      <c r="Y426" s="362"/>
      <c r="Z426" s="362"/>
      <c r="AA426" s="362"/>
      <c r="AB426" s="362"/>
    </row>
    <row r="427" spans="1:28" ht="15.75" customHeight="1" x14ac:dyDescent="0.25">
      <c r="A427" s="362"/>
      <c r="B427" s="362"/>
      <c r="C427" s="362"/>
      <c r="D427" s="362"/>
      <c r="E427" s="362"/>
      <c r="F427" s="362"/>
      <c r="G427" s="362"/>
      <c r="H427" s="362"/>
      <c r="I427" s="362"/>
      <c r="J427" s="362"/>
      <c r="K427" s="362"/>
      <c r="L427" s="362"/>
      <c r="M427" s="362"/>
      <c r="N427" s="362"/>
      <c r="O427" s="362"/>
      <c r="P427" s="362"/>
      <c r="Q427" s="362"/>
      <c r="R427" s="362"/>
      <c r="S427" s="362"/>
      <c r="T427" s="362"/>
      <c r="U427" s="362"/>
      <c r="V427" s="362"/>
      <c r="W427" s="362"/>
      <c r="X427" s="362"/>
      <c r="Y427" s="362"/>
      <c r="Z427" s="362"/>
      <c r="AA427" s="362"/>
      <c r="AB427" s="362"/>
    </row>
    <row r="428" spans="1:28" ht="15.75" customHeight="1" x14ac:dyDescent="0.25">
      <c r="A428" s="362"/>
      <c r="B428" s="362"/>
      <c r="C428" s="362"/>
      <c r="D428" s="362"/>
      <c r="E428" s="362"/>
      <c r="F428" s="362"/>
      <c r="G428" s="362"/>
      <c r="H428" s="362"/>
      <c r="I428" s="362"/>
      <c r="J428" s="362"/>
      <c r="K428" s="362"/>
      <c r="L428" s="362"/>
      <c r="M428" s="362"/>
      <c r="N428" s="362"/>
      <c r="O428" s="362"/>
      <c r="P428" s="362"/>
      <c r="Q428" s="362"/>
      <c r="R428" s="362"/>
      <c r="S428" s="362"/>
      <c r="T428" s="362"/>
      <c r="U428" s="362"/>
      <c r="V428" s="362"/>
      <c r="W428" s="362"/>
      <c r="X428" s="362"/>
      <c r="Y428" s="362"/>
      <c r="Z428" s="362"/>
      <c r="AA428" s="362"/>
      <c r="AB428" s="362"/>
    </row>
    <row r="429" spans="1:28" ht="15.75" customHeight="1" x14ac:dyDescent="0.25">
      <c r="A429" s="362"/>
      <c r="B429" s="362"/>
      <c r="C429" s="362"/>
      <c r="D429" s="362"/>
      <c r="E429" s="362"/>
      <c r="F429" s="362"/>
      <c r="G429" s="362"/>
      <c r="H429" s="362"/>
      <c r="I429" s="362"/>
      <c r="J429" s="362"/>
      <c r="K429" s="362"/>
      <c r="L429" s="362"/>
      <c r="M429" s="362"/>
      <c r="N429" s="362"/>
      <c r="O429" s="362"/>
      <c r="P429" s="362"/>
      <c r="Q429" s="362"/>
      <c r="R429" s="362"/>
      <c r="S429" s="362"/>
      <c r="T429" s="362"/>
      <c r="U429" s="362"/>
      <c r="V429" s="362"/>
      <c r="W429" s="362"/>
      <c r="X429" s="362"/>
      <c r="Y429" s="362"/>
      <c r="Z429" s="362"/>
      <c r="AA429" s="362"/>
      <c r="AB429" s="362"/>
    </row>
    <row r="430" spans="1:28" ht="15.75" customHeight="1" x14ac:dyDescent="0.25">
      <c r="A430" s="362"/>
      <c r="B430" s="362"/>
      <c r="C430" s="362"/>
      <c r="D430" s="362"/>
      <c r="E430" s="362"/>
      <c r="F430" s="362"/>
      <c r="G430" s="362"/>
      <c r="H430" s="362"/>
      <c r="I430" s="362"/>
      <c r="J430" s="362"/>
      <c r="K430" s="362"/>
      <c r="L430" s="362"/>
      <c r="M430" s="362"/>
      <c r="N430" s="362"/>
      <c r="O430" s="362"/>
      <c r="P430" s="362"/>
      <c r="Q430" s="362"/>
      <c r="R430" s="362"/>
      <c r="S430" s="362"/>
      <c r="T430" s="362"/>
      <c r="U430" s="362"/>
      <c r="V430" s="362"/>
      <c r="W430" s="362"/>
      <c r="X430" s="362"/>
      <c r="Y430" s="362"/>
      <c r="Z430" s="362"/>
      <c r="AA430" s="362"/>
      <c r="AB430" s="362"/>
    </row>
    <row r="431" spans="1:28" ht="15.75" customHeight="1" x14ac:dyDescent="0.25">
      <c r="A431" s="362"/>
      <c r="B431" s="362"/>
      <c r="C431" s="362"/>
      <c r="D431" s="362"/>
      <c r="E431" s="362"/>
      <c r="F431" s="362"/>
      <c r="G431" s="362"/>
      <c r="H431" s="362"/>
      <c r="I431" s="362"/>
      <c r="J431" s="362"/>
      <c r="K431" s="362"/>
      <c r="L431" s="362"/>
      <c r="M431" s="362"/>
      <c r="N431" s="362"/>
      <c r="O431" s="362"/>
      <c r="P431" s="362"/>
      <c r="Q431" s="362"/>
      <c r="R431" s="362"/>
      <c r="S431" s="362"/>
      <c r="T431" s="362"/>
      <c r="U431" s="362"/>
      <c r="V431" s="362"/>
      <c r="W431" s="362"/>
      <c r="X431" s="362"/>
      <c r="Y431" s="362"/>
      <c r="Z431" s="362"/>
      <c r="AA431" s="362"/>
      <c r="AB431" s="362"/>
    </row>
    <row r="432" spans="1:28" ht="15.75" customHeight="1" x14ac:dyDescent="0.25">
      <c r="A432" s="362"/>
      <c r="B432" s="362"/>
      <c r="C432" s="362"/>
      <c r="D432" s="362"/>
      <c r="E432" s="362"/>
      <c r="F432" s="362"/>
      <c r="G432" s="362"/>
      <c r="H432" s="362"/>
      <c r="I432" s="362"/>
      <c r="J432" s="362"/>
      <c r="K432" s="362"/>
      <c r="L432" s="362"/>
      <c r="M432" s="362"/>
      <c r="N432" s="362"/>
      <c r="O432" s="362"/>
      <c r="P432" s="362"/>
      <c r="Q432" s="362"/>
      <c r="R432" s="362"/>
      <c r="S432" s="362"/>
      <c r="T432" s="362"/>
      <c r="U432" s="362"/>
      <c r="V432" s="362"/>
      <c r="W432" s="362"/>
      <c r="X432" s="362"/>
      <c r="Y432" s="362"/>
      <c r="Z432" s="362"/>
      <c r="AA432" s="362"/>
      <c r="AB432" s="362"/>
    </row>
    <row r="433" spans="1:28" ht="15.75" customHeight="1" x14ac:dyDescent="0.25">
      <c r="A433" s="362"/>
      <c r="B433" s="362"/>
      <c r="C433" s="362"/>
      <c r="D433" s="362"/>
      <c r="E433" s="362"/>
      <c r="F433" s="362"/>
      <c r="G433" s="362"/>
      <c r="H433" s="362"/>
      <c r="I433" s="362"/>
      <c r="J433" s="362"/>
      <c r="K433" s="362"/>
      <c r="L433" s="362"/>
      <c r="M433" s="362"/>
      <c r="N433" s="362"/>
      <c r="O433" s="362"/>
      <c r="P433" s="362"/>
      <c r="Q433" s="362"/>
      <c r="R433" s="362"/>
      <c r="S433" s="362"/>
      <c r="T433" s="362"/>
      <c r="U433" s="362"/>
      <c r="V433" s="362"/>
      <c r="W433" s="362"/>
      <c r="X433" s="362"/>
      <c r="Y433" s="362"/>
      <c r="Z433" s="362"/>
      <c r="AA433" s="362"/>
      <c r="AB433" s="362"/>
    </row>
    <row r="434" spans="1:28" ht="15.75" customHeight="1" x14ac:dyDescent="0.25">
      <c r="A434" s="362"/>
      <c r="B434" s="362"/>
      <c r="C434" s="362"/>
      <c r="D434" s="362"/>
      <c r="E434" s="362"/>
      <c r="F434" s="362"/>
      <c r="G434" s="362"/>
      <c r="H434" s="362"/>
      <c r="I434" s="362"/>
      <c r="J434" s="362"/>
      <c r="K434" s="362"/>
      <c r="L434" s="362"/>
      <c r="M434" s="362"/>
      <c r="N434" s="362"/>
      <c r="O434" s="362"/>
      <c r="P434" s="362"/>
      <c r="Q434" s="362"/>
      <c r="R434" s="362"/>
      <c r="S434" s="362"/>
      <c r="T434" s="362"/>
      <c r="U434" s="362"/>
      <c r="V434" s="362"/>
      <c r="W434" s="362"/>
      <c r="X434" s="362"/>
      <c r="Y434" s="362"/>
      <c r="Z434" s="362"/>
      <c r="AA434" s="362"/>
      <c r="AB434" s="362"/>
    </row>
    <row r="435" spans="1:28" ht="15.75" customHeight="1" x14ac:dyDescent="0.25">
      <c r="A435" s="362"/>
      <c r="B435" s="362"/>
      <c r="C435" s="362"/>
      <c r="D435" s="362"/>
      <c r="E435" s="362"/>
      <c r="F435" s="362"/>
      <c r="G435" s="362"/>
      <c r="H435" s="362"/>
      <c r="I435" s="362"/>
      <c r="J435" s="362"/>
      <c r="K435" s="362"/>
      <c r="L435" s="362"/>
      <c r="M435" s="362"/>
      <c r="N435" s="362"/>
      <c r="O435" s="362"/>
      <c r="P435" s="362"/>
      <c r="Q435" s="362"/>
      <c r="R435" s="362"/>
      <c r="S435" s="362"/>
      <c r="T435" s="362"/>
      <c r="U435" s="362"/>
      <c r="V435" s="362"/>
      <c r="W435" s="362"/>
      <c r="X435" s="362"/>
      <c r="Y435" s="362"/>
      <c r="Z435" s="362"/>
      <c r="AA435" s="362"/>
      <c r="AB435" s="362"/>
    </row>
    <row r="436" spans="1:28" ht="15.75" customHeight="1" x14ac:dyDescent="0.25">
      <c r="A436" s="362"/>
      <c r="B436" s="362"/>
      <c r="C436" s="362"/>
      <c r="D436" s="362"/>
      <c r="E436" s="362"/>
      <c r="F436" s="362"/>
      <c r="G436" s="362"/>
      <c r="H436" s="362"/>
      <c r="I436" s="362"/>
      <c r="J436" s="362"/>
      <c r="K436" s="362"/>
      <c r="L436" s="362"/>
      <c r="M436" s="362"/>
      <c r="N436" s="362"/>
      <c r="O436" s="362"/>
      <c r="P436" s="362"/>
      <c r="Q436" s="362"/>
      <c r="R436" s="362"/>
      <c r="S436" s="362"/>
      <c r="T436" s="362"/>
      <c r="U436" s="362"/>
      <c r="V436" s="362"/>
      <c r="W436" s="362"/>
      <c r="X436" s="362"/>
      <c r="Y436" s="362"/>
      <c r="Z436" s="362"/>
      <c r="AA436" s="362"/>
      <c r="AB436" s="362"/>
    </row>
    <row r="437" spans="1:28" ht="15.75" customHeight="1" x14ac:dyDescent="0.25">
      <c r="A437" s="362"/>
      <c r="B437" s="362"/>
      <c r="C437" s="362"/>
      <c r="D437" s="362"/>
      <c r="E437" s="362"/>
      <c r="F437" s="362"/>
      <c r="G437" s="362"/>
      <c r="H437" s="362"/>
      <c r="I437" s="362"/>
      <c r="J437" s="362"/>
      <c r="K437" s="362"/>
      <c r="L437" s="362"/>
      <c r="M437" s="362"/>
      <c r="N437" s="362"/>
      <c r="O437" s="362"/>
      <c r="P437" s="362"/>
      <c r="Q437" s="362"/>
      <c r="R437" s="362"/>
      <c r="S437" s="362"/>
      <c r="T437" s="362"/>
      <c r="U437" s="362"/>
      <c r="V437" s="362"/>
      <c r="W437" s="362"/>
      <c r="X437" s="362"/>
      <c r="Y437" s="362"/>
      <c r="Z437" s="362"/>
      <c r="AA437" s="362"/>
      <c r="AB437" s="362"/>
    </row>
    <row r="438" spans="1:28" ht="15.75" customHeight="1" x14ac:dyDescent="0.25">
      <c r="A438" s="362"/>
      <c r="B438" s="362"/>
      <c r="C438" s="362"/>
      <c r="D438" s="362"/>
      <c r="E438" s="362"/>
      <c r="F438" s="362"/>
      <c r="G438" s="362"/>
      <c r="H438" s="362"/>
      <c r="I438" s="362"/>
      <c r="J438" s="362"/>
      <c r="K438" s="362"/>
      <c r="L438" s="362"/>
      <c r="M438" s="362"/>
      <c r="N438" s="362"/>
      <c r="O438" s="362"/>
      <c r="P438" s="362"/>
      <c r="Q438" s="362"/>
      <c r="R438" s="362"/>
      <c r="S438" s="362"/>
      <c r="T438" s="362"/>
      <c r="U438" s="362"/>
      <c r="V438" s="362"/>
      <c r="W438" s="362"/>
      <c r="X438" s="362"/>
      <c r="Y438" s="362"/>
      <c r="Z438" s="362"/>
      <c r="AA438" s="362"/>
      <c r="AB438" s="362"/>
    </row>
    <row r="439" spans="1:28" ht="15.75" customHeight="1" x14ac:dyDescent="0.25">
      <c r="A439" s="362"/>
      <c r="B439" s="362"/>
      <c r="C439" s="362"/>
      <c r="D439" s="362"/>
      <c r="E439" s="362"/>
      <c r="F439" s="362"/>
      <c r="G439" s="362"/>
      <c r="H439" s="362"/>
      <c r="I439" s="362"/>
      <c r="J439" s="362"/>
      <c r="K439" s="362"/>
      <c r="L439" s="362"/>
      <c r="M439" s="362"/>
      <c r="N439" s="362"/>
      <c r="O439" s="362"/>
      <c r="P439" s="362"/>
      <c r="Q439" s="362"/>
      <c r="R439" s="362"/>
      <c r="S439" s="362"/>
      <c r="T439" s="362"/>
      <c r="U439" s="362"/>
      <c r="V439" s="362"/>
      <c r="W439" s="362"/>
      <c r="X439" s="362"/>
      <c r="Y439" s="362"/>
      <c r="Z439" s="362"/>
      <c r="AA439" s="362"/>
      <c r="AB439" s="362"/>
    </row>
    <row r="440" spans="1:28" ht="15.75" customHeight="1" x14ac:dyDescent="0.25">
      <c r="A440" s="362"/>
      <c r="B440" s="362"/>
      <c r="C440" s="362"/>
      <c r="D440" s="362"/>
      <c r="E440" s="362"/>
      <c r="F440" s="362"/>
      <c r="G440" s="362"/>
      <c r="H440" s="362"/>
      <c r="I440" s="362"/>
      <c r="J440" s="362"/>
      <c r="K440" s="362"/>
      <c r="L440" s="362"/>
      <c r="M440" s="362"/>
      <c r="N440" s="362"/>
      <c r="O440" s="362"/>
      <c r="P440" s="362"/>
      <c r="Q440" s="362"/>
      <c r="R440" s="362"/>
      <c r="S440" s="362"/>
      <c r="T440" s="362"/>
      <c r="U440" s="362"/>
      <c r="V440" s="362"/>
      <c r="W440" s="362"/>
      <c r="X440" s="362"/>
      <c r="Y440" s="362"/>
      <c r="Z440" s="362"/>
      <c r="AA440" s="362"/>
      <c r="AB440" s="362"/>
    </row>
    <row r="441" spans="1:28" ht="15.75" customHeight="1" x14ac:dyDescent="0.25">
      <c r="A441" s="362"/>
      <c r="B441" s="362"/>
      <c r="C441" s="362"/>
      <c r="D441" s="362"/>
      <c r="E441" s="362"/>
      <c r="F441" s="362"/>
      <c r="G441" s="362"/>
      <c r="H441" s="362"/>
      <c r="I441" s="362"/>
      <c r="J441" s="362"/>
      <c r="K441" s="362"/>
      <c r="L441" s="362"/>
      <c r="M441" s="362"/>
      <c r="N441" s="362"/>
      <c r="O441" s="362"/>
      <c r="P441" s="362"/>
      <c r="Q441" s="362"/>
      <c r="R441" s="362"/>
      <c r="S441" s="362"/>
      <c r="T441" s="362"/>
      <c r="U441" s="362"/>
      <c r="V441" s="362"/>
      <c r="W441" s="362"/>
      <c r="X441" s="362"/>
      <c r="Y441" s="362"/>
      <c r="Z441" s="362"/>
      <c r="AA441" s="362"/>
      <c r="AB441" s="362"/>
    </row>
    <row r="442" spans="1:28" ht="15.75" customHeight="1" x14ac:dyDescent="0.25">
      <c r="A442" s="362"/>
      <c r="B442" s="362"/>
      <c r="C442" s="362"/>
      <c r="D442" s="362"/>
      <c r="E442" s="362"/>
      <c r="F442" s="362"/>
      <c r="G442" s="362"/>
      <c r="H442" s="362"/>
      <c r="I442" s="362"/>
      <c r="J442" s="362"/>
      <c r="K442" s="362"/>
      <c r="L442" s="362"/>
      <c r="M442" s="362"/>
      <c r="N442" s="362"/>
      <c r="O442" s="362"/>
      <c r="P442" s="362"/>
      <c r="Q442" s="362"/>
      <c r="R442" s="362"/>
      <c r="S442" s="362"/>
      <c r="T442" s="362"/>
      <c r="U442" s="362"/>
      <c r="V442" s="362"/>
      <c r="W442" s="362"/>
      <c r="X442" s="362"/>
      <c r="Y442" s="362"/>
      <c r="Z442" s="362"/>
      <c r="AA442" s="362"/>
      <c r="AB442" s="362"/>
    </row>
    <row r="443" spans="1:28" ht="15.75" customHeight="1" x14ac:dyDescent="0.25">
      <c r="A443" s="362"/>
      <c r="B443" s="362"/>
      <c r="C443" s="362"/>
      <c r="D443" s="362"/>
      <c r="E443" s="362"/>
      <c r="F443" s="362"/>
      <c r="G443" s="362"/>
      <c r="H443" s="362"/>
      <c r="I443" s="362"/>
      <c r="J443" s="362"/>
      <c r="K443" s="362"/>
      <c r="L443" s="362"/>
      <c r="M443" s="362"/>
      <c r="N443" s="362"/>
      <c r="O443" s="362"/>
      <c r="P443" s="362"/>
      <c r="Q443" s="362"/>
      <c r="R443" s="362"/>
      <c r="S443" s="362"/>
      <c r="T443" s="362"/>
      <c r="U443" s="362"/>
      <c r="V443" s="362"/>
      <c r="W443" s="362"/>
      <c r="X443" s="362"/>
      <c r="Y443" s="362"/>
      <c r="Z443" s="362"/>
      <c r="AA443" s="362"/>
      <c r="AB443" s="362"/>
    </row>
    <row r="444" spans="1:28" ht="15.75" customHeight="1" x14ac:dyDescent="0.25">
      <c r="A444" s="362"/>
      <c r="B444" s="362"/>
      <c r="C444" s="362"/>
      <c r="D444" s="362"/>
      <c r="E444" s="362"/>
      <c r="F444" s="362"/>
      <c r="G444" s="362"/>
      <c r="H444" s="362"/>
      <c r="I444" s="362"/>
      <c r="J444" s="362"/>
      <c r="K444" s="362"/>
      <c r="L444" s="362"/>
      <c r="M444" s="362"/>
      <c r="N444" s="362"/>
      <c r="O444" s="362"/>
      <c r="P444" s="362"/>
      <c r="Q444" s="362"/>
      <c r="R444" s="362"/>
      <c r="S444" s="362"/>
      <c r="T444" s="362"/>
      <c r="U444" s="362"/>
      <c r="V444" s="362"/>
      <c r="W444" s="362"/>
      <c r="X444" s="362"/>
      <c r="Y444" s="362"/>
      <c r="Z444" s="362"/>
      <c r="AA444" s="362"/>
      <c r="AB444" s="362"/>
    </row>
    <row r="445" spans="1:28" ht="15.75" customHeight="1" x14ac:dyDescent="0.25">
      <c r="A445" s="362"/>
      <c r="B445" s="362"/>
      <c r="C445" s="362"/>
      <c r="D445" s="362"/>
      <c r="E445" s="362"/>
      <c r="F445" s="362"/>
      <c r="G445" s="362"/>
      <c r="H445" s="362"/>
      <c r="I445" s="362"/>
      <c r="J445" s="362"/>
      <c r="K445" s="362"/>
      <c r="L445" s="362"/>
      <c r="M445" s="362"/>
      <c r="N445" s="362"/>
      <c r="O445" s="362"/>
      <c r="P445" s="362"/>
      <c r="Q445" s="362"/>
      <c r="R445" s="362"/>
      <c r="S445" s="362"/>
      <c r="T445" s="362"/>
      <c r="U445" s="362"/>
      <c r="V445" s="362"/>
      <c r="W445" s="362"/>
      <c r="X445" s="362"/>
      <c r="Y445" s="362"/>
      <c r="Z445" s="362"/>
      <c r="AA445" s="362"/>
      <c r="AB445" s="362"/>
    </row>
    <row r="446" spans="1:28" ht="15.75" customHeight="1" x14ac:dyDescent="0.25">
      <c r="A446" s="362"/>
      <c r="B446" s="362"/>
      <c r="C446" s="362"/>
      <c r="D446" s="362"/>
      <c r="E446" s="362"/>
      <c r="F446" s="362"/>
      <c r="G446" s="362"/>
      <c r="H446" s="362"/>
      <c r="I446" s="362"/>
      <c r="J446" s="362"/>
      <c r="K446" s="362"/>
      <c r="L446" s="362"/>
      <c r="M446" s="362"/>
      <c r="N446" s="362"/>
      <c r="O446" s="362"/>
      <c r="P446" s="362"/>
      <c r="Q446" s="362"/>
      <c r="R446" s="362"/>
      <c r="S446" s="362"/>
      <c r="T446" s="362"/>
      <c r="U446" s="362"/>
      <c r="V446" s="362"/>
      <c r="W446" s="362"/>
      <c r="X446" s="362"/>
      <c r="Y446" s="362"/>
      <c r="Z446" s="362"/>
      <c r="AA446" s="362"/>
      <c r="AB446" s="362"/>
    </row>
    <row r="447" spans="1:28" ht="15.75" customHeight="1" x14ac:dyDescent="0.25">
      <c r="A447" s="362"/>
      <c r="B447" s="362"/>
      <c r="C447" s="362"/>
      <c r="D447" s="362"/>
      <c r="E447" s="362"/>
      <c r="F447" s="362"/>
      <c r="G447" s="362"/>
      <c r="H447" s="362"/>
      <c r="I447" s="362"/>
      <c r="J447" s="362"/>
      <c r="K447" s="362"/>
      <c r="L447" s="362"/>
      <c r="M447" s="362"/>
      <c r="N447" s="362"/>
      <c r="O447" s="362"/>
      <c r="P447" s="362"/>
      <c r="Q447" s="362"/>
      <c r="R447" s="362"/>
      <c r="S447" s="362"/>
      <c r="T447" s="362"/>
      <c r="U447" s="362"/>
      <c r="V447" s="362"/>
      <c r="W447" s="362"/>
      <c r="X447" s="362"/>
      <c r="Y447" s="362"/>
      <c r="Z447" s="362"/>
      <c r="AA447" s="362"/>
      <c r="AB447" s="362"/>
    </row>
    <row r="448" spans="1:28" ht="15.75" customHeight="1" x14ac:dyDescent="0.25">
      <c r="A448" s="362"/>
      <c r="B448" s="362"/>
      <c r="C448" s="362"/>
      <c r="D448" s="362"/>
      <c r="E448" s="362"/>
      <c r="F448" s="362"/>
      <c r="G448" s="362"/>
      <c r="H448" s="362"/>
      <c r="I448" s="362"/>
      <c r="J448" s="362"/>
      <c r="K448" s="362"/>
      <c r="L448" s="362"/>
      <c r="M448" s="362"/>
      <c r="N448" s="362"/>
      <c r="O448" s="362"/>
      <c r="P448" s="362"/>
      <c r="Q448" s="362"/>
      <c r="R448" s="362"/>
      <c r="S448" s="362"/>
      <c r="T448" s="362"/>
      <c r="U448" s="362"/>
      <c r="V448" s="362"/>
      <c r="W448" s="362"/>
      <c r="X448" s="362"/>
      <c r="Y448" s="362"/>
      <c r="Z448" s="362"/>
      <c r="AA448" s="362"/>
      <c r="AB448" s="362"/>
    </row>
    <row r="449" spans="1:28" ht="15.75" customHeight="1" x14ac:dyDescent="0.25">
      <c r="A449" s="362"/>
      <c r="B449" s="362"/>
      <c r="C449" s="362"/>
      <c r="D449" s="362"/>
      <c r="E449" s="362"/>
      <c r="F449" s="362"/>
      <c r="G449" s="362"/>
      <c r="H449" s="362"/>
      <c r="I449" s="362"/>
      <c r="J449" s="362"/>
      <c r="K449" s="362"/>
      <c r="L449" s="362"/>
      <c r="M449" s="362"/>
      <c r="N449" s="362"/>
      <c r="O449" s="362"/>
      <c r="P449" s="362"/>
      <c r="Q449" s="362"/>
      <c r="R449" s="362"/>
      <c r="S449" s="362"/>
      <c r="T449" s="362"/>
      <c r="U449" s="362"/>
      <c r="V449" s="362"/>
      <c r="W449" s="362"/>
      <c r="X449" s="362"/>
      <c r="Y449" s="362"/>
      <c r="Z449" s="362"/>
      <c r="AA449" s="362"/>
      <c r="AB449" s="362"/>
    </row>
    <row r="450" spans="1:28" ht="15.75" customHeight="1" x14ac:dyDescent="0.25">
      <c r="A450" s="362"/>
      <c r="B450" s="362"/>
      <c r="C450" s="362"/>
      <c r="D450" s="362"/>
      <c r="E450" s="362"/>
      <c r="F450" s="362"/>
      <c r="G450" s="362"/>
      <c r="H450" s="362"/>
      <c r="I450" s="362"/>
      <c r="J450" s="362"/>
      <c r="K450" s="362"/>
      <c r="L450" s="362"/>
      <c r="M450" s="362"/>
      <c r="N450" s="362"/>
      <c r="O450" s="362"/>
      <c r="P450" s="362"/>
      <c r="Q450" s="362"/>
      <c r="R450" s="362"/>
      <c r="S450" s="362"/>
      <c r="T450" s="362"/>
      <c r="U450" s="362"/>
      <c r="V450" s="362"/>
      <c r="W450" s="362"/>
      <c r="X450" s="362"/>
      <c r="Y450" s="362"/>
      <c r="Z450" s="362"/>
      <c r="AA450" s="362"/>
      <c r="AB450" s="362"/>
    </row>
    <row r="451" spans="1:28" ht="15.75" customHeight="1" x14ac:dyDescent="0.25">
      <c r="A451" s="362"/>
      <c r="B451" s="362"/>
      <c r="C451" s="362"/>
      <c r="D451" s="362"/>
      <c r="E451" s="362"/>
      <c r="F451" s="362"/>
      <c r="G451" s="362"/>
      <c r="H451" s="362"/>
      <c r="I451" s="362"/>
      <c r="J451" s="362"/>
      <c r="K451" s="362"/>
      <c r="L451" s="362"/>
      <c r="M451" s="362"/>
      <c r="N451" s="362"/>
      <c r="O451" s="362"/>
      <c r="P451" s="362"/>
      <c r="Q451" s="362"/>
      <c r="R451" s="362"/>
      <c r="S451" s="362"/>
      <c r="T451" s="362"/>
      <c r="U451" s="362"/>
      <c r="V451" s="362"/>
      <c r="W451" s="362"/>
      <c r="X451" s="362"/>
      <c r="Y451" s="362"/>
      <c r="Z451" s="362"/>
      <c r="AA451" s="362"/>
      <c r="AB451" s="362"/>
    </row>
    <row r="452" spans="1:28" ht="15.75" customHeight="1" x14ac:dyDescent="0.25">
      <c r="A452" s="362"/>
      <c r="B452" s="362"/>
      <c r="C452" s="362"/>
      <c r="D452" s="362"/>
      <c r="E452" s="362"/>
      <c r="F452" s="362"/>
      <c r="G452" s="362"/>
      <c r="H452" s="362"/>
      <c r="I452" s="362"/>
      <c r="J452" s="362"/>
      <c r="K452" s="362"/>
      <c r="L452" s="362"/>
      <c r="M452" s="362"/>
      <c r="N452" s="362"/>
      <c r="O452" s="362"/>
      <c r="P452" s="362"/>
      <c r="Q452" s="362"/>
      <c r="R452" s="362"/>
      <c r="S452" s="362"/>
      <c r="T452" s="362"/>
      <c r="U452" s="362"/>
      <c r="V452" s="362"/>
      <c r="W452" s="362"/>
      <c r="X452" s="362"/>
      <c r="Y452" s="362"/>
      <c r="Z452" s="362"/>
      <c r="AA452" s="362"/>
      <c r="AB452" s="362"/>
    </row>
    <row r="453" spans="1:28" ht="15.75" customHeight="1" x14ac:dyDescent="0.25">
      <c r="A453" s="362"/>
      <c r="B453" s="362"/>
      <c r="C453" s="362"/>
      <c r="D453" s="362"/>
      <c r="E453" s="362"/>
      <c r="F453" s="362"/>
      <c r="G453" s="362"/>
      <c r="H453" s="362"/>
      <c r="I453" s="362"/>
      <c r="J453" s="362"/>
      <c r="K453" s="362"/>
      <c r="L453" s="362"/>
      <c r="M453" s="362"/>
      <c r="N453" s="362"/>
      <c r="O453" s="362"/>
      <c r="P453" s="362"/>
      <c r="Q453" s="362"/>
      <c r="R453" s="362"/>
      <c r="S453" s="362"/>
      <c r="T453" s="362"/>
      <c r="U453" s="362"/>
      <c r="V453" s="362"/>
      <c r="W453" s="362"/>
      <c r="X453" s="362"/>
      <c r="Y453" s="362"/>
      <c r="Z453" s="362"/>
      <c r="AA453" s="362"/>
      <c r="AB453" s="362"/>
    </row>
    <row r="454" spans="1:28" ht="15.75" customHeight="1" x14ac:dyDescent="0.25">
      <c r="A454" s="362"/>
      <c r="B454" s="362"/>
      <c r="C454" s="362"/>
      <c r="D454" s="362"/>
      <c r="E454" s="362"/>
      <c r="F454" s="362"/>
      <c r="G454" s="362"/>
      <c r="H454" s="362"/>
      <c r="I454" s="362"/>
      <c r="J454" s="362"/>
      <c r="K454" s="362"/>
      <c r="L454" s="362"/>
      <c r="M454" s="362"/>
      <c r="N454" s="362"/>
      <c r="O454" s="362"/>
      <c r="P454" s="362"/>
      <c r="Q454" s="362"/>
      <c r="R454" s="362"/>
      <c r="S454" s="362"/>
      <c r="T454" s="362"/>
      <c r="U454" s="362"/>
      <c r="V454" s="362"/>
      <c r="W454" s="362"/>
      <c r="X454" s="362"/>
      <c r="Y454" s="362"/>
      <c r="Z454" s="362"/>
      <c r="AA454" s="362"/>
      <c r="AB454" s="362"/>
    </row>
    <row r="455" spans="1:28" ht="15.75" customHeight="1" x14ac:dyDescent="0.25">
      <c r="A455" s="362"/>
      <c r="B455" s="362"/>
      <c r="C455" s="362"/>
      <c r="D455" s="362"/>
      <c r="E455" s="362"/>
      <c r="F455" s="362"/>
      <c r="G455" s="362"/>
      <c r="H455" s="362"/>
      <c r="I455" s="362"/>
      <c r="J455" s="362"/>
      <c r="K455" s="362"/>
      <c r="L455" s="362"/>
      <c r="M455" s="362"/>
      <c r="N455" s="362"/>
      <c r="O455" s="362"/>
      <c r="P455" s="362"/>
      <c r="Q455" s="362"/>
      <c r="R455" s="362"/>
      <c r="S455" s="362"/>
      <c r="T455" s="362"/>
      <c r="U455" s="362"/>
      <c r="V455" s="362"/>
      <c r="W455" s="362"/>
      <c r="X455" s="362"/>
      <c r="Y455" s="362"/>
      <c r="Z455" s="362"/>
      <c r="AA455" s="362"/>
      <c r="AB455" s="362"/>
    </row>
    <row r="456" spans="1:28" ht="15.75" customHeight="1" x14ac:dyDescent="0.25">
      <c r="A456" s="362"/>
      <c r="B456" s="362"/>
      <c r="C456" s="362"/>
      <c r="D456" s="362"/>
      <c r="E456" s="362"/>
      <c r="F456" s="362"/>
      <c r="G456" s="362"/>
      <c r="H456" s="362"/>
      <c r="I456" s="362"/>
      <c r="J456" s="362"/>
      <c r="K456" s="362"/>
      <c r="L456" s="362"/>
      <c r="M456" s="362"/>
      <c r="N456" s="362"/>
      <c r="O456" s="362"/>
      <c r="P456" s="362"/>
      <c r="Q456" s="362"/>
      <c r="R456" s="362"/>
      <c r="S456" s="362"/>
      <c r="T456" s="362"/>
      <c r="U456" s="362"/>
      <c r="V456" s="362"/>
      <c r="W456" s="362"/>
      <c r="X456" s="362"/>
      <c r="Y456" s="362"/>
      <c r="Z456" s="362"/>
      <c r="AA456" s="362"/>
      <c r="AB456" s="362"/>
    </row>
    <row r="457" spans="1:28" ht="15.75" customHeight="1" x14ac:dyDescent="0.25">
      <c r="A457" s="362"/>
      <c r="B457" s="362"/>
      <c r="C457" s="362"/>
      <c r="D457" s="362"/>
      <c r="E457" s="362"/>
      <c r="F457" s="362"/>
      <c r="G457" s="362"/>
      <c r="H457" s="362"/>
      <c r="I457" s="362"/>
      <c r="J457" s="362"/>
      <c r="K457" s="362"/>
      <c r="L457" s="362"/>
      <c r="M457" s="362"/>
      <c r="N457" s="362"/>
      <c r="O457" s="362"/>
      <c r="P457" s="362"/>
      <c r="Q457" s="362"/>
      <c r="R457" s="362"/>
      <c r="S457" s="362"/>
      <c r="T457" s="362"/>
      <c r="U457" s="362"/>
      <c r="V457" s="362"/>
      <c r="W457" s="362"/>
      <c r="X457" s="362"/>
      <c r="Y457" s="362"/>
      <c r="Z457" s="362"/>
      <c r="AA457" s="362"/>
      <c r="AB457" s="362"/>
    </row>
    <row r="458" spans="1:28" ht="15.75" customHeight="1" x14ac:dyDescent="0.25">
      <c r="A458" s="362"/>
      <c r="B458" s="362"/>
      <c r="C458" s="362"/>
      <c r="D458" s="362"/>
      <c r="E458" s="362"/>
      <c r="F458" s="362"/>
      <c r="G458" s="362"/>
      <c r="H458" s="362"/>
      <c r="I458" s="362"/>
      <c r="J458" s="362"/>
      <c r="K458" s="362"/>
      <c r="L458" s="362"/>
      <c r="M458" s="362"/>
      <c r="N458" s="362"/>
      <c r="O458" s="362"/>
      <c r="P458" s="362"/>
      <c r="Q458" s="362"/>
      <c r="R458" s="362"/>
      <c r="S458" s="362"/>
      <c r="T458" s="362"/>
      <c r="U458" s="362"/>
      <c r="V458" s="362"/>
      <c r="W458" s="362"/>
      <c r="X458" s="362"/>
      <c r="Y458" s="362"/>
      <c r="Z458" s="362"/>
      <c r="AA458" s="362"/>
      <c r="AB458" s="362"/>
    </row>
    <row r="459" spans="1:28" ht="15.75" customHeight="1" x14ac:dyDescent="0.25">
      <c r="A459" s="362"/>
      <c r="B459" s="362"/>
      <c r="C459" s="362"/>
      <c r="D459" s="362"/>
      <c r="E459" s="362"/>
      <c r="F459" s="362"/>
      <c r="G459" s="362"/>
      <c r="H459" s="362"/>
      <c r="I459" s="362"/>
      <c r="J459" s="362"/>
      <c r="K459" s="362"/>
      <c r="L459" s="362"/>
      <c r="M459" s="362"/>
      <c r="N459" s="362"/>
      <c r="O459" s="362"/>
      <c r="P459" s="362"/>
      <c r="Q459" s="362"/>
      <c r="R459" s="362"/>
      <c r="S459" s="362"/>
      <c r="T459" s="362"/>
      <c r="U459" s="362"/>
      <c r="V459" s="362"/>
      <c r="W459" s="362"/>
      <c r="X459" s="362"/>
      <c r="Y459" s="362"/>
      <c r="Z459" s="362"/>
      <c r="AA459" s="362"/>
      <c r="AB459" s="362"/>
    </row>
    <row r="460" spans="1:28" ht="15.75" customHeight="1" x14ac:dyDescent="0.25">
      <c r="A460" s="362"/>
      <c r="B460" s="362"/>
      <c r="C460" s="362"/>
      <c r="D460" s="362"/>
      <c r="E460" s="362"/>
      <c r="F460" s="362"/>
      <c r="G460" s="362"/>
      <c r="H460" s="362"/>
      <c r="I460" s="362"/>
      <c r="J460" s="362"/>
      <c r="K460" s="362"/>
      <c r="L460" s="362"/>
      <c r="M460" s="362"/>
      <c r="N460" s="362"/>
      <c r="O460" s="362"/>
      <c r="P460" s="362"/>
      <c r="Q460" s="362"/>
      <c r="R460" s="362"/>
      <c r="S460" s="362"/>
      <c r="T460" s="362"/>
      <c r="U460" s="362"/>
      <c r="V460" s="362"/>
      <c r="W460" s="362"/>
      <c r="X460" s="362"/>
      <c r="Y460" s="362"/>
      <c r="Z460" s="362"/>
      <c r="AA460" s="362"/>
      <c r="AB460" s="362"/>
    </row>
    <row r="461" spans="1:28" ht="15.75" customHeight="1" x14ac:dyDescent="0.25">
      <c r="A461" s="362"/>
      <c r="B461" s="362"/>
      <c r="C461" s="362"/>
      <c r="D461" s="362"/>
      <c r="E461" s="362"/>
      <c r="F461" s="362"/>
      <c r="G461" s="362"/>
      <c r="H461" s="362"/>
      <c r="I461" s="362"/>
      <c r="J461" s="362"/>
      <c r="K461" s="362"/>
      <c r="L461" s="362"/>
      <c r="M461" s="362"/>
      <c r="N461" s="362"/>
      <c r="O461" s="362"/>
      <c r="P461" s="362"/>
      <c r="Q461" s="362"/>
      <c r="R461" s="362"/>
      <c r="S461" s="362"/>
      <c r="T461" s="362"/>
      <c r="U461" s="362"/>
      <c r="V461" s="362"/>
      <c r="W461" s="362"/>
      <c r="X461" s="362"/>
      <c r="Y461" s="362"/>
      <c r="Z461" s="362"/>
      <c r="AA461" s="362"/>
      <c r="AB461" s="362"/>
    </row>
    <row r="462" spans="1:28" ht="15.75" customHeight="1" x14ac:dyDescent="0.25">
      <c r="A462" s="362"/>
      <c r="B462" s="362"/>
      <c r="C462" s="362"/>
      <c r="D462" s="362"/>
      <c r="E462" s="362"/>
      <c r="F462" s="362"/>
      <c r="G462" s="362"/>
      <c r="H462" s="362"/>
      <c r="I462" s="362"/>
      <c r="J462" s="362"/>
      <c r="K462" s="362"/>
      <c r="L462" s="362"/>
      <c r="M462" s="362"/>
      <c r="N462" s="362"/>
      <c r="O462" s="362"/>
      <c r="P462" s="362"/>
      <c r="Q462" s="362"/>
      <c r="R462" s="362"/>
      <c r="S462" s="362"/>
      <c r="T462" s="362"/>
      <c r="U462" s="362"/>
      <c r="V462" s="362"/>
      <c r="W462" s="362"/>
      <c r="X462" s="362"/>
      <c r="Y462" s="362"/>
      <c r="Z462" s="362"/>
      <c r="AA462" s="362"/>
      <c r="AB462" s="362"/>
    </row>
    <row r="463" spans="1:28" ht="15.75" customHeight="1" x14ac:dyDescent="0.25">
      <c r="A463" s="362"/>
      <c r="B463" s="362"/>
      <c r="C463" s="362"/>
      <c r="D463" s="362"/>
      <c r="E463" s="362"/>
      <c r="F463" s="362"/>
      <c r="G463" s="362"/>
      <c r="H463" s="362"/>
      <c r="I463" s="362"/>
      <c r="J463" s="362"/>
      <c r="K463" s="362"/>
      <c r="L463" s="362"/>
      <c r="M463" s="362"/>
      <c r="N463" s="362"/>
      <c r="O463" s="362"/>
      <c r="P463" s="362"/>
      <c r="Q463" s="362"/>
      <c r="R463" s="362"/>
      <c r="S463" s="362"/>
      <c r="T463" s="362"/>
      <c r="U463" s="362"/>
      <c r="V463" s="362"/>
      <c r="W463" s="362"/>
      <c r="X463" s="362"/>
      <c r="Y463" s="362"/>
      <c r="Z463" s="362"/>
      <c r="AA463" s="362"/>
      <c r="AB463" s="362"/>
    </row>
    <row r="464" spans="1:28" ht="15.75" customHeight="1" x14ac:dyDescent="0.25">
      <c r="A464" s="362"/>
      <c r="B464" s="362"/>
      <c r="C464" s="362"/>
      <c r="D464" s="362"/>
      <c r="E464" s="362"/>
      <c r="F464" s="362"/>
      <c r="G464" s="362"/>
      <c r="H464" s="362"/>
      <c r="I464" s="362"/>
      <c r="J464" s="362"/>
      <c r="K464" s="362"/>
      <c r="L464" s="362"/>
      <c r="M464" s="362"/>
      <c r="N464" s="362"/>
      <c r="O464" s="362"/>
      <c r="P464" s="362"/>
      <c r="Q464" s="362"/>
      <c r="R464" s="362"/>
      <c r="S464" s="362"/>
      <c r="T464" s="362"/>
      <c r="U464" s="362"/>
      <c r="V464" s="362"/>
      <c r="W464" s="362"/>
      <c r="X464" s="362"/>
      <c r="Y464" s="362"/>
      <c r="Z464" s="362"/>
      <c r="AA464" s="362"/>
      <c r="AB464" s="362"/>
    </row>
    <row r="465" spans="1:28" ht="15.75" customHeight="1" x14ac:dyDescent="0.25">
      <c r="A465" s="362"/>
      <c r="B465" s="362"/>
      <c r="C465" s="362"/>
      <c r="D465" s="362"/>
      <c r="E465" s="362"/>
      <c r="F465" s="362"/>
      <c r="G465" s="362"/>
      <c r="H465" s="362"/>
      <c r="I465" s="362"/>
      <c r="J465" s="362"/>
      <c r="K465" s="362"/>
      <c r="L465" s="362"/>
      <c r="M465" s="362"/>
      <c r="N465" s="362"/>
      <c r="O465" s="362"/>
      <c r="P465" s="362"/>
      <c r="Q465" s="362"/>
      <c r="R465" s="362"/>
      <c r="S465" s="362"/>
      <c r="T465" s="362"/>
      <c r="U465" s="362"/>
      <c r="V465" s="362"/>
      <c r="W465" s="362"/>
      <c r="X465" s="362"/>
      <c r="Y465" s="362"/>
      <c r="Z465" s="362"/>
      <c r="AA465" s="362"/>
      <c r="AB465" s="362"/>
    </row>
    <row r="466" spans="1:28" ht="15.75" customHeight="1" x14ac:dyDescent="0.25">
      <c r="A466" s="362"/>
      <c r="B466" s="362"/>
      <c r="C466" s="362"/>
      <c r="D466" s="362"/>
      <c r="E466" s="362"/>
      <c r="F466" s="362"/>
      <c r="G466" s="362"/>
      <c r="H466" s="362"/>
      <c r="I466" s="362"/>
      <c r="J466" s="362"/>
      <c r="K466" s="362"/>
      <c r="L466" s="362"/>
      <c r="M466" s="362"/>
      <c r="N466" s="362"/>
      <c r="O466" s="362"/>
      <c r="P466" s="362"/>
      <c r="Q466" s="362"/>
      <c r="R466" s="362"/>
      <c r="S466" s="362"/>
      <c r="T466" s="362"/>
      <c r="U466" s="362"/>
      <c r="V466" s="362"/>
      <c r="W466" s="362"/>
      <c r="X466" s="362"/>
      <c r="Y466" s="362"/>
      <c r="Z466" s="362"/>
      <c r="AA466" s="362"/>
      <c r="AB466" s="362"/>
    </row>
    <row r="467" spans="1:28" ht="15.75" customHeight="1" x14ac:dyDescent="0.25">
      <c r="A467" s="362"/>
      <c r="B467" s="362"/>
      <c r="C467" s="362"/>
      <c r="D467" s="362"/>
      <c r="E467" s="362"/>
      <c r="F467" s="362"/>
      <c r="G467" s="362"/>
      <c r="H467" s="362"/>
      <c r="I467" s="362"/>
      <c r="J467" s="362"/>
      <c r="K467" s="362"/>
      <c r="L467" s="362"/>
      <c r="M467" s="362"/>
      <c r="N467" s="362"/>
      <c r="O467" s="362"/>
      <c r="P467" s="362"/>
      <c r="Q467" s="362"/>
      <c r="R467" s="362"/>
      <c r="S467" s="362"/>
      <c r="T467" s="362"/>
      <c r="U467" s="362"/>
      <c r="V467" s="362"/>
      <c r="W467" s="362"/>
      <c r="X467" s="362"/>
      <c r="Y467" s="362"/>
      <c r="Z467" s="362"/>
      <c r="AA467" s="362"/>
      <c r="AB467" s="362"/>
    </row>
    <row r="468" spans="1:28" ht="15.75" customHeight="1" x14ac:dyDescent="0.25">
      <c r="A468" s="362"/>
      <c r="B468" s="362"/>
      <c r="C468" s="362"/>
      <c r="D468" s="362"/>
      <c r="E468" s="362"/>
      <c r="F468" s="362"/>
      <c r="G468" s="362"/>
      <c r="H468" s="362"/>
      <c r="I468" s="362"/>
      <c r="J468" s="362"/>
      <c r="K468" s="362"/>
      <c r="L468" s="362"/>
      <c r="M468" s="362"/>
      <c r="N468" s="362"/>
      <c r="O468" s="362"/>
      <c r="P468" s="362"/>
      <c r="Q468" s="362"/>
      <c r="R468" s="362"/>
      <c r="S468" s="362"/>
      <c r="T468" s="362"/>
      <c r="U468" s="362"/>
      <c r="V468" s="362"/>
      <c r="W468" s="362"/>
      <c r="X468" s="362"/>
      <c r="Y468" s="362"/>
      <c r="Z468" s="362"/>
      <c r="AA468" s="362"/>
      <c r="AB468" s="362"/>
    </row>
    <row r="469" spans="1:28" ht="15.75" customHeight="1" x14ac:dyDescent="0.25">
      <c r="A469" s="362"/>
      <c r="B469" s="362"/>
      <c r="C469" s="362"/>
      <c r="D469" s="362"/>
      <c r="E469" s="362"/>
      <c r="F469" s="362"/>
      <c r="G469" s="362"/>
      <c r="H469" s="362"/>
      <c r="I469" s="362"/>
      <c r="J469" s="362"/>
      <c r="K469" s="362"/>
      <c r="L469" s="362"/>
      <c r="M469" s="362"/>
      <c r="N469" s="362"/>
      <c r="O469" s="362"/>
      <c r="P469" s="362"/>
      <c r="Q469" s="362"/>
      <c r="R469" s="362"/>
      <c r="S469" s="362"/>
      <c r="T469" s="362"/>
      <c r="U469" s="362"/>
      <c r="V469" s="362"/>
      <c r="W469" s="362"/>
      <c r="X469" s="362"/>
      <c r="Y469" s="362"/>
      <c r="Z469" s="362"/>
      <c r="AA469" s="362"/>
      <c r="AB469" s="362"/>
    </row>
    <row r="470" spans="1:28" ht="15.75" customHeight="1" x14ac:dyDescent="0.25">
      <c r="A470" s="362"/>
      <c r="B470" s="362"/>
      <c r="C470" s="362"/>
      <c r="D470" s="362"/>
      <c r="E470" s="362"/>
      <c r="F470" s="362"/>
      <c r="G470" s="362"/>
      <c r="H470" s="362"/>
      <c r="I470" s="362"/>
      <c r="J470" s="362"/>
      <c r="K470" s="362"/>
      <c r="L470" s="362"/>
      <c r="M470" s="362"/>
      <c r="N470" s="362"/>
      <c r="O470" s="362"/>
      <c r="P470" s="362"/>
      <c r="Q470" s="362"/>
      <c r="R470" s="362"/>
      <c r="S470" s="362"/>
      <c r="T470" s="362"/>
      <c r="U470" s="362"/>
      <c r="V470" s="362"/>
      <c r="W470" s="362"/>
      <c r="X470" s="362"/>
      <c r="Y470" s="362"/>
      <c r="Z470" s="362"/>
      <c r="AA470" s="362"/>
      <c r="AB470" s="362"/>
    </row>
    <row r="471" spans="1:28" ht="15.75" customHeight="1" x14ac:dyDescent="0.25">
      <c r="A471" s="362"/>
      <c r="B471" s="362"/>
      <c r="C471" s="362"/>
      <c r="D471" s="362"/>
      <c r="E471" s="362"/>
      <c r="F471" s="362"/>
      <c r="G471" s="362"/>
      <c r="H471" s="362"/>
      <c r="I471" s="362"/>
      <c r="J471" s="362"/>
      <c r="K471" s="362"/>
      <c r="L471" s="362"/>
      <c r="M471" s="362"/>
      <c r="N471" s="362"/>
      <c r="O471" s="362"/>
      <c r="P471" s="362"/>
      <c r="Q471" s="362"/>
      <c r="R471" s="362"/>
      <c r="S471" s="362"/>
      <c r="T471" s="362"/>
      <c r="U471" s="362"/>
      <c r="V471" s="362"/>
      <c r="W471" s="362"/>
      <c r="X471" s="362"/>
      <c r="Y471" s="362"/>
      <c r="Z471" s="362"/>
      <c r="AA471" s="362"/>
      <c r="AB471" s="362"/>
    </row>
    <row r="472" spans="1:28" ht="15.75" customHeight="1" x14ac:dyDescent="0.25">
      <c r="A472" s="362"/>
      <c r="B472" s="362"/>
      <c r="C472" s="362"/>
      <c r="D472" s="362"/>
      <c r="E472" s="362"/>
      <c r="F472" s="362"/>
      <c r="G472" s="362"/>
      <c r="H472" s="362"/>
      <c r="I472" s="362"/>
      <c r="J472" s="362"/>
      <c r="K472" s="362"/>
      <c r="L472" s="362"/>
      <c r="M472" s="362"/>
      <c r="N472" s="362"/>
      <c r="O472" s="362"/>
      <c r="P472" s="362"/>
      <c r="Q472" s="362"/>
      <c r="R472" s="362"/>
      <c r="S472" s="362"/>
      <c r="T472" s="362"/>
      <c r="U472" s="362"/>
      <c r="V472" s="362"/>
      <c r="W472" s="362"/>
      <c r="X472" s="362"/>
      <c r="Y472" s="362"/>
      <c r="Z472" s="362"/>
      <c r="AA472" s="362"/>
      <c r="AB472" s="362"/>
    </row>
    <row r="473" spans="1:28" ht="15.75" customHeight="1" x14ac:dyDescent="0.25">
      <c r="A473" s="362"/>
      <c r="B473" s="362"/>
      <c r="C473" s="362"/>
      <c r="D473" s="362"/>
      <c r="E473" s="362"/>
      <c r="F473" s="362"/>
      <c r="G473" s="362"/>
      <c r="H473" s="362"/>
      <c r="I473" s="362"/>
      <c r="J473" s="362"/>
      <c r="K473" s="362"/>
      <c r="L473" s="362"/>
      <c r="M473" s="362"/>
      <c r="N473" s="362"/>
      <c r="O473" s="362"/>
      <c r="P473" s="362"/>
      <c r="Q473" s="362"/>
      <c r="R473" s="362"/>
      <c r="S473" s="362"/>
      <c r="T473" s="362"/>
      <c r="U473" s="362"/>
      <c r="V473" s="362"/>
      <c r="W473" s="362"/>
      <c r="X473" s="362"/>
      <c r="Y473" s="362"/>
      <c r="Z473" s="362"/>
      <c r="AA473" s="362"/>
      <c r="AB473" s="362"/>
    </row>
    <row r="474" spans="1:28" ht="15.75" customHeight="1" x14ac:dyDescent="0.25">
      <c r="A474" s="362"/>
      <c r="B474" s="362"/>
      <c r="C474" s="362"/>
      <c r="D474" s="362"/>
      <c r="E474" s="362"/>
      <c r="F474" s="362"/>
      <c r="G474" s="362"/>
      <c r="H474" s="362"/>
      <c r="I474" s="362"/>
      <c r="J474" s="362"/>
      <c r="K474" s="362"/>
      <c r="L474" s="362"/>
      <c r="M474" s="362"/>
      <c r="N474" s="362"/>
      <c r="O474" s="362"/>
      <c r="P474" s="362"/>
      <c r="Q474" s="362"/>
      <c r="R474" s="362"/>
      <c r="S474" s="362"/>
      <c r="T474" s="362"/>
      <c r="U474" s="362"/>
      <c r="V474" s="362"/>
      <c r="W474" s="362"/>
      <c r="X474" s="362"/>
      <c r="Y474" s="362"/>
      <c r="Z474" s="362"/>
      <c r="AA474" s="362"/>
      <c r="AB474" s="362"/>
    </row>
    <row r="475" spans="1:28" ht="15.75" customHeight="1" x14ac:dyDescent="0.25">
      <c r="A475" s="362"/>
      <c r="B475" s="362"/>
      <c r="C475" s="362"/>
      <c r="D475" s="362"/>
      <c r="E475" s="362"/>
      <c r="F475" s="362"/>
      <c r="G475" s="362"/>
      <c r="H475" s="362"/>
      <c r="I475" s="362"/>
      <c r="J475" s="362"/>
      <c r="K475" s="362"/>
      <c r="L475" s="362"/>
      <c r="M475" s="362"/>
      <c r="N475" s="362"/>
      <c r="O475" s="362"/>
      <c r="P475" s="362"/>
      <c r="Q475" s="362"/>
      <c r="R475" s="362"/>
      <c r="S475" s="362"/>
      <c r="T475" s="362"/>
      <c r="U475" s="362"/>
      <c r="V475" s="362"/>
      <c r="W475" s="362"/>
      <c r="X475" s="362"/>
      <c r="Y475" s="362"/>
      <c r="Z475" s="362"/>
      <c r="AA475" s="362"/>
      <c r="AB475" s="362"/>
    </row>
    <row r="476" spans="1:28" ht="15.75" customHeight="1" x14ac:dyDescent="0.25">
      <c r="A476" s="362"/>
      <c r="B476" s="362"/>
      <c r="C476" s="362"/>
      <c r="D476" s="362"/>
      <c r="E476" s="362"/>
      <c r="F476" s="362"/>
      <c r="G476" s="362"/>
      <c r="H476" s="362"/>
      <c r="I476" s="362"/>
      <c r="J476" s="362"/>
      <c r="K476" s="362"/>
      <c r="L476" s="362"/>
      <c r="M476" s="362"/>
      <c r="N476" s="362"/>
      <c r="O476" s="362"/>
      <c r="P476" s="362"/>
      <c r="Q476" s="362"/>
      <c r="R476" s="362"/>
      <c r="S476" s="362"/>
      <c r="T476" s="362"/>
      <c r="U476" s="362"/>
      <c r="V476" s="362"/>
      <c r="W476" s="362"/>
      <c r="X476" s="362"/>
      <c r="Y476" s="362"/>
      <c r="Z476" s="362"/>
      <c r="AA476" s="362"/>
      <c r="AB476" s="362"/>
    </row>
    <row r="477" spans="1:28" ht="15.75" customHeight="1" x14ac:dyDescent="0.25">
      <c r="A477" s="362"/>
      <c r="B477" s="362"/>
      <c r="C477" s="362"/>
      <c r="D477" s="362"/>
      <c r="E477" s="362"/>
      <c r="F477" s="362"/>
      <c r="G477" s="362"/>
      <c r="H477" s="362"/>
      <c r="I477" s="362"/>
      <c r="J477" s="362"/>
      <c r="K477" s="362"/>
      <c r="L477" s="362"/>
      <c r="M477" s="362"/>
      <c r="N477" s="362"/>
      <c r="O477" s="362"/>
      <c r="P477" s="362"/>
      <c r="Q477" s="362"/>
      <c r="R477" s="362"/>
      <c r="S477" s="362"/>
      <c r="T477" s="362"/>
      <c r="U477" s="362"/>
      <c r="V477" s="362"/>
      <c r="W477" s="362"/>
      <c r="X477" s="362"/>
      <c r="Y477" s="362"/>
      <c r="Z477" s="362"/>
      <c r="AA477" s="362"/>
      <c r="AB477" s="362"/>
    </row>
    <row r="478" spans="1:28" ht="15.75" customHeight="1" x14ac:dyDescent="0.25">
      <c r="A478" s="362"/>
      <c r="B478" s="362"/>
      <c r="C478" s="362"/>
      <c r="D478" s="362"/>
      <c r="E478" s="362"/>
      <c r="F478" s="362"/>
      <c r="G478" s="362"/>
      <c r="H478" s="362"/>
      <c r="I478" s="362"/>
      <c r="J478" s="362"/>
      <c r="K478" s="362"/>
      <c r="L478" s="362"/>
      <c r="M478" s="362"/>
      <c r="N478" s="362"/>
      <c r="O478" s="362"/>
      <c r="P478" s="362"/>
      <c r="Q478" s="362"/>
      <c r="R478" s="362"/>
      <c r="S478" s="362"/>
      <c r="T478" s="362"/>
      <c r="U478" s="362"/>
      <c r="V478" s="362"/>
      <c r="W478" s="362"/>
      <c r="X478" s="362"/>
      <c r="Y478" s="362"/>
      <c r="Z478" s="362"/>
      <c r="AA478" s="362"/>
      <c r="AB478" s="362"/>
    </row>
    <row r="479" spans="1:28" ht="15.75" customHeight="1" x14ac:dyDescent="0.25">
      <c r="A479" s="362"/>
      <c r="B479" s="362"/>
      <c r="C479" s="362"/>
      <c r="D479" s="362"/>
      <c r="E479" s="362"/>
      <c r="F479" s="362"/>
      <c r="G479" s="362"/>
      <c r="H479" s="362"/>
      <c r="I479" s="362"/>
      <c r="J479" s="362"/>
      <c r="K479" s="362"/>
      <c r="L479" s="362"/>
      <c r="M479" s="362"/>
      <c r="N479" s="362"/>
      <c r="O479" s="362"/>
      <c r="P479" s="362"/>
      <c r="Q479" s="362"/>
      <c r="R479" s="362"/>
      <c r="S479" s="362"/>
      <c r="T479" s="362"/>
      <c r="U479" s="362"/>
      <c r="V479" s="362"/>
      <c r="W479" s="362"/>
      <c r="X479" s="362"/>
      <c r="Y479" s="362"/>
      <c r="Z479" s="362"/>
      <c r="AA479" s="362"/>
      <c r="AB479" s="362"/>
    </row>
    <row r="480" spans="1:28" ht="15.75" customHeight="1" x14ac:dyDescent="0.25">
      <c r="A480" s="362"/>
      <c r="B480" s="362"/>
      <c r="C480" s="362"/>
      <c r="D480" s="362"/>
      <c r="E480" s="362"/>
      <c r="F480" s="362"/>
      <c r="G480" s="362"/>
      <c r="H480" s="362"/>
      <c r="I480" s="362"/>
      <c r="J480" s="362"/>
      <c r="K480" s="362"/>
      <c r="L480" s="362"/>
      <c r="M480" s="362"/>
      <c r="N480" s="362"/>
      <c r="O480" s="362"/>
      <c r="P480" s="362"/>
      <c r="Q480" s="362"/>
      <c r="R480" s="362"/>
      <c r="S480" s="362"/>
      <c r="T480" s="362"/>
      <c r="U480" s="362"/>
      <c r="V480" s="362"/>
      <c r="W480" s="362"/>
      <c r="X480" s="362"/>
      <c r="Y480" s="362"/>
      <c r="Z480" s="362"/>
      <c r="AA480" s="362"/>
      <c r="AB480" s="362"/>
    </row>
    <row r="481" spans="1:28" ht="15.75" customHeight="1" x14ac:dyDescent="0.25">
      <c r="A481" s="362"/>
      <c r="B481" s="362"/>
      <c r="C481" s="362"/>
      <c r="D481" s="362"/>
      <c r="E481" s="362"/>
      <c r="F481" s="362"/>
      <c r="G481" s="362"/>
      <c r="H481" s="362"/>
      <c r="I481" s="362"/>
      <c r="J481" s="362"/>
      <c r="K481" s="362"/>
      <c r="L481" s="362"/>
      <c r="M481" s="362"/>
      <c r="N481" s="362"/>
      <c r="O481" s="362"/>
      <c r="P481" s="362"/>
      <c r="Q481" s="362"/>
      <c r="R481" s="362"/>
      <c r="S481" s="362"/>
      <c r="T481" s="362"/>
      <c r="U481" s="362"/>
      <c r="V481" s="362"/>
      <c r="W481" s="362"/>
      <c r="X481" s="362"/>
      <c r="Y481" s="362"/>
      <c r="Z481" s="362"/>
      <c r="AA481" s="362"/>
      <c r="AB481" s="362"/>
    </row>
    <row r="482" spans="1:28" ht="15.75" customHeight="1" x14ac:dyDescent="0.25">
      <c r="A482" s="362"/>
      <c r="B482" s="362"/>
      <c r="C482" s="362"/>
      <c r="D482" s="362"/>
      <c r="E482" s="362"/>
      <c r="F482" s="362"/>
      <c r="G482" s="362"/>
      <c r="H482" s="362"/>
      <c r="I482" s="362"/>
      <c r="J482" s="362"/>
      <c r="K482" s="362"/>
      <c r="L482" s="362"/>
      <c r="M482" s="362"/>
      <c r="N482" s="362"/>
      <c r="O482" s="362"/>
      <c r="P482" s="362"/>
      <c r="Q482" s="362"/>
      <c r="R482" s="362"/>
      <c r="S482" s="362"/>
      <c r="T482" s="362"/>
      <c r="U482" s="362"/>
      <c r="V482" s="362"/>
      <c r="W482" s="362"/>
      <c r="X482" s="362"/>
      <c r="Y482" s="362"/>
      <c r="Z482" s="362"/>
      <c r="AA482" s="362"/>
      <c r="AB482" s="362"/>
    </row>
    <row r="483" spans="1:28" ht="15.75" customHeight="1" x14ac:dyDescent="0.25">
      <c r="A483" s="362"/>
      <c r="B483" s="362"/>
      <c r="C483" s="362"/>
      <c r="D483" s="362"/>
      <c r="E483" s="362"/>
      <c r="F483" s="362"/>
      <c r="G483" s="362"/>
      <c r="H483" s="362"/>
      <c r="I483" s="362"/>
      <c r="J483" s="362"/>
      <c r="K483" s="362"/>
      <c r="L483" s="362"/>
      <c r="M483" s="362"/>
      <c r="N483" s="362"/>
      <c r="O483" s="362"/>
      <c r="P483" s="362"/>
      <c r="Q483" s="362"/>
      <c r="R483" s="362"/>
      <c r="S483" s="362"/>
      <c r="T483" s="362"/>
      <c r="U483" s="362"/>
      <c r="V483" s="362"/>
      <c r="W483" s="362"/>
      <c r="X483" s="362"/>
      <c r="Y483" s="362"/>
      <c r="Z483" s="362"/>
      <c r="AA483" s="362"/>
      <c r="AB483" s="362"/>
    </row>
    <row r="484" spans="1:28" ht="15.75" customHeight="1" x14ac:dyDescent="0.25">
      <c r="A484" s="362"/>
      <c r="B484" s="362"/>
      <c r="C484" s="362"/>
      <c r="D484" s="362"/>
      <c r="E484" s="362"/>
      <c r="F484" s="362"/>
      <c r="G484" s="362"/>
      <c r="H484" s="362"/>
      <c r="I484" s="362"/>
      <c r="J484" s="362"/>
      <c r="K484" s="362"/>
      <c r="L484" s="362"/>
      <c r="M484" s="362"/>
      <c r="N484" s="362"/>
      <c r="O484" s="362"/>
      <c r="P484" s="362"/>
      <c r="Q484" s="362"/>
      <c r="R484" s="362"/>
      <c r="S484" s="362"/>
      <c r="T484" s="362"/>
      <c r="U484" s="362"/>
      <c r="V484" s="362"/>
      <c r="W484" s="362"/>
      <c r="X484" s="362"/>
      <c r="Y484" s="362"/>
      <c r="Z484" s="362"/>
      <c r="AA484" s="362"/>
      <c r="AB484" s="362"/>
    </row>
    <row r="485" spans="1:28" ht="15.75" customHeight="1" x14ac:dyDescent="0.25">
      <c r="A485" s="362"/>
      <c r="B485" s="362"/>
      <c r="C485" s="362"/>
      <c r="D485" s="362"/>
      <c r="E485" s="362"/>
      <c r="F485" s="362"/>
      <c r="G485" s="362"/>
      <c r="H485" s="362"/>
      <c r="I485" s="362"/>
      <c r="J485" s="362"/>
      <c r="K485" s="362"/>
      <c r="L485" s="362"/>
      <c r="M485" s="362"/>
      <c r="N485" s="362"/>
      <c r="O485" s="362"/>
      <c r="P485" s="362"/>
      <c r="Q485" s="362"/>
      <c r="R485" s="362"/>
      <c r="S485" s="362"/>
      <c r="T485" s="362"/>
      <c r="U485" s="362"/>
      <c r="V485" s="362"/>
      <c r="W485" s="362"/>
      <c r="X485" s="362"/>
      <c r="Y485" s="362"/>
      <c r="Z485" s="362"/>
      <c r="AA485" s="362"/>
      <c r="AB485" s="362"/>
    </row>
    <row r="486" spans="1:28" ht="15.75" customHeight="1" x14ac:dyDescent="0.25">
      <c r="A486" s="362"/>
      <c r="B486" s="362"/>
      <c r="C486" s="362"/>
      <c r="D486" s="362"/>
      <c r="E486" s="362"/>
      <c r="F486" s="362"/>
      <c r="G486" s="362"/>
      <c r="H486" s="362"/>
      <c r="I486" s="362"/>
      <c r="J486" s="362"/>
      <c r="K486" s="362"/>
      <c r="L486" s="362"/>
      <c r="M486" s="362"/>
      <c r="N486" s="362"/>
      <c r="O486" s="362"/>
      <c r="P486" s="362"/>
      <c r="Q486" s="362"/>
      <c r="R486" s="362"/>
      <c r="S486" s="362"/>
      <c r="T486" s="362"/>
      <c r="U486" s="362"/>
      <c r="V486" s="362"/>
      <c r="W486" s="362"/>
      <c r="X486" s="362"/>
      <c r="Y486" s="362"/>
      <c r="Z486" s="362"/>
      <c r="AA486" s="362"/>
      <c r="AB486" s="362"/>
    </row>
    <row r="487" spans="1:28" ht="15.75" customHeight="1" x14ac:dyDescent="0.25">
      <c r="A487" s="362"/>
      <c r="B487" s="362"/>
      <c r="C487" s="362"/>
      <c r="D487" s="362"/>
      <c r="E487" s="362"/>
      <c r="F487" s="362"/>
      <c r="G487" s="362"/>
      <c r="H487" s="362"/>
      <c r="I487" s="362"/>
      <c r="J487" s="362"/>
      <c r="K487" s="362"/>
      <c r="L487" s="362"/>
      <c r="M487" s="362"/>
      <c r="N487" s="362"/>
      <c r="O487" s="362"/>
      <c r="P487" s="362"/>
      <c r="Q487" s="362"/>
      <c r="R487" s="362"/>
      <c r="S487" s="362"/>
      <c r="T487" s="362"/>
      <c r="U487" s="362"/>
      <c r="V487" s="362"/>
      <c r="W487" s="362"/>
      <c r="X487" s="362"/>
      <c r="Y487" s="362"/>
      <c r="Z487" s="362"/>
      <c r="AA487" s="362"/>
      <c r="AB487" s="362"/>
    </row>
    <row r="488" spans="1:28" ht="15.75" customHeight="1" x14ac:dyDescent="0.25">
      <c r="A488" s="362"/>
      <c r="B488" s="362"/>
      <c r="C488" s="362"/>
      <c r="D488" s="362"/>
      <c r="E488" s="362"/>
      <c r="F488" s="362"/>
      <c r="G488" s="362"/>
      <c r="H488" s="362"/>
      <c r="I488" s="362"/>
      <c r="J488" s="362"/>
      <c r="K488" s="362"/>
      <c r="L488" s="362"/>
      <c r="M488" s="362"/>
      <c r="N488" s="362"/>
      <c r="O488" s="362"/>
      <c r="P488" s="362"/>
      <c r="Q488" s="362"/>
      <c r="R488" s="362"/>
      <c r="S488" s="362"/>
      <c r="T488" s="362"/>
      <c r="U488" s="362"/>
      <c r="V488" s="362"/>
      <c r="W488" s="362"/>
      <c r="X488" s="362"/>
      <c r="Y488" s="362"/>
      <c r="Z488" s="362"/>
      <c r="AA488" s="362"/>
      <c r="AB488" s="362"/>
    </row>
    <row r="489" spans="1:28" ht="15.75" customHeight="1" x14ac:dyDescent="0.25">
      <c r="A489" s="362"/>
      <c r="B489" s="362"/>
      <c r="C489" s="362"/>
      <c r="D489" s="362"/>
      <c r="E489" s="362"/>
      <c r="F489" s="362"/>
      <c r="G489" s="362"/>
      <c r="H489" s="362"/>
      <c r="I489" s="362"/>
      <c r="J489" s="362"/>
      <c r="K489" s="362"/>
      <c r="L489" s="362"/>
      <c r="M489" s="362"/>
      <c r="N489" s="362"/>
      <c r="O489" s="362"/>
      <c r="P489" s="362"/>
      <c r="Q489" s="362"/>
      <c r="R489" s="362"/>
      <c r="S489" s="362"/>
      <c r="T489" s="362"/>
      <c r="U489" s="362"/>
      <c r="V489" s="362"/>
      <c r="W489" s="362"/>
      <c r="X489" s="362"/>
      <c r="Y489" s="362"/>
      <c r="Z489" s="362"/>
      <c r="AA489" s="362"/>
      <c r="AB489" s="362"/>
    </row>
    <row r="490" spans="1:28" ht="15.75" customHeight="1" x14ac:dyDescent="0.25">
      <c r="A490" s="362"/>
      <c r="B490" s="362"/>
      <c r="C490" s="362"/>
      <c r="D490" s="362"/>
      <c r="E490" s="362"/>
      <c r="F490" s="362"/>
      <c r="G490" s="362"/>
      <c r="H490" s="362"/>
      <c r="I490" s="362"/>
      <c r="J490" s="362"/>
      <c r="K490" s="362"/>
      <c r="L490" s="362"/>
      <c r="M490" s="362"/>
      <c r="N490" s="362"/>
      <c r="O490" s="362"/>
      <c r="P490" s="362"/>
      <c r="Q490" s="362"/>
      <c r="R490" s="362"/>
      <c r="S490" s="362"/>
      <c r="T490" s="362"/>
      <c r="U490" s="362"/>
      <c r="V490" s="362"/>
      <c r="W490" s="362"/>
      <c r="X490" s="362"/>
      <c r="Y490" s="362"/>
      <c r="Z490" s="362"/>
      <c r="AA490" s="362"/>
      <c r="AB490" s="362"/>
    </row>
    <row r="491" spans="1:28" ht="15.75" customHeight="1" x14ac:dyDescent="0.25">
      <c r="A491" s="362"/>
      <c r="B491" s="362"/>
      <c r="C491" s="362"/>
      <c r="D491" s="362"/>
      <c r="E491" s="362"/>
      <c r="F491" s="362"/>
      <c r="G491" s="362"/>
      <c r="H491" s="362"/>
      <c r="I491" s="362"/>
      <c r="J491" s="362"/>
      <c r="K491" s="362"/>
      <c r="L491" s="362"/>
      <c r="M491" s="362"/>
      <c r="N491" s="362"/>
      <c r="O491" s="362"/>
      <c r="P491" s="362"/>
      <c r="Q491" s="362"/>
      <c r="R491" s="362"/>
      <c r="S491" s="362"/>
      <c r="T491" s="362"/>
      <c r="U491" s="362"/>
      <c r="V491" s="362"/>
      <c r="W491" s="362"/>
      <c r="X491" s="362"/>
      <c r="Y491" s="362"/>
      <c r="Z491" s="362"/>
      <c r="AA491" s="362"/>
      <c r="AB491" s="362"/>
    </row>
    <row r="492" spans="1:28" ht="15.75" customHeight="1" x14ac:dyDescent="0.25">
      <c r="A492" s="362"/>
      <c r="B492" s="362"/>
      <c r="C492" s="362"/>
      <c r="D492" s="362"/>
      <c r="E492" s="362"/>
      <c r="F492" s="362"/>
      <c r="G492" s="362"/>
      <c r="H492" s="362"/>
      <c r="I492" s="362"/>
      <c r="J492" s="362"/>
      <c r="K492" s="362"/>
      <c r="L492" s="362"/>
      <c r="M492" s="362"/>
      <c r="N492" s="362"/>
      <c r="O492" s="362"/>
      <c r="P492" s="362"/>
      <c r="Q492" s="362"/>
      <c r="R492" s="362"/>
      <c r="S492" s="362"/>
      <c r="T492" s="362"/>
      <c r="U492" s="362"/>
      <c r="V492" s="362"/>
      <c r="W492" s="362"/>
      <c r="X492" s="362"/>
      <c r="Y492" s="362"/>
      <c r="Z492" s="362"/>
      <c r="AA492" s="362"/>
      <c r="AB492" s="362"/>
    </row>
    <row r="493" spans="1:28" ht="15.75" customHeight="1" x14ac:dyDescent="0.25">
      <c r="A493" s="362"/>
      <c r="B493" s="362"/>
      <c r="C493" s="362"/>
      <c r="D493" s="362"/>
      <c r="E493" s="362"/>
      <c r="F493" s="362"/>
      <c r="G493" s="362"/>
      <c r="H493" s="362"/>
      <c r="I493" s="362"/>
      <c r="J493" s="362"/>
      <c r="K493" s="362"/>
      <c r="L493" s="362"/>
      <c r="M493" s="362"/>
      <c r="N493" s="362"/>
      <c r="O493" s="362"/>
      <c r="P493" s="362"/>
      <c r="Q493" s="362"/>
      <c r="R493" s="362"/>
      <c r="S493" s="362"/>
      <c r="T493" s="362"/>
      <c r="U493" s="362"/>
      <c r="V493" s="362"/>
      <c r="W493" s="362"/>
      <c r="X493" s="362"/>
      <c r="Y493" s="362"/>
      <c r="Z493" s="362"/>
      <c r="AA493" s="362"/>
      <c r="AB493" s="362"/>
    </row>
    <row r="494" spans="1:28" ht="15.75" customHeight="1" x14ac:dyDescent="0.25">
      <c r="A494" s="362"/>
      <c r="B494" s="362"/>
      <c r="C494" s="362"/>
      <c r="D494" s="362"/>
      <c r="E494" s="362"/>
      <c r="F494" s="362"/>
      <c r="G494" s="362"/>
      <c r="H494" s="362"/>
      <c r="I494" s="362"/>
      <c r="J494" s="362"/>
      <c r="K494" s="362"/>
      <c r="L494" s="362"/>
      <c r="M494" s="362"/>
      <c r="N494" s="362"/>
      <c r="O494" s="362"/>
      <c r="P494" s="362"/>
      <c r="Q494" s="362"/>
      <c r="R494" s="362"/>
      <c r="S494" s="362"/>
      <c r="T494" s="362"/>
      <c r="U494" s="362"/>
      <c r="V494" s="362"/>
      <c r="W494" s="362"/>
      <c r="X494" s="362"/>
      <c r="Y494" s="362"/>
      <c r="Z494" s="362"/>
      <c r="AA494" s="362"/>
      <c r="AB494" s="362"/>
    </row>
    <row r="495" spans="1:28" ht="15.75" customHeight="1" x14ac:dyDescent="0.25">
      <c r="A495" s="362"/>
      <c r="B495" s="362"/>
      <c r="C495" s="362"/>
      <c r="D495" s="362"/>
      <c r="E495" s="362"/>
      <c r="F495" s="362"/>
      <c r="G495" s="362"/>
      <c r="H495" s="362"/>
      <c r="I495" s="362"/>
      <c r="J495" s="362"/>
      <c r="K495" s="362"/>
      <c r="L495" s="362"/>
      <c r="M495" s="362"/>
      <c r="N495" s="362"/>
      <c r="O495" s="362"/>
      <c r="P495" s="362"/>
      <c r="Q495" s="362"/>
      <c r="R495" s="362"/>
      <c r="S495" s="362"/>
      <c r="T495" s="362"/>
      <c r="U495" s="362"/>
      <c r="V495" s="362"/>
      <c r="W495" s="362"/>
      <c r="X495" s="362"/>
      <c r="Y495" s="362"/>
      <c r="Z495" s="362"/>
      <c r="AA495" s="362"/>
      <c r="AB495" s="362"/>
    </row>
    <row r="496" spans="1:28" ht="15.75" customHeight="1" x14ac:dyDescent="0.25">
      <c r="A496" s="362"/>
      <c r="B496" s="362"/>
      <c r="C496" s="362"/>
      <c r="D496" s="362"/>
      <c r="E496" s="362"/>
      <c r="F496" s="362"/>
      <c r="G496" s="362"/>
      <c r="H496" s="362"/>
      <c r="I496" s="362"/>
      <c r="J496" s="362"/>
      <c r="K496" s="362"/>
      <c r="L496" s="362"/>
      <c r="M496" s="362"/>
      <c r="N496" s="362"/>
      <c r="O496" s="362"/>
      <c r="P496" s="362"/>
      <c r="Q496" s="362"/>
      <c r="R496" s="362"/>
      <c r="S496" s="362"/>
      <c r="T496" s="362"/>
      <c r="U496" s="362"/>
      <c r="V496" s="362"/>
      <c r="W496" s="362"/>
      <c r="X496" s="362"/>
      <c r="Y496" s="362"/>
      <c r="Z496" s="362"/>
      <c r="AA496" s="362"/>
      <c r="AB496" s="362"/>
    </row>
    <row r="497" spans="1:28" ht="15.75" customHeight="1" x14ac:dyDescent="0.25">
      <c r="A497" s="362"/>
      <c r="B497" s="362"/>
      <c r="C497" s="362"/>
      <c r="D497" s="362"/>
      <c r="E497" s="362"/>
      <c r="F497" s="362"/>
      <c r="G497" s="362"/>
      <c r="H497" s="362"/>
      <c r="I497" s="362"/>
      <c r="J497" s="362"/>
      <c r="K497" s="362"/>
      <c r="L497" s="362"/>
      <c r="M497" s="362"/>
      <c r="N497" s="362"/>
      <c r="O497" s="362"/>
      <c r="P497" s="362"/>
      <c r="Q497" s="362"/>
      <c r="R497" s="362"/>
      <c r="S497" s="362"/>
      <c r="T497" s="362"/>
      <c r="U497" s="362"/>
      <c r="V497" s="362"/>
      <c r="W497" s="362"/>
      <c r="X497" s="362"/>
      <c r="Y497" s="362"/>
      <c r="Z497" s="362"/>
      <c r="AA497" s="362"/>
      <c r="AB497" s="362"/>
    </row>
    <row r="498" spans="1:28" ht="15.75" customHeight="1" x14ac:dyDescent="0.25">
      <c r="A498" s="362"/>
      <c r="B498" s="362"/>
      <c r="C498" s="362"/>
      <c r="D498" s="362"/>
      <c r="E498" s="362"/>
      <c r="F498" s="362"/>
      <c r="G498" s="362"/>
      <c r="H498" s="362"/>
      <c r="I498" s="362"/>
      <c r="J498" s="362"/>
      <c r="K498" s="362"/>
      <c r="L498" s="362"/>
      <c r="M498" s="362"/>
      <c r="N498" s="362"/>
      <c r="O498" s="362"/>
      <c r="P498" s="362"/>
      <c r="Q498" s="362"/>
      <c r="R498" s="362"/>
      <c r="S498" s="362"/>
      <c r="T498" s="362"/>
      <c r="U498" s="362"/>
      <c r="V498" s="362"/>
      <c r="W498" s="362"/>
      <c r="X498" s="362"/>
      <c r="Y498" s="362"/>
      <c r="Z498" s="362"/>
      <c r="AA498" s="362"/>
      <c r="AB498" s="362"/>
    </row>
    <row r="499" spans="1:28" ht="15.75" customHeight="1" x14ac:dyDescent="0.25">
      <c r="A499" s="362"/>
      <c r="B499" s="362"/>
      <c r="C499" s="362"/>
      <c r="D499" s="362"/>
      <c r="E499" s="362"/>
      <c r="F499" s="362"/>
      <c r="G499" s="362"/>
      <c r="H499" s="362"/>
      <c r="I499" s="362"/>
      <c r="J499" s="362"/>
      <c r="K499" s="362"/>
      <c r="L499" s="362"/>
      <c r="M499" s="362"/>
      <c r="N499" s="362"/>
      <c r="O499" s="362"/>
      <c r="P499" s="362"/>
      <c r="Q499" s="362"/>
      <c r="R499" s="362"/>
      <c r="S499" s="362"/>
      <c r="T499" s="362"/>
      <c r="U499" s="362"/>
      <c r="V499" s="362"/>
      <c r="W499" s="362"/>
      <c r="X499" s="362"/>
      <c r="Y499" s="362"/>
      <c r="Z499" s="362"/>
      <c r="AA499" s="362"/>
      <c r="AB499" s="362"/>
    </row>
    <row r="500" spans="1:28" ht="15.75" customHeight="1" x14ac:dyDescent="0.25">
      <c r="A500" s="362"/>
      <c r="B500" s="362"/>
      <c r="C500" s="362"/>
      <c r="D500" s="362"/>
      <c r="E500" s="362"/>
      <c r="F500" s="362"/>
      <c r="G500" s="362"/>
      <c r="H500" s="362"/>
      <c r="I500" s="362"/>
      <c r="J500" s="362"/>
      <c r="K500" s="362"/>
      <c r="L500" s="362"/>
      <c r="M500" s="362"/>
      <c r="N500" s="362"/>
      <c r="O500" s="362"/>
      <c r="P500" s="362"/>
      <c r="Q500" s="362"/>
      <c r="R500" s="362"/>
      <c r="S500" s="362"/>
      <c r="T500" s="362"/>
      <c r="U500" s="362"/>
      <c r="V500" s="362"/>
      <c r="W500" s="362"/>
      <c r="X500" s="362"/>
      <c r="Y500" s="362"/>
      <c r="Z500" s="362"/>
      <c r="AA500" s="362"/>
      <c r="AB500" s="362"/>
    </row>
    <row r="501" spans="1:28" ht="15.75" customHeight="1" x14ac:dyDescent="0.25">
      <c r="A501" s="362"/>
      <c r="B501" s="362"/>
      <c r="C501" s="362"/>
      <c r="D501" s="362"/>
      <c r="E501" s="362"/>
      <c r="F501" s="362"/>
      <c r="G501" s="362"/>
      <c r="H501" s="362"/>
      <c r="I501" s="362"/>
      <c r="J501" s="362"/>
      <c r="K501" s="362"/>
      <c r="L501" s="362"/>
      <c r="M501" s="362"/>
      <c r="N501" s="362"/>
      <c r="O501" s="362"/>
      <c r="P501" s="362"/>
      <c r="Q501" s="362"/>
      <c r="R501" s="362"/>
      <c r="S501" s="362"/>
      <c r="T501" s="362"/>
      <c r="U501" s="362"/>
      <c r="V501" s="362"/>
      <c r="W501" s="362"/>
      <c r="X501" s="362"/>
      <c r="Y501" s="362"/>
      <c r="Z501" s="362"/>
      <c r="AA501" s="362"/>
      <c r="AB501" s="362"/>
    </row>
    <row r="502" spans="1:28" ht="15.75" customHeight="1" x14ac:dyDescent="0.25">
      <c r="A502" s="362"/>
      <c r="B502" s="362"/>
      <c r="C502" s="362"/>
      <c r="D502" s="362"/>
      <c r="E502" s="362"/>
      <c r="F502" s="362"/>
      <c r="G502" s="362"/>
      <c r="H502" s="362"/>
      <c r="I502" s="362"/>
      <c r="J502" s="362"/>
      <c r="K502" s="362"/>
      <c r="L502" s="362"/>
      <c r="M502" s="362"/>
      <c r="N502" s="362"/>
      <c r="O502" s="362"/>
      <c r="P502" s="362"/>
      <c r="Q502" s="362"/>
      <c r="R502" s="362"/>
      <c r="S502" s="362"/>
      <c r="T502" s="362"/>
      <c r="U502" s="362"/>
      <c r="V502" s="362"/>
      <c r="W502" s="362"/>
      <c r="X502" s="362"/>
      <c r="Y502" s="362"/>
      <c r="Z502" s="362"/>
      <c r="AA502" s="362"/>
      <c r="AB502" s="362"/>
    </row>
    <row r="503" spans="1:28" ht="15.75" customHeight="1" x14ac:dyDescent="0.25">
      <c r="A503" s="362"/>
      <c r="B503" s="362"/>
      <c r="C503" s="362"/>
      <c r="D503" s="362"/>
      <c r="E503" s="362"/>
      <c r="F503" s="362"/>
      <c r="G503" s="362"/>
      <c r="H503" s="362"/>
      <c r="I503" s="362"/>
      <c r="J503" s="362"/>
      <c r="K503" s="362"/>
      <c r="L503" s="362"/>
      <c r="M503" s="362"/>
      <c r="N503" s="362"/>
      <c r="O503" s="362"/>
      <c r="P503" s="362"/>
      <c r="Q503" s="362"/>
      <c r="R503" s="362"/>
      <c r="S503" s="362"/>
      <c r="T503" s="362"/>
      <c r="U503" s="362"/>
      <c r="V503" s="362"/>
      <c r="W503" s="362"/>
      <c r="X503" s="362"/>
      <c r="Y503" s="362"/>
      <c r="Z503" s="362"/>
      <c r="AA503" s="362"/>
      <c r="AB503" s="362"/>
    </row>
    <row r="504" spans="1:28" ht="15.75" customHeight="1" x14ac:dyDescent="0.25">
      <c r="A504" s="362"/>
      <c r="B504" s="362"/>
      <c r="C504" s="362"/>
      <c r="D504" s="362"/>
      <c r="E504" s="362"/>
      <c r="F504" s="362"/>
      <c r="G504" s="362"/>
      <c r="H504" s="362"/>
      <c r="I504" s="362"/>
      <c r="J504" s="362"/>
      <c r="K504" s="362"/>
      <c r="L504" s="362"/>
      <c r="M504" s="362"/>
      <c r="N504" s="362"/>
      <c r="O504" s="362"/>
      <c r="P504" s="362"/>
      <c r="Q504" s="362"/>
      <c r="R504" s="362"/>
      <c r="S504" s="362"/>
      <c r="T504" s="362"/>
      <c r="U504" s="362"/>
      <c r="V504" s="362"/>
      <c r="W504" s="362"/>
      <c r="X504" s="362"/>
      <c r="Y504" s="362"/>
      <c r="Z504" s="362"/>
      <c r="AA504" s="362"/>
      <c r="AB504" s="362"/>
    </row>
    <row r="505" spans="1:28" ht="15.75" customHeight="1" x14ac:dyDescent="0.25">
      <c r="A505" s="362"/>
      <c r="B505" s="362"/>
      <c r="C505" s="362"/>
      <c r="D505" s="362"/>
      <c r="E505" s="362"/>
      <c r="F505" s="362"/>
      <c r="G505" s="362"/>
      <c r="H505" s="362"/>
      <c r="I505" s="362"/>
      <c r="J505" s="362"/>
      <c r="K505" s="362"/>
      <c r="L505" s="362"/>
      <c r="M505" s="362"/>
      <c r="N505" s="362"/>
      <c r="O505" s="362"/>
      <c r="P505" s="362"/>
      <c r="Q505" s="362"/>
      <c r="R505" s="362"/>
      <c r="S505" s="362"/>
      <c r="T505" s="362"/>
      <c r="U505" s="362"/>
      <c r="V505" s="362"/>
      <c r="W505" s="362"/>
      <c r="X505" s="362"/>
      <c r="Y505" s="362"/>
      <c r="Z505" s="362"/>
      <c r="AA505" s="362"/>
      <c r="AB505" s="362"/>
    </row>
    <row r="506" spans="1:28" ht="15.75" customHeight="1" x14ac:dyDescent="0.25">
      <c r="A506" s="362"/>
      <c r="B506" s="362"/>
      <c r="C506" s="362"/>
      <c r="D506" s="362"/>
      <c r="E506" s="362"/>
      <c r="F506" s="362"/>
      <c r="G506" s="362"/>
      <c r="H506" s="362"/>
      <c r="I506" s="362"/>
      <c r="J506" s="362"/>
      <c r="K506" s="362"/>
      <c r="L506" s="362"/>
      <c r="M506" s="362"/>
      <c r="N506" s="362"/>
      <c r="O506" s="362"/>
      <c r="P506" s="362"/>
      <c r="Q506" s="362"/>
      <c r="R506" s="362"/>
      <c r="S506" s="362"/>
      <c r="T506" s="362"/>
      <c r="U506" s="362"/>
      <c r="V506" s="362"/>
      <c r="W506" s="362"/>
      <c r="X506" s="362"/>
      <c r="Y506" s="362"/>
      <c r="Z506" s="362"/>
      <c r="AA506" s="362"/>
      <c r="AB506" s="362"/>
    </row>
    <row r="507" spans="1:28" ht="15.75" customHeight="1" x14ac:dyDescent="0.25">
      <c r="A507" s="362"/>
      <c r="B507" s="362"/>
      <c r="C507" s="362"/>
      <c r="D507" s="362"/>
      <c r="E507" s="362"/>
      <c r="F507" s="362"/>
      <c r="G507" s="362"/>
      <c r="H507" s="362"/>
      <c r="I507" s="362"/>
      <c r="J507" s="362"/>
      <c r="K507" s="362"/>
      <c r="L507" s="362"/>
      <c r="M507" s="362"/>
      <c r="N507" s="362"/>
      <c r="O507" s="362"/>
      <c r="P507" s="362"/>
      <c r="Q507" s="362"/>
      <c r="R507" s="362"/>
      <c r="S507" s="362"/>
      <c r="T507" s="362"/>
      <c r="U507" s="362"/>
      <c r="V507" s="362"/>
      <c r="W507" s="362"/>
      <c r="X507" s="362"/>
      <c r="Y507" s="362"/>
      <c r="Z507" s="362"/>
      <c r="AA507" s="362"/>
      <c r="AB507" s="362"/>
    </row>
    <row r="508" spans="1:28" ht="15.75" customHeight="1" x14ac:dyDescent="0.25">
      <c r="A508" s="362"/>
      <c r="B508" s="362"/>
      <c r="C508" s="362"/>
      <c r="D508" s="362"/>
      <c r="E508" s="362"/>
      <c r="F508" s="362"/>
      <c r="G508" s="362"/>
      <c r="H508" s="362"/>
      <c r="I508" s="362"/>
      <c r="J508" s="362"/>
      <c r="K508" s="362"/>
      <c r="L508" s="362"/>
      <c r="M508" s="362"/>
      <c r="N508" s="362"/>
      <c r="O508" s="362"/>
      <c r="P508" s="362"/>
      <c r="Q508" s="362"/>
      <c r="R508" s="362"/>
      <c r="S508" s="362"/>
      <c r="T508" s="362"/>
      <c r="U508" s="362"/>
      <c r="V508" s="362"/>
      <c r="W508" s="362"/>
      <c r="X508" s="362"/>
      <c r="Y508" s="362"/>
      <c r="Z508" s="362"/>
      <c r="AA508" s="362"/>
      <c r="AB508" s="362"/>
    </row>
    <row r="509" spans="1:28" ht="15.75" customHeight="1" x14ac:dyDescent="0.25">
      <c r="A509" s="362"/>
      <c r="B509" s="362"/>
      <c r="C509" s="362"/>
      <c r="D509" s="362"/>
      <c r="E509" s="362"/>
      <c r="F509" s="362"/>
      <c r="G509" s="362"/>
      <c r="H509" s="362"/>
      <c r="I509" s="362"/>
      <c r="J509" s="362"/>
      <c r="K509" s="362"/>
      <c r="L509" s="362"/>
      <c r="M509" s="362"/>
      <c r="N509" s="362"/>
      <c r="O509" s="362"/>
      <c r="P509" s="362"/>
      <c r="Q509" s="362"/>
      <c r="R509" s="362"/>
      <c r="S509" s="362"/>
      <c r="T509" s="362"/>
      <c r="U509" s="362"/>
      <c r="V509" s="362"/>
      <c r="W509" s="362"/>
      <c r="X509" s="362"/>
      <c r="Y509" s="362"/>
      <c r="Z509" s="362"/>
      <c r="AA509" s="362"/>
      <c r="AB509" s="362"/>
    </row>
    <row r="510" spans="1:28" ht="15.75" customHeight="1" x14ac:dyDescent="0.25">
      <c r="A510" s="362"/>
      <c r="B510" s="362"/>
      <c r="C510" s="362"/>
      <c r="D510" s="362"/>
      <c r="E510" s="362"/>
      <c r="F510" s="362"/>
      <c r="G510" s="362"/>
      <c r="H510" s="362"/>
      <c r="I510" s="362"/>
      <c r="J510" s="362"/>
      <c r="K510" s="362"/>
      <c r="L510" s="362"/>
      <c r="M510" s="362"/>
      <c r="N510" s="362"/>
      <c r="O510" s="362"/>
      <c r="P510" s="362"/>
      <c r="Q510" s="362"/>
      <c r="R510" s="362"/>
      <c r="S510" s="362"/>
      <c r="T510" s="362"/>
      <c r="U510" s="362"/>
      <c r="V510" s="362"/>
      <c r="W510" s="362"/>
      <c r="X510" s="362"/>
      <c r="Y510" s="362"/>
      <c r="Z510" s="362"/>
      <c r="AA510" s="362"/>
      <c r="AB510" s="362"/>
    </row>
    <row r="511" spans="1:28" ht="15.75" customHeight="1" x14ac:dyDescent="0.25">
      <c r="A511" s="362"/>
      <c r="B511" s="362"/>
      <c r="C511" s="362"/>
      <c r="D511" s="362"/>
      <c r="E511" s="362"/>
      <c r="F511" s="362"/>
      <c r="G511" s="362"/>
      <c r="H511" s="362"/>
      <c r="I511" s="362"/>
      <c r="J511" s="362"/>
      <c r="K511" s="362"/>
      <c r="L511" s="362"/>
      <c r="M511" s="362"/>
      <c r="N511" s="362"/>
      <c r="O511" s="362"/>
      <c r="P511" s="362"/>
      <c r="Q511" s="362"/>
      <c r="R511" s="362"/>
      <c r="S511" s="362"/>
      <c r="T511" s="362"/>
      <c r="U511" s="362"/>
      <c r="V511" s="362"/>
      <c r="W511" s="362"/>
      <c r="X511" s="362"/>
      <c r="Y511" s="362"/>
      <c r="Z511" s="362"/>
      <c r="AA511" s="362"/>
      <c r="AB511" s="362"/>
    </row>
    <row r="512" spans="1:28" ht="15.75" customHeight="1" x14ac:dyDescent="0.25">
      <c r="A512" s="362"/>
      <c r="B512" s="362"/>
      <c r="C512" s="362"/>
      <c r="D512" s="362"/>
      <c r="E512" s="362"/>
      <c r="F512" s="362"/>
      <c r="G512" s="362"/>
      <c r="H512" s="362"/>
      <c r="I512" s="362"/>
      <c r="J512" s="362"/>
      <c r="K512" s="362"/>
      <c r="L512" s="362"/>
      <c r="M512" s="362"/>
      <c r="N512" s="362"/>
      <c r="O512" s="362"/>
      <c r="P512" s="362"/>
      <c r="Q512" s="362"/>
      <c r="R512" s="362"/>
      <c r="S512" s="362"/>
      <c r="T512" s="362"/>
      <c r="U512" s="362"/>
      <c r="V512" s="362"/>
      <c r="W512" s="362"/>
      <c r="X512" s="362"/>
      <c r="Y512" s="362"/>
      <c r="Z512" s="362"/>
      <c r="AA512" s="362"/>
      <c r="AB512" s="362"/>
    </row>
    <row r="513" spans="1:28" ht="15.75" customHeight="1" x14ac:dyDescent="0.25">
      <c r="A513" s="362"/>
      <c r="B513" s="362"/>
      <c r="C513" s="362"/>
      <c r="D513" s="362"/>
      <c r="E513" s="362"/>
      <c r="F513" s="362"/>
      <c r="G513" s="362"/>
      <c r="H513" s="362"/>
      <c r="I513" s="362"/>
      <c r="J513" s="362"/>
      <c r="K513" s="362"/>
      <c r="L513" s="362"/>
      <c r="M513" s="362"/>
      <c r="N513" s="362"/>
      <c r="O513" s="362"/>
      <c r="P513" s="362"/>
      <c r="Q513" s="362"/>
      <c r="R513" s="362"/>
      <c r="S513" s="362"/>
      <c r="T513" s="362"/>
      <c r="U513" s="362"/>
      <c r="V513" s="362"/>
      <c r="W513" s="362"/>
      <c r="X513" s="362"/>
      <c r="Y513" s="362"/>
      <c r="Z513" s="362"/>
      <c r="AA513" s="362"/>
      <c r="AB513" s="362"/>
    </row>
    <row r="514" spans="1:28" ht="15.75" customHeight="1" x14ac:dyDescent="0.25">
      <c r="A514" s="362"/>
      <c r="B514" s="362"/>
      <c r="C514" s="362"/>
      <c r="D514" s="362"/>
      <c r="E514" s="362"/>
      <c r="F514" s="362"/>
      <c r="G514" s="362"/>
      <c r="H514" s="362"/>
      <c r="I514" s="362"/>
      <c r="J514" s="362"/>
      <c r="K514" s="362"/>
      <c r="L514" s="362"/>
      <c r="M514" s="362"/>
      <c r="N514" s="362"/>
      <c r="O514" s="362"/>
      <c r="P514" s="362"/>
      <c r="Q514" s="362"/>
      <c r="R514" s="362"/>
      <c r="S514" s="362"/>
      <c r="T514" s="362"/>
      <c r="U514" s="362"/>
      <c r="V514" s="362"/>
      <c r="W514" s="362"/>
      <c r="X514" s="362"/>
      <c r="Y514" s="362"/>
      <c r="Z514" s="362"/>
      <c r="AA514" s="362"/>
      <c r="AB514" s="362"/>
    </row>
    <row r="515" spans="1:28" ht="15.75" customHeight="1" x14ac:dyDescent="0.25">
      <c r="A515" s="362"/>
      <c r="B515" s="362"/>
      <c r="C515" s="362"/>
      <c r="D515" s="362"/>
      <c r="E515" s="362"/>
      <c r="F515" s="362"/>
      <c r="G515" s="362"/>
      <c r="H515" s="362"/>
      <c r="I515" s="362"/>
      <c r="J515" s="362"/>
      <c r="K515" s="362"/>
      <c r="L515" s="362"/>
      <c r="M515" s="362"/>
      <c r="N515" s="362"/>
      <c r="O515" s="362"/>
      <c r="P515" s="362"/>
      <c r="Q515" s="362"/>
      <c r="R515" s="362"/>
      <c r="S515" s="362"/>
      <c r="T515" s="362"/>
      <c r="U515" s="362"/>
      <c r="V515" s="362"/>
      <c r="W515" s="362"/>
      <c r="X515" s="362"/>
      <c r="Y515" s="362"/>
      <c r="Z515" s="362"/>
      <c r="AA515" s="362"/>
      <c r="AB515" s="362"/>
    </row>
    <row r="516" spans="1:28" ht="15.75" customHeight="1" x14ac:dyDescent="0.25">
      <c r="A516" s="362"/>
      <c r="B516" s="362"/>
      <c r="C516" s="362"/>
      <c r="D516" s="362"/>
      <c r="E516" s="362"/>
      <c r="F516" s="362"/>
      <c r="G516" s="362"/>
      <c r="H516" s="362"/>
      <c r="I516" s="362"/>
      <c r="J516" s="362"/>
      <c r="K516" s="362"/>
      <c r="L516" s="362"/>
      <c r="M516" s="362"/>
      <c r="N516" s="362"/>
      <c r="O516" s="362"/>
      <c r="P516" s="362"/>
      <c r="Q516" s="362"/>
      <c r="R516" s="362"/>
      <c r="S516" s="362"/>
      <c r="T516" s="362"/>
      <c r="U516" s="362"/>
      <c r="V516" s="362"/>
      <c r="W516" s="362"/>
      <c r="X516" s="362"/>
      <c r="Y516" s="362"/>
      <c r="Z516" s="362"/>
      <c r="AA516" s="362"/>
      <c r="AB516" s="362"/>
    </row>
    <row r="517" spans="1:28" ht="15.75" customHeight="1" x14ac:dyDescent="0.25">
      <c r="A517" s="362"/>
      <c r="B517" s="362"/>
      <c r="C517" s="362"/>
      <c r="D517" s="362"/>
      <c r="E517" s="362"/>
      <c r="F517" s="362"/>
      <c r="G517" s="362"/>
      <c r="H517" s="362"/>
      <c r="I517" s="362"/>
      <c r="J517" s="362"/>
      <c r="K517" s="362"/>
      <c r="L517" s="362"/>
      <c r="M517" s="362"/>
      <c r="N517" s="362"/>
      <c r="O517" s="362"/>
      <c r="P517" s="362"/>
      <c r="Q517" s="362"/>
      <c r="R517" s="362"/>
      <c r="S517" s="362"/>
      <c r="T517" s="362"/>
      <c r="U517" s="362"/>
      <c r="V517" s="362"/>
      <c r="W517" s="362"/>
      <c r="X517" s="362"/>
      <c r="Y517" s="362"/>
      <c r="Z517" s="362"/>
      <c r="AA517" s="362"/>
      <c r="AB517" s="362"/>
    </row>
    <row r="518" spans="1:28" ht="15.75" customHeight="1" x14ac:dyDescent="0.25">
      <c r="A518" s="362"/>
      <c r="B518" s="362"/>
      <c r="C518" s="362"/>
      <c r="D518" s="362"/>
      <c r="E518" s="362"/>
      <c r="F518" s="362"/>
      <c r="G518" s="362"/>
      <c r="H518" s="362"/>
      <c r="I518" s="362"/>
      <c r="J518" s="362"/>
      <c r="K518" s="362"/>
      <c r="L518" s="362"/>
      <c r="M518" s="362"/>
      <c r="N518" s="362"/>
      <c r="O518" s="362"/>
      <c r="P518" s="362"/>
      <c r="Q518" s="362"/>
      <c r="R518" s="362"/>
      <c r="S518" s="362"/>
      <c r="T518" s="362"/>
      <c r="U518" s="362"/>
      <c r="V518" s="362"/>
      <c r="W518" s="362"/>
      <c r="X518" s="362"/>
      <c r="Y518" s="362"/>
      <c r="Z518" s="362"/>
      <c r="AA518" s="362"/>
      <c r="AB518" s="362"/>
    </row>
    <row r="519" spans="1:28" ht="15.75" customHeight="1" x14ac:dyDescent="0.25">
      <c r="A519" s="362"/>
      <c r="B519" s="362"/>
      <c r="C519" s="362"/>
      <c r="D519" s="362"/>
      <c r="E519" s="362"/>
      <c r="F519" s="362"/>
      <c r="G519" s="362"/>
      <c r="H519" s="362"/>
      <c r="I519" s="362"/>
      <c r="J519" s="362"/>
      <c r="K519" s="362"/>
      <c r="L519" s="362"/>
      <c r="M519" s="362"/>
      <c r="N519" s="362"/>
      <c r="O519" s="362"/>
      <c r="P519" s="362"/>
      <c r="Q519" s="362"/>
      <c r="R519" s="362"/>
      <c r="S519" s="362"/>
      <c r="T519" s="362"/>
      <c r="U519" s="362"/>
      <c r="V519" s="362"/>
      <c r="W519" s="362"/>
      <c r="X519" s="362"/>
      <c r="Y519" s="362"/>
      <c r="Z519" s="362"/>
      <c r="AA519" s="362"/>
      <c r="AB519" s="362"/>
    </row>
    <row r="520" spans="1:28" ht="15.75" customHeight="1" x14ac:dyDescent="0.25">
      <c r="A520" s="362"/>
      <c r="B520" s="362"/>
      <c r="C520" s="362"/>
      <c r="D520" s="362"/>
      <c r="E520" s="362"/>
      <c r="F520" s="362"/>
      <c r="G520" s="362"/>
      <c r="H520" s="362"/>
      <c r="I520" s="362"/>
      <c r="J520" s="362"/>
      <c r="K520" s="362"/>
      <c r="L520" s="362"/>
      <c r="M520" s="362"/>
      <c r="N520" s="362"/>
      <c r="O520" s="362"/>
      <c r="P520" s="362"/>
      <c r="Q520" s="362"/>
      <c r="R520" s="362"/>
      <c r="S520" s="362"/>
      <c r="T520" s="362"/>
      <c r="U520" s="362"/>
      <c r="V520" s="362"/>
      <c r="W520" s="362"/>
      <c r="X520" s="362"/>
      <c r="Y520" s="362"/>
      <c r="Z520" s="362"/>
      <c r="AA520" s="362"/>
      <c r="AB520" s="362"/>
    </row>
    <row r="521" spans="1:28" ht="15.75" customHeight="1" x14ac:dyDescent="0.25">
      <c r="A521" s="362"/>
      <c r="B521" s="362"/>
      <c r="C521" s="362"/>
      <c r="D521" s="362"/>
      <c r="E521" s="362"/>
      <c r="F521" s="362"/>
      <c r="G521" s="362"/>
      <c r="H521" s="362"/>
      <c r="I521" s="362"/>
      <c r="J521" s="362"/>
      <c r="K521" s="362"/>
      <c r="L521" s="362"/>
      <c r="M521" s="362"/>
      <c r="N521" s="362"/>
      <c r="O521" s="362"/>
      <c r="P521" s="362"/>
      <c r="Q521" s="362"/>
      <c r="R521" s="362"/>
      <c r="S521" s="362"/>
      <c r="T521" s="362"/>
      <c r="U521" s="362"/>
      <c r="V521" s="362"/>
      <c r="W521" s="362"/>
      <c r="X521" s="362"/>
      <c r="Y521" s="362"/>
      <c r="Z521" s="362"/>
      <c r="AA521" s="362"/>
      <c r="AB521" s="362"/>
    </row>
    <row r="522" spans="1:28" ht="15.75" customHeight="1" x14ac:dyDescent="0.25">
      <c r="A522" s="362"/>
      <c r="B522" s="362"/>
      <c r="C522" s="362"/>
      <c r="D522" s="362"/>
      <c r="E522" s="362"/>
      <c r="F522" s="362"/>
      <c r="G522" s="362"/>
      <c r="H522" s="362"/>
      <c r="I522" s="362"/>
      <c r="J522" s="362"/>
      <c r="K522" s="362"/>
      <c r="L522" s="362"/>
      <c r="M522" s="362"/>
      <c r="N522" s="362"/>
      <c r="O522" s="362"/>
      <c r="P522" s="362"/>
      <c r="Q522" s="362"/>
      <c r="R522" s="362"/>
      <c r="S522" s="362"/>
      <c r="T522" s="362"/>
      <c r="U522" s="362"/>
      <c r="V522" s="362"/>
      <c r="W522" s="362"/>
      <c r="X522" s="362"/>
      <c r="Y522" s="362"/>
      <c r="Z522" s="362"/>
      <c r="AA522" s="362"/>
      <c r="AB522" s="362"/>
    </row>
    <row r="523" spans="1:28" ht="15.75" customHeight="1" x14ac:dyDescent="0.25">
      <c r="A523" s="362"/>
      <c r="B523" s="362"/>
      <c r="C523" s="362"/>
      <c r="D523" s="362"/>
      <c r="E523" s="362"/>
      <c r="F523" s="362"/>
      <c r="G523" s="362"/>
      <c r="H523" s="362"/>
      <c r="I523" s="362"/>
      <c r="J523" s="362"/>
      <c r="K523" s="362"/>
      <c r="L523" s="362"/>
      <c r="M523" s="362"/>
      <c r="N523" s="362"/>
      <c r="O523" s="362"/>
      <c r="P523" s="362"/>
      <c r="Q523" s="362"/>
      <c r="R523" s="362"/>
      <c r="S523" s="362"/>
      <c r="T523" s="362"/>
      <c r="U523" s="362"/>
      <c r="V523" s="362"/>
      <c r="W523" s="362"/>
      <c r="X523" s="362"/>
      <c r="Y523" s="362"/>
      <c r="Z523" s="362"/>
      <c r="AA523" s="362"/>
      <c r="AB523" s="362"/>
    </row>
    <row r="524" spans="1:28" ht="15.75" customHeight="1" x14ac:dyDescent="0.25">
      <c r="A524" s="362"/>
      <c r="B524" s="362"/>
      <c r="C524" s="362"/>
      <c r="D524" s="362"/>
      <c r="E524" s="362"/>
      <c r="F524" s="362"/>
      <c r="G524" s="362"/>
      <c r="H524" s="362"/>
      <c r="I524" s="362"/>
      <c r="J524" s="362"/>
      <c r="K524" s="362"/>
      <c r="L524" s="362"/>
      <c r="M524" s="362"/>
      <c r="N524" s="362"/>
      <c r="O524" s="362"/>
      <c r="P524" s="362"/>
      <c r="Q524" s="362"/>
      <c r="R524" s="362"/>
      <c r="S524" s="362"/>
      <c r="T524" s="362"/>
      <c r="U524" s="362"/>
      <c r="V524" s="362"/>
      <c r="W524" s="362"/>
      <c r="X524" s="362"/>
      <c r="Y524" s="362"/>
      <c r="Z524" s="362"/>
      <c r="AA524" s="362"/>
      <c r="AB524" s="362"/>
    </row>
    <row r="525" spans="1:28" ht="15.75" customHeight="1" x14ac:dyDescent="0.25">
      <c r="A525" s="362"/>
      <c r="B525" s="362"/>
      <c r="C525" s="362"/>
      <c r="D525" s="362"/>
      <c r="E525" s="362"/>
      <c r="F525" s="362"/>
      <c r="G525" s="362"/>
      <c r="H525" s="362"/>
      <c r="I525" s="362"/>
      <c r="J525" s="362"/>
      <c r="K525" s="362"/>
      <c r="L525" s="362"/>
      <c r="M525" s="362"/>
      <c r="N525" s="362"/>
      <c r="O525" s="362"/>
      <c r="P525" s="362"/>
      <c r="Q525" s="362"/>
      <c r="R525" s="362"/>
      <c r="S525" s="362"/>
      <c r="T525" s="362"/>
      <c r="U525" s="362"/>
      <c r="V525" s="362"/>
      <c r="W525" s="362"/>
      <c r="X525" s="362"/>
      <c r="Y525" s="362"/>
      <c r="Z525" s="362"/>
      <c r="AA525" s="362"/>
      <c r="AB525" s="362"/>
    </row>
    <row r="526" spans="1:28" ht="15.75" customHeight="1" x14ac:dyDescent="0.25">
      <c r="A526" s="362"/>
      <c r="B526" s="362"/>
      <c r="C526" s="362"/>
      <c r="D526" s="362"/>
      <c r="E526" s="362"/>
      <c r="F526" s="362"/>
      <c r="G526" s="362"/>
      <c r="H526" s="362"/>
      <c r="I526" s="362"/>
      <c r="J526" s="362"/>
      <c r="K526" s="362"/>
      <c r="L526" s="362"/>
      <c r="M526" s="362"/>
      <c r="N526" s="362"/>
      <c r="O526" s="362"/>
      <c r="P526" s="362"/>
      <c r="Q526" s="362"/>
      <c r="R526" s="362"/>
      <c r="S526" s="362"/>
      <c r="T526" s="362"/>
      <c r="U526" s="362"/>
      <c r="V526" s="362"/>
      <c r="W526" s="362"/>
      <c r="X526" s="362"/>
      <c r="Y526" s="362"/>
      <c r="Z526" s="362"/>
      <c r="AA526" s="362"/>
      <c r="AB526" s="362"/>
    </row>
    <row r="527" spans="1:28" ht="15.75" customHeight="1" x14ac:dyDescent="0.25">
      <c r="A527" s="362"/>
      <c r="B527" s="362"/>
      <c r="C527" s="362"/>
      <c r="D527" s="362"/>
      <c r="E527" s="362"/>
      <c r="F527" s="362"/>
      <c r="G527" s="362"/>
      <c r="H527" s="362"/>
      <c r="I527" s="362"/>
      <c r="J527" s="362"/>
      <c r="K527" s="362"/>
      <c r="L527" s="362"/>
      <c r="M527" s="362"/>
      <c r="N527" s="362"/>
      <c r="O527" s="362"/>
      <c r="P527" s="362"/>
      <c r="Q527" s="362"/>
      <c r="R527" s="362"/>
      <c r="S527" s="362"/>
      <c r="T527" s="362"/>
      <c r="U527" s="362"/>
      <c r="V527" s="362"/>
      <c r="W527" s="362"/>
      <c r="X527" s="362"/>
      <c r="Y527" s="362"/>
      <c r="Z527" s="362"/>
      <c r="AA527" s="362"/>
      <c r="AB527" s="362"/>
    </row>
    <row r="528" spans="1:28" ht="15.75" customHeight="1" x14ac:dyDescent="0.25">
      <c r="A528" s="362"/>
      <c r="B528" s="362"/>
      <c r="C528" s="362"/>
      <c r="D528" s="362"/>
      <c r="E528" s="362"/>
      <c r="F528" s="362"/>
      <c r="G528" s="362"/>
      <c r="H528" s="362"/>
      <c r="I528" s="362"/>
      <c r="J528" s="362"/>
      <c r="K528" s="362"/>
      <c r="L528" s="362"/>
      <c r="M528" s="362"/>
      <c r="N528" s="362"/>
      <c r="O528" s="362"/>
      <c r="P528" s="362"/>
      <c r="Q528" s="362"/>
      <c r="R528" s="362"/>
      <c r="S528" s="362"/>
      <c r="T528" s="362"/>
      <c r="U528" s="362"/>
      <c r="V528" s="362"/>
      <c r="W528" s="362"/>
      <c r="X528" s="362"/>
      <c r="Y528" s="362"/>
      <c r="Z528" s="362"/>
      <c r="AA528" s="362"/>
      <c r="AB528" s="362"/>
    </row>
    <row r="529" spans="1:28" ht="15.75" customHeight="1" x14ac:dyDescent="0.25">
      <c r="A529" s="362"/>
      <c r="B529" s="362"/>
      <c r="C529" s="362"/>
      <c r="D529" s="362"/>
      <c r="E529" s="362"/>
      <c r="F529" s="362"/>
      <c r="G529" s="362"/>
      <c r="H529" s="362"/>
      <c r="I529" s="362"/>
      <c r="J529" s="362"/>
      <c r="K529" s="362"/>
      <c r="L529" s="362"/>
      <c r="M529" s="362"/>
      <c r="N529" s="362"/>
      <c r="O529" s="362"/>
      <c r="P529" s="362"/>
      <c r="Q529" s="362"/>
      <c r="R529" s="362"/>
      <c r="S529" s="362"/>
      <c r="T529" s="362"/>
      <c r="U529" s="362"/>
      <c r="V529" s="362"/>
      <c r="W529" s="362"/>
      <c r="X529" s="362"/>
      <c r="Y529" s="362"/>
      <c r="Z529" s="362"/>
      <c r="AA529" s="362"/>
      <c r="AB529" s="362"/>
    </row>
    <row r="530" spans="1:28" ht="15.75" customHeight="1" x14ac:dyDescent="0.25">
      <c r="A530" s="362"/>
      <c r="B530" s="362"/>
      <c r="C530" s="362"/>
      <c r="D530" s="362"/>
      <c r="E530" s="362"/>
      <c r="F530" s="362"/>
      <c r="G530" s="362"/>
      <c r="H530" s="362"/>
      <c r="I530" s="362"/>
      <c r="J530" s="362"/>
      <c r="K530" s="362"/>
      <c r="L530" s="362"/>
      <c r="M530" s="362"/>
      <c r="N530" s="362"/>
      <c r="O530" s="362"/>
      <c r="P530" s="362"/>
      <c r="Q530" s="362"/>
      <c r="R530" s="362"/>
      <c r="S530" s="362"/>
      <c r="T530" s="362"/>
      <c r="U530" s="362"/>
      <c r="V530" s="362"/>
      <c r="W530" s="362"/>
      <c r="X530" s="362"/>
      <c r="Y530" s="362"/>
      <c r="Z530" s="362"/>
      <c r="AA530" s="362"/>
      <c r="AB530" s="362"/>
    </row>
    <row r="531" spans="1:28" ht="15.75" customHeight="1" x14ac:dyDescent="0.25">
      <c r="A531" s="362"/>
      <c r="B531" s="362"/>
      <c r="C531" s="362"/>
      <c r="D531" s="362"/>
      <c r="E531" s="362"/>
      <c r="F531" s="362"/>
      <c r="G531" s="362"/>
      <c r="H531" s="362"/>
      <c r="I531" s="362"/>
      <c r="J531" s="362"/>
      <c r="K531" s="362"/>
      <c r="L531" s="362"/>
      <c r="M531" s="362"/>
      <c r="N531" s="362"/>
      <c r="O531" s="362"/>
      <c r="P531" s="362"/>
      <c r="Q531" s="362"/>
      <c r="R531" s="362"/>
      <c r="S531" s="362"/>
      <c r="T531" s="362"/>
      <c r="U531" s="362"/>
      <c r="V531" s="362"/>
      <c r="W531" s="362"/>
      <c r="X531" s="362"/>
      <c r="Y531" s="362"/>
      <c r="Z531" s="362"/>
      <c r="AA531" s="362"/>
      <c r="AB531" s="362"/>
    </row>
    <row r="532" spans="1:28" ht="15.75" customHeight="1" x14ac:dyDescent="0.25">
      <c r="A532" s="362"/>
      <c r="B532" s="362"/>
      <c r="C532" s="362"/>
      <c r="D532" s="362"/>
      <c r="E532" s="362"/>
      <c r="F532" s="362"/>
      <c r="G532" s="362"/>
      <c r="H532" s="362"/>
      <c r="I532" s="362"/>
      <c r="J532" s="362"/>
      <c r="K532" s="362"/>
      <c r="L532" s="362"/>
      <c r="M532" s="362"/>
      <c r="N532" s="362"/>
      <c r="O532" s="362"/>
      <c r="P532" s="362"/>
      <c r="Q532" s="362"/>
      <c r="R532" s="362"/>
      <c r="S532" s="362"/>
      <c r="T532" s="362"/>
      <c r="U532" s="362"/>
      <c r="V532" s="362"/>
      <c r="W532" s="362"/>
      <c r="X532" s="362"/>
      <c r="Y532" s="362"/>
      <c r="Z532" s="362"/>
      <c r="AA532" s="362"/>
      <c r="AB532" s="362"/>
    </row>
    <row r="533" spans="1:28" ht="15.75" customHeight="1" x14ac:dyDescent="0.25">
      <c r="A533" s="362"/>
      <c r="B533" s="362"/>
      <c r="C533" s="362"/>
      <c r="D533" s="362"/>
      <c r="E533" s="362"/>
      <c r="F533" s="362"/>
      <c r="G533" s="362"/>
      <c r="H533" s="362"/>
      <c r="I533" s="362"/>
      <c r="J533" s="362"/>
      <c r="K533" s="362"/>
      <c r="L533" s="362"/>
      <c r="M533" s="362"/>
      <c r="N533" s="362"/>
      <c r="O533" s="362"/>
      <c r="P533" s="362"/>
      <c r="Q533" s="362"/>
      <c r="R533" s="362"/>
      <c r="S533" s="362"/>
      <c r="T533" s="362"/>
      <c r="U533" s="362"/>
      <c r="V533" s="362"/>
      <c r="W533" s="362"/>
      <c r="X533" s="362"/>
      <c r="Y533" s="362"/>
      <c r="Z533" s="362"/>
      <c r="AA533" s="362"/>
      <c r="AB533" s="362"/>
    </row>
    <row r="534" spans="1:28" ht="15.75" customHeight="1" x14ac:dyDescent="0.25">
      <c r="A534" s="362"/>
      <c r="B534" s="362"/>
      <c r="C534" s="362"/>
      <c r="D534" s="362"/>
      <c r="E534" s="362"/>
      <c r="F534" s="362"/>
      <c r="G534" s="362"/>
      <c r="H534" s="362"/>
      <c r="I534" s="362"/>
      <c r="J534" s="362"/>
      <c r="K534" s="362"/>
      <c r="L534" s="362"/>
      <c r="M534" s="362"/>
      <c r="N534" s="362"/>
      <c r="O534" s="362"/>
      <c r="P534" s="362"/>
      <c r="Q534" s="362"/>
      <c r="R534" s="362"/>
      <c r="S534" s="362"/>
      <c r="T534" s="362"/>
      <c r="U534" s="362"/>
      <c r="V534" s="362"/>
      <c r="W534" s="362"/>
      <c r="X534" s="362"/>
      <c r="Y534" s="362"/>
      <c r="Z534" s="362"/>
      <c r="AA534" s="362"/>
      <c r="AB534" s="362"/>
    </row>
    <row r="535" spans="1:28" ht="15.75" customHeight="1" x14ac:dyDescent="0.25">
      <c r="A535" s="362"/>
      <c r="B535" s="362"/>
      <c r="C535" s="362"/>
      <c r="D535" s="362"/>
      <c r="E535" s="362"/>
      <c r="F535" s="362"/>
      <c r="G535" s="362"/>
      <c r="H535" s="362"/>
      <c r="I535" s="362"/>
      <c r="J535" s="362"/>
      <c r="K535" s="362"/>
      <c r="L535" s="362"/>
      <c r="M535" s="362"/>
      <c r="N535" s="362"/>
      <c r="O535" s="362"/>
      <c r="P535" s="362"/>
      <c r="Q535" s="362"/>
      <c r="R535" s="362"/>
      <c r="S535" s="362"/>
      <c r="T535" s="362"/>
      <c r="U535" s="362"/>
      <c r="V535" s="362"/>
      <c r="W535" s="362"/>
      <c r="X535" s="362"/>
      <c r="Y535" s="362"/>
      <c r="Z535" s="362"/>
      <c r="AA535" s="362"/>
      <c r="AB535" s="362"/>
    </row>
    <row r="536" spans="1:28" ht="15.75" customHeight="1" x14ac:dyDescent="0.25">
      <c r="A536" s="362"/>
      <c r="B536" s="362"/>
      <c r="C536" s="362"/>
      <c r="D536" s="362"/>
      <c r="E536" s="362"/>
      <c r="F536" s="362"/>
      <c r="G536" s="362"/>
      <c r="H536" s="362"/>
      <c r="I536" s="362"/>
      <c r="J536" s="362"/>
      <c r="K536" s="362"/>
      <c r="L536" s="362"/>
      <c r="M536" s="362"/>
      <c r="N536" s="362"/>
      <c r="O536" s="362"/>
      <c r="P536" s="362"/>
      <c r="Q536" s="362"/>
      <c r="R536" s="362"/>
      <c r="S536" s="362"/>
      <c r="T536" s="362"/>
      <c r="U536" s="362"/>
      <c r="V536" s="362"/>
      <c r="W536" s="362"/>
      <c r="X536" s="362"/>
      <c r="Y536" s="362"/>
      <c r="Z536" s="362"/>
      <c r="AA536" s="362"/>
      <c r="AB536" s="362"/>
    </row>
    <row r="537" spans="1:28" ht="15.75" customHeight="1" x14ac:dyDescent="0.25">
      <c r="A537" s="362"/>
      <c r="B537" s="362"/>
      <c r="C537" s="362"/>
      <c r="D537" s="362"/>
      <c r="E537" s="362"/>
      <c r="F537" s="362"/>
      <c r="G537" s="362"/>
      <c r="H537" s="362"/>
      <c r="I537" s="362"/>
      <c r="J537" s="362"/>
      <c r="K537" s="362"/>
      <c r="L537" s="362"/>
      <c r="M537" s="362"/>
      <c r="N537" s="362"/>
      <c r="O537" s="362"/>
      <c r="P537" s="362"/>
      <c r="Q537" s="362"/>
      <c r="R537" s="362"/>
      <c r="S537" s="362"/>
      <c r="T537" s="362"/>
      <c r="U537" s="362"/>
      <c r="V537" s="362"/>
      <c r="W537" s="362"/>
      <c r="X537" s="362"/>
      <c r="Y537" s="362"/>
      <c r="Z537" s="362"/>
      <c r="AA537" s="362"/>
      <c r="AB537" s="362"/>
    </row>
    <row r="538" spans="1:28" ht="15.75" customHeight="1" x14ac:dyDescent="0.25">
      <c r="A538" s="362"/>
      <c r="B538" s="362"/>
      <c r="C538" s="362"/>
      <c r="D538" s="362"/>
      <c r="E538" s="362"/>
      <c r="F538" s="362"/>
      <c r="G538" s="362"/>
      <c r="H538" s="362"/>
      <c r="I538" s="362"/>
      <c r="J538" s="362"/>
      <c r="K538" s="362"/>
      <c r="L538" s="362"/>
      <c r="M538" s="362"/>
      <c r="N538" s="362"/>
      <c r="O538" s="362"/>
      <c r="P538" s="362"/>
      <c r="Q538" s="362"/>
      <c r="R538" s="362"/>
      <c r="S538" s="362"/>
      <c r="T538" s="362"/>
      <c r="U538" s="362"/>
      <c r="V538" s="362"/>
      <c r="W538" s="362"/>
      <c r="X538" s="362"/>
      <c r="Y538" s="362"/>
      <c r="Z538" s="362"/>
      <c r="AA538" s="362"/>
      <c r="AB538" s="362"/>
    </row>
    <row r="539" spans="1:28" ht="15.75" customHeight="1" x14ac:dyDescent="0.25">
      <c r="A539" s="362"/>
      <c r="B539" s="362"/>
      <c r="C539" s="362"/>
      <c r="D539" s="362"/>
      <c r="E539" s="362"/>
      <c r="F539" s="362"/>
      <c r="G539" s="362"/>
      <c r="H539" s="362"/>
      <c r="I539" s="362"/>
      <c r="J539" s="362"/>
      <c r="K539" s="362"/>
      <c r="L539" s="362"/>
      <c r="M539" s="362"/>
      <c r="N539" s="362"/>
      <c r="O539" s="362"/>
      <c r="P539" s="362"/>
      <c r="Q539" s="362"/>
      <c r="R539" s="362"/>
      <c r="S539" s="362"/>
      <c r="T539" s="362"/>
      <c r="U539" s="362"/>
      <c r="V539" s="362"/>
      <c r="W539" s="362"/>
      <c r="X539" s="362"/>
      <c r="Y539" s="362"/>
      <c r="Z539" s="362"/>
      <c r="AA539" s="362"/>
      <c r="AB539" s="362"/>
    </row>
    <row r="540" spans="1:28" ht="15.75" customHeight="1" x14ac:dyDescent="0.25">
      <c r="A540" s="362"/>
      <c r="B540" s="362"/>
      <c r="C540" s="362"/>
      <c r="D540" s="362"/>
      <c r="E540" s="362"/>
      <c r="F540" s="362"/>
      <c r="G540" s="362"/>
      <c r="H540" s="362"/>
      <c r="I540" s="362"/>
      <c r="J540" s="362"/>
      <c r="K540" s="362"/>
      <c r="L540" s="362"/>
      <c r="M540" s="362"/>
      <c r="N540" s="362"/>
      <c r="O540" s="362"/>
      <c r="P540" s="362"/>
      <c r="Q540" s="362"/>
      <c r="R540" s="362"/>
      <c r="S540" s="362"/>
      <c r="T540" s="362"/>
      <c r="U540" s="362"/>
      <c r="V540" s="362"/>
      <c r="W540" s="362"/>
      <c r="X540" s="362"/>
      <c r="Y540" s="362"/>
      <c r="Z540" s="362"/>
      <c r="AA540" s="362"/>
      <c r="AB540" s="362"/>
    </row>
    <row r="541" spans="1:28" ht="15.75" customHeight="1" x14ac:dyDescent="0.25">
      <c r="A541" s="362"/>
      <c r="B541" s="362"/>
      <c r="C541" s="362"/>
      <c r="D541" s="362"/>
      <c r="E541" s="362"/>
      <c r="F541" s="362"/>
      <c r="G541" s="362"/>
      <c r="H541" s="362"/>
      <c r="I541" s="362"/>
      <c r="J541" s="362"/>
      <c r="K541" s="362"/>
      <c r="L541" s="362"/>
      <c r="M541" s="362"/>
      <c r="N541" s="362"/>
      <c r="O541" s="362"/>
      <c r="P541" s="362"/>
      <c r="Q541" s="362"/>
      <c r="R541" s="362"/>
      <c r="S541" s="362"/>
      <c r="T541" s="362"/>
      <c r="U541" s="362"/>
      <c r="V541" s="362"/>
      <c r="W541" s="362"/>
      <c r="X541" s="362"/>
      <c r="Y541" s="362"/>
      <c r="Z541" s="362"/>
      <c r="AA541" s="362"/>
      <c r="AB541" s="362"/>
    </row>
    <row r="542" spans="1:28" ht="15.75" customHeight="1" x14ac:dyDescent="0.25">
      <c r="A542" s="362"/>
      <c r="B542" s="362"/>
      <c r="C542" s="362"/>
      <c r="D542" s="362"/>
      <c r="E542" s="362"/>
      <c r="F542" s="362"/>
      <c r="G542" s="362"/>
      <c r="H542" s="362"/>
      <c r="I542" s="362"/>
      <c r="J542" s="362"/>
      <c r="K542" s="362"/>
      <c r="L542" s="362"/>
      <c r="M542" s="362"/>
      <c r="N542" s="362"/>
      <c r="O542" s="362"/>
      <c r="P542" s="362"/>
      <c r="Q542" s="362"/>
      <c r="R542" s="362"/>
      <c r="S542" s="362"/>
      <c r="T542" s="362"/>
      <c r="U542" s="362"/>
      <c r="V542" s="362"/>
      <c r="W542" s="362"/>
      <c r="X542" s="362"/>
      <c r="Y542" s="362"/>
      <c r="Z542" s="362"/>
      <c r="AA542" s="362"/>
      <c r="AB542" s="362"/>
    </row>
    <row r="543" spans="1:28" ht="15.75" customHeight="1" x14ac:dyDescent="0.25">
      <c r="A543" s="362"/>
      <c r="B543" s="362"/>
      <c r="C543" s="362"/>
      <c r="D543" s="362"/>
      <c r="E543" s="362"/>
      <c r="F543" s="362"/>
      <c r="G543" s="362"/>
      <c r="H543" s="362"/>
      <c r="I543" s="362"/>
      <c r="J543" s="362"/>
      <c r="K543" s="362"/>
      <c r="L543" s="362"/>
      <c r="M543" s="362"/>
      <c r="N543" s="362"/>
      <c r="O543" s="362"/>
      <c r="P543" s="362"/>
      <c r="Q543" s="362"/>
      <c r="R543" s="362"/>
      <c r="S543" s="362"/>
      <c r="T543" s="362"/>
      <c r="U543" s="362"/>
      <c r="V543" s="362"/>
      <c r="W543" s="362"/>
      <c r="X543" s="362"/>
      <c r="Y543" s="362"/>
      <c r="Z543" s="362"/>
      <c r="AA543" s="362"/>
      <c r="AB543" s="362"/>
    </row>
    <row r="544" spans="1:28" ht="15.75" customHeight="1" x14ac:dyDescent="0.25">
      <c r="A544" s="362"/>
      <c r="B544" s="362"/>
      <c r="C544" s="362"/>
      <c r="D544" s="362"/>
      <c r="E544" s="362"/>
      <c r="F544" s="362"/>
      <c r="G544" s="362"/>
      <c r="H544" s="362"/>
      <c r="I544" s="362"/>
      <c r="J544" s="362"/>
      <c r="K544" s="362"/>
      <c r="L544" s="362"/>
      <c r="M544" s="362"/>
      <c r="N544" s="362"/>
      <c r="O544" s="362"/>
      <c r="P544" s="362"/>
      <c r="Q544" s="362"/>
      <c r="R544" s="362"/>
      <c r="S544" s="362"/>
      <c r="T544" s="362"/>
      <c r="U544" s="362"/>
      <c r="V544" s="362"/>
      <c r="W544" s="362"/>
      <c r="X544" s="362"/>
      <c r="Y544" s="362"/>
      <c r="Z544" s="362"/>
      <c r="AA544" s="362"/>
      <c r="AB544" s="362"/>
    </row>
    <row r="545" spans="1:28" ht="15.75" customHeight="1" x14ac:dyDescent="0.25">
      <c r="A545" s="362"/>
      <c r="B545" s="362"/>
      <c r="C545" s="362"/>
      <c r="D545" s="362"/>
      <c r="E545" s="362"/>
      <c r="F545" s="362"/>
      <c r="G545" s="362"/>
      <c r="H545" s="362"/>
      <c r="I545" s="362"/>
      <c r="J545" s="362"/>
      <c r="K545" s="362"/>
      <c r="L545" s="362"/>
      <c r="M545" s="362"/>
      <c r="N545" s="362"/>
      <c r="O545" s="362"/>
      <c r="P545" s="362"/>
      <c r="Q545" s="362"/>
      <c r="R545" s="362"/>
      <c r="S545" s="362"/>
      <c r="T545" s="362"/>
      <c r="U545" s="362"/>
      <c r="V545" s="362"/>
      <c r="W545" s="362"/>
      <c r="X545" s="362"/>
      <c r="Y545" s="362"/>
      <c r="Z545" s="362"/>
      <c r="AA545" s="362"/>
      <c r="AB545" s="362"/>
    </row>
    <row r="546" spans="1:28" ht="15.75" customHeight="1" x14ac:dyDescent="0.25">
      <c r="A546" s="362"/>
      <c r="B546" s="362"/>
      <c r="C546" s="362"/>
      <c r="D546" s="362"/>
      <c r="E546" s="362"/>
      <c r="F546" s="362"/>
      <c r="G546" s="362"/>
      <c r="H546" s="362"/>
      <c r="I546" s="362"/>
      <c r="J546" s="362"/>
      <c r="K546" s="362"/>
      <c r="L546" s="362"/>
      <c r="M546" s="362"/>
      <c r="N546" s="362"/>
      <c r="O546" s="362"/>
      <c r="P546" s="362"/>
      <c r="Q546" s="362"/>
      <c r="R546" s="362"/>
      <c r="S546" s="362"/>
      <c r="T546" s="362"/>
      <c r="U546" s="362"/>
      <c r="V546" s="362"/>
      <c r="W546" s="362"/>
      <c r="X546" s="362"/>
      <c r="Y546" s="362"/>
      <c r="Z546" s="362"/>
      <c r="AA546" s="362"/>
      <c r="AB546" s="362"/>
    </row>
    <row r="547" spans="1:28" ht="15.75" customHeight="1" x14ac:dyDescent="0.25">
      <c r="A547" s="362"/>
      <c r="B547" s="362"/>
      <c r="C547" s="362"/>
      <c r="D547" s="362"/>
      <c r="E547" s="362"/>
      <c r="F547" s="362"/>
      <c r="G547" s="362"/>
      <c r="H547" s="362"/>
      <c r="I547" s="362"/>
      <c r="J547" s="362"/>
      <c r="K547" s="362"/>
      <c r="L547" s="362"/>
      <c r="M547" s="362"/>
      <c r="N547" s="362"/>
      <c r="O547" s="362"/>
      <c r="P547" s="362"/>
      <c r="Q547" s="362"/>
      <c r="R547" s="362"/>
      <c r="S547" s="362"/>
      <c r="T547" s="362"/>
      <c r="U547" s="362"/>
      <c r="V547" s="362"/>
      <c r="W547" s="362"/>
      <c r="X547" s="362"/>
      <c r="Y547" s="362"/>
      <c r="Z547" s="362"/>
      <c r="AA547" s="362"/>
      <c r="AB547" s="362"/>
    </row>
    <row r="548" spans="1:28" ht="15.75" customHeight="1" x14ac:dyDescent="0.25">
      <c r="A548" s="362"/>
      <c r="B548" s="362"/>
      <c r="C548" s="362"/>
      <c r="D548" s="362"/>
      <c r="E548" s="362"/>
      <c r="F548" s="362"/>
      <c r="G548" s="362"/>
      <c r="H548" s="362"/>
      <c r="I548" s="362"/>
      <c r="J548" s="362"/>
      <c r="K548" s="362"/>
      <c r="L548" s="362"/>
      <c r="M548" s="362"/>
      <c r="N548" s="362"/>
      <c r="O548" s="362"/>
      <c r="P548" s="362"/>
      <c r="Q548" s="362"/>
      <c r="R548" s="362"/>
      <c r="S548" s="362"/>
      <c r="T548" s="362"/>
      <c r="U548" s="362"/>
      <c r="V548" s="362"/>
      <c r="W548" s="362"/>
      <c r="X548" s="362"/>
      <c r="Y548" s="362"/>
      <c r="Z548" s="362"/>
      <c r="AA548" s="362"/>
      <c r="AB548" s="362"/>
    </row>
    <row r="549" spans="1:28" ht="15.75" customHeight="1" x14ac:dyDescent="0.25">
      <c r="A549" s="362"/>
      <c r="B549" s="362"/>
      <c r="C549" s="362"/>
      <c r="D549" s="362"/>
      <c r="E549" s="362"/>
      <c r="F549" s="362"/>
      <c r="G549" s="362"/>
      <c r="H549" s="362"/>
      <c r="I549" s="362"/>
      <c r="J549" s="362"/>
      <c r="K549" s="362"/>
      <c r="L549" s="362"/>
      <c r="M549" s="362"/>
      <c r="N549" s="362"/>
      <c r="O549" s="362"/>
      <c r="P549" s="362"/>
      <c r="Q549" s="362"/>
      <c r="R549" s="362"/>
      <c r="S549" s="362"/>
      <c r="T549" s="362"/>
      <c r="U549" s="362"/>
      <c r="V549" s="362"/>
      <c r="W549" s="362"/>
      <c r="X549" s="362"/>
      <c r="Y549" s="362"/>
      <c r="Z549" s="362"/>
      <c r="AA549" s="362"/>
      <c r="AB549" s="362"/>
    </row>
    <row r="550" spans="1:28" ht="15.75" customHeight="1" x14ac:dyDescent="0.25">
      <c r="A550" s="362"/>
      <c r="B550" s="362"/>
      <c r="C550" s="362"/>
      <c r="D550" s="362"/>
      <c r="E550" s="362"/>
      <c r="F550" s="362"/>
      <c r="G550" s="362"/>
      <c r="H550" s="362"/>
      <c r="I550" s="362"/>
      <c r="J550" s="362"/>
      <c r="K550" s="362"/>
      <c r="L550" s="362"/>
      <c r="M550" s="362"/>
      <c r="N550" s="362"/>
      <c r="O550" s="362"/>
      <c r="P550" s="362"/>
      <c r="Q550" s="362"/>
      <c r="R550" s="362"/>
      <c r="S550" s="362"/>
      <c r="T550" s="362"/>
      <c r="U550" s="362"/>
      <c r="V550" s="362"/>
      <c r="W550" s="362"/>
      <c r="X550" s="362"/>
      <c r="Y550" s="362"/>
      <c r="Z550" s="362"/>
      <c r="AA550" s="362"/>
      <c r="AB550" s="362"/>
    </row>
    <row r="551" spans="1:28" ht="15.75" customHeight="1" x14ac:dyDescent="0.25">
      <c r="A551" s="362"/>
      <c r="B551" s="362"/>
      <c r="C551" s="362"/>
      <c r="D551" s="362"/>
      <c r="E551" s="362"/>
      <c r="F551" s="362"/>
      <c r="G551" s="362"/>
      <c r="H551" s="362"/>
      <c r="I551" s="362"/>
      <c r="J551" s="362"/>
      <c r="K551" s="362"/>
      <c r="L551" s="362"/>
      <c r="M551" s="362"/>
      <c r="N551" s="362"/>
      <c r="O551" s="362"/>
      <c r="P551" s="362"/>
      <c r="Q551" s="362"/>
      <c r="R551" s="362"/>
      <c r="S551" s="362"/>
      <c r="T551" s="362"/>
      <c r="U551" s="362"/>
      <c r="V551" s="362"/>
      <c r="W551" s="362"/>
      <c r="X551" s="362"/>
      <c r="Y551" s="362"/>
      <c r="Z551" s="362"/>
      <c r="AA551" s="362"/>
      <c r="AB551" s="362"/>
    </row>
    <row r="552" spans="1:28" ht="15.75" customHeight="1" x14ac:dyDescent="0.25">
      <c r="A552" s="362"/>
      <c r="B552" s="362"/>
      <c r="C552" s="362"/>
      <c r="D552" s="362"/>
      <c r="E552" s="362"/>
      <c r="F552" s="362"/>
      <c r="G552" s="362"/>
      <c r="H552" s="362"/>
      <c r="I552" s="362"/>
      <c r="J552" s="362"/>
      <c r="K552" s="362"/>
      <c r="L552" s="362"/>
      <c r="M552" s="362"/>
      <c r="N552" s="362"/>
      <c r="O552" s="362"/>
      <c r="P552" s="362"/>
      <c r="Q552" s="362"/>
      <c r="R552" s="362"/>
      <c r="S552" s="362"/>
      <c r="T552" s="362"/>
      <c r="U552" s="362"/>
      <c r="V552" s="362"/>
      <c r="W552" s="362"/>
      <c r="X552" s="362"/>
      <c r="Y552" s="362"/>
      <c r="Z552" s="362"/>
      <c r="AA552" s="362"/>
      <c r="AB552" s="362"/>
    </row>
    <row r="553" spans="1:28" ht="15.75" customHeight="1" x14ac:dyDescent="0.25">
      <c r="A553" s="362"/>
      <c r="B553" s="362"/>
      <c r="C553" s="362"/>
      <c r="D553" s="362"/>
      <c r="E553" s="362"/>
      <c r="F553" s="362"/>
      <c r="G553" s="362"/>
      <c r="H553" s="362"/>
      <c r="I553" s="362"/>
      <c r="J553" s="362"/>
      <c r="K553" s="362"/>
      <c r="L553" s="362"/>
      <c r="M553" s="362"/>
      <c r="N553" s="362"/>
      <c r="O553" s="362"/>
      <c r="P553" s="362"/>
      <c r="Q553" s="362"/>
      <c r="R553" s="362"/>
      <c r="S553" s="362"/>
      <c r="T553" s="362"/>
      <c r="U553" s="362"/>
      <c r="V553" s="362"/>
      <c r="W553" s="362"/>
      <c r="X553" s="362"/>
      <c r="Y553" s="362"/>
      <c r="Z553" s="362"/>
      <c r="AA553" s="362"/>
      <c r="AB553" s="362"/>
    </row>
    <row r="554" spans="1:28" ht="15.75" customHeight="1" x14ac:dyDescent="0.25">
      <c r="A554" s="362"/>
      <c r="B554" s="362"/>
      <c r="C554" s="362"/>
      <c r="D554" s="362"/>
      <c r="E554" s="362"/>
      <c r="F554" s="362"/>
      <c r="G554" s="362"/>
      <c r="H554" s="362"/>
      <c r="I554" s="362"/>
      <c r="J554" s="362"/>
      <c r="K554" s="362"/>
      <c r="L554" s="362"/>
      <c r="M554" s="362"/>
      <c r="N554" s="362"/>
      <c r="O554" s="362"/>
      <c r="P554" s="362"/>
      <c r="Q554" s="362"/>
      <c r="R554" s="362"/>
      <c r="S554" s="362"/>
      <c r="T554" s="362"/>
      <c r="U554" s="362"/>
      <c r="V554" s="362"/>
      <c r="W554" s="362"/>
      <c r="X554" s="362"/>
      <c r="Y554" s="362"/>
      <c r="Z554" s="362"/>
      <c r="AA554" s="362"/>
      <c r="AB554" s="362"/>
    </row>
    <row r="555" spans="1:28" ht="15.75" customHeight="1" x14ac:dyDescent="0.25">
      <c r="A555" s="362"/>
      <c r="B555" s="362"/>
      <c r="C555" s="362"/>
      <c r="D555" s="362"/>
      <c r="E555" s="362"/>
      <c r="F555" s="362"/>
      <c r="G555" s="362"/>
      <c r="H555" s="362"/>
      <c r="I555" s="362"/>
      <c r="J555" s="362"/>
      <c r="K555" s="362"/>
      <c r="L555" s="362"/>
      <c r="M555" s="362"/>
      <c r="N555" s="362"/>
      <c r="O555" s="362"/>
      <c r="P555" s="362"/>
      <c r="Q555" s="362"/>
      <c r="R555" s="362"/>
      <c r="S555" s="362"/>
      <c r="T555" s="362"/>
      <c r="U555" s="362"/>
      <c r="V555" s="362"/>
      <c r="W555" s="362"/>
      <c r="X555" s="362"/>
      <c r="Y555" s="362"/>
      <c r="Z555" s="362"/>
      <c r="AA555" s="362"/>
      <c r="AB555" s="362"/>
    </row>
    <row r="556" spans="1:28" ht="15.75" customHeight="1" x14ac:dyDescent="0.25">
      <c r="A556" s="362"/>
      <c r="B556" s="362"/>
      <c r="C556" s="362"/>
      <c r="D556" s="362"/>
      <c r="E556" s="362"/>
      <c r="F556" s="362"/>
      <c r="G556" s="362"/>
      <c r="H556" s="362"/>
      <c r="I556" s="362"/>
      <c r="J556" s="362"/>
      <c r="K556" s="362"/>
      <c r="L556" s="362"/>
      <c r="M556" s="362"/>
      <c r="N556" s="362"/>
      <c r="O556" s="362"/>
      <c r="P556" s="362"/>
      <c r="Q556" s="362"/>
      <c r="R556" s="362"/>
      <c r="S556" s="362"/>
      <c r="T556" s="362"/>
      <c r="U556" s="362"/>
      <c r="V556" s="362"/>
      <c r="W556" s="362"/>
      <c r="X556" s="362"/>
      <c r="Y556" s="362"/>
      <c r="Z556" s="362"/>
      <c r="AA556" s="362"/>
      <c r="AB556" s="362"/>
    </row>
    <row r="557" spans="1:28" ht="15.75" customHeight="1" x14ac:dyDescent="0.25">
      <c r="A557" s="362"/>
      <c r="B557" s="362"/>
      <c r="C557" s="362"/>
      <c r="D557" s="362"/>
      <c r="E557" s="362"/>
      <c r="F557" s="362"/>
      <c r="G557" s="362"/>
      <c r="H557" s="362"/>
      <c r="I557" s="362"/>
      <c r="J557" s="362"/>
      <c r="K557" s="362"/>
      <c r="L557" s="362"/>
      <c r="M557" s="362"/>
      <c r="N557" s="362"/>
      <c r="O557" s="362"/>
      <c r="P557" s="362"/>
      <c r="Q557" s="362"/>
      <c r="R557" s="362"/>
      <c r="S557" s="362"/>
      <c r="T557" s="362"/>
      <c r="U557" s="362"/>
      <c r="V557" s="362"/>
      <c r="W557" s="362"/>
      <c r="X557" s="362"/>
      <c r="Y557" s="362"/>
      <c r="Z557" s="362"/>
      <c r="AA557" s="362"/>
      <c r="AB557" s="362"/>
    </row>
    <row r="558" spans="1:28" ht="15.75" customHeight="1" x14ac:dyDescent="0.25">
      <c r="A558" s="362"/>
      <c r="B558" s="362"/>
      <c r="C558" s="362"/>
      <c r="D558" s="362"/>
      <c r="E558" s="362"/>
      <c r="F558" s="362"/>
      <c r="G558" s="362"/>
      <c r="H558" s="362"/>
      <c r="I558" s="362"/>
      <c r="J558" s="362"/>
      <c r="K558" s="362"/>
      <c r="L558" s="362"/>
      <c r="M558" s="362"/>
      <c r="N558" s="362"/>
      <c r="O558" s="362"/>
      <c r="P558" s="362"/>
      <c r="Q558" s="362"/>
      <c r="R558" s="362"/>
      <c r="S558" s="362"/>
      <c r="T558" s="362"/>
      <c r="U558" s="362"/>
      <c r="V558" s="362"/>
      <c r="W558" s="362"/>
      <c r="X558" s="362"/>
      <c r="Y558" s="362"/>
      <c r="Z558" s="362"/>
      <c r="AA558" s="362"/>
      <c r="AB558" s="362"/>
    </row>
    <row r="559" spans="1:28" ht="15.75" customHeight="1" x14ac:dyDescent="0.25">
      <c r="A559" s="362"/>
      <c r="B559" s="362"/>
      <c r="C559" s="362"/>
      <c r="D559" s="362"/>
      <c r="E559" s="362"/>
      <c r="F559" s="362"/>
      <c r="G559" s="362"/>
      <c r="H559" s="362"/>
      <c r="I559" s="362"/>
      <c r="J559" s="362"/>
      <c r="K559" s="362"/>
      <c r="L559" s="362"/>
      <c r="M559" s="362"/>
      <c r="N559" s="362"/>
      <c r="O559" s="362"/>
      <c r="P559" s="362"/>
      <c r="Q559" s="362"/>
      <c r="R559" s="362"/>
      <c r="S559" s="362"/>
      <c r="T559" s="362"/>
      <c r="U559" s="362"/>
      <c r="V559" s="362"/>
      <c r="W559" s="362"/>
      <c r="X559" s="362"/>
      <c r="Y559" s="362"/>
      <c r="Z559" s="362"/>
      <c r="AA559" s="362"/>
      <c r="AB559" s="362"/>
    </row>
    <row r="560" spans="1:28" ht="15.75" customHeight="1" x14ac:dyDescent="0.25">
      <c r="A560" s="362"/>
      <c r="B560" s="362"/>
      <c r="C560" s="362"/>
      <c r="D560" s="362"/>
      <c r="E560" s="362"/>
      <c r="F560" s="362"/>
      <c r="G560" s="362"/>
      <c r="H560" s="362"/>
      <c r="I560" s="362"/>
      <c r="J560" s="362"/>
      <c r="K560" s="362"/>
      <c r="L560" s="362"/>
      <c r="M560" s="362"/>
      <c r="N560" s="362"/>
      <c r="O560" s="362"/>
      <c r="P560" s="362"/>
      <c r="Q560" s="362"/>
      <c r="R560" s="362"/>
      <c r="S560" s="362"/>
      <c r="T560" s="362"/>
      <c r="U560" s="362"/>
      <c r="V560" s="362"/>
      <c r="W560" s="362"/>
      <c r="X560" s="362"/>
      <c r="Y560" s="362"/>
      <c r="Z560" s="362"/>
      <c r="AA560" s="362"/>
      <c r="AB560" s="362"/>
    </row>
    <row r="561" spans="1:28" ht="15.75" customHeight="1" x14ac:dyDescent="0.25">
      <c r="A561" s="362"/>
      <c r="B561" s="362"/>
      <c r="C561" s="362"/>
      <c r="D561" s="362"/>
      <c r="E561" s="362"/>
      <c r="F561" s="362"/>
      <c r="G561" s="362"/>
      <c r="H561" s="362"/>
      <c r="I561" s="362"/>
      <c r="J561" s="362"/>
      <c r="K561" s="362"/>
      <c r="L561" s="362"/>
      <c r="M561" s="362"/>
      <c r="N561" s="362"/>
      <c r="O561" s="362"/>
      <c r="P561" s="362"/>
      <c r="Q561" s="362"/>
      <c r="R561" s="362"/>
      <c r="S561" s="362"/>
      <c r="T561" s="362"/>
      <c r="U561" s="362"/>
      <c r="V561" s="362"/>
      <c r="W561" s="362"/>
      <c r="X561" s="362"/>
      <c r="Y561" s="362"/>
      <c r="Z561" s="362"/>
      <c r="AA561" s="362"/>
      <c r="AB561" s="362"/>
    </row>
    <row r="562" spans="1:28" ht="15.75" customHeight="1" x14ac:dyDescent="0.25">
      <c r="A562" s="362"/>
      <c r="B562" s="362"/>
      <c r="C562" s="362"/>
      <c r="D562" s="362"/>
      <c r="E562" s="362"/>
      <c r="F562" s="362"/>
      <c r="G562" s="362"/>
      <c r="H562" s="362"/>
      <c r="I562" s="362"/>
      <c r="J562" s="362"/>
      <c r="K562" s="362"/>
      <c r="L562" s="362"/>
      <c r="M562" s="362"/>
      <c r="N562" s="362"/>
      <c r="O562" s="362"/>
      <c r="P562" s="362"/>
      <c r="Q562" s="362"/>
      <c r="R562" s="362"/>
      <c r="S562" s="362"/>
      <c r="T562" s="362"/>
      <c r="U562" s="362"/>
      <c r="V562" s="362"/>
      <c r="W562" s="362"/>
      <c r="X562" s="362"/>
      <c r="Y562" s="362"/>
      <c r="Z562" s="362"/>
      <c r="AA562" s="362"/>
      <c r="AB562" s="362"/>
    </row>
    <row r="563" spans="1:28" ht="15.75" customHeight="1" x14ac:dyDescent="0.25">
      <c r="A563" s="362"/>
      <c r="B563" s="362"/>
      <c r="C563" s="362"/>
      <c r="D563" s="362"/>
      <c r="E563" s="362"/>
      <c r="F563" s="362"/>
      <c r="G563" s="362"/>
      <c r="H563" s="362"/>
      <c r="I563" s="362"/>
      <c r="J563" s="362"/>
      <c r="K563" s="362"/>
      <c r="L563" s="362"/>
      <c r="M563" s="362"/>
      <c r="N563" s="362"/>
      <c r="O563" s="362"/>
      <c r="P563" s="362"/>
      <c r="Q563" s="362"/>
      <c r="R563" s="362"/>
      <c r="S563" s="362"/>
      <c r="T563" s="362"/>
      <c r="U563" s="362"/>
      <c r="V563" s="362"/>
      <c r="W563" s="362"/>
      <c r="X563" s="362"/>
      <c r="Y563" s="362"/>
      <c r="Z563" s="362"/>
      <c r="AA563" s="362"/>
      <c r="AB563" s="362"/>
    </row>
    <row r="564" spans="1:28" ht="15.75" customHeight="1" x14ac:dyDescent="0.25">
      <c r="A564" s="362"/>
      <c r="B564" s="362"/>
      <c r="C564" s="362"/>
      <c r="D564" s="362"/>
      <c r="E564" s="362"/>
      <c r="F564" s="362"/>
      <c r="G564" s="362"/>
      <c r="H564" s="362"/>
      <c r="I564" s="362"/>
      <c r="J564" s="362"/>
      <c r="K564" s="362"/>
      <c r="L564" s="362"/>
      <c r="M564" s="362"/>
      <c r="N564" s="362"/>
      <c r="O564" s="362"/>
      <c r="P564" s="362"/>
      <c r="Q564" s="362"/>
      <c r="R564" s="362"/>
      <c r="S564" s="362"/>
      <c r="T564" s="362"/>
      <c r="U564" s="362"/>
      <c r="V564" s="362"/>
      <c r="W564" s="362"/>
      <c r="X564" s="362"/>
      <c r="Y564" s="362"/>
      <c r="Z564" s="362"/>
      <c r="AA564" s="362"/>
      <c r="AB564" s="362"/>
    </row>
    <row r="565" spans="1:28" ht="15.75" customHeight="1" x14ac:dyDescent="0.25">
      <c r="A565" s="362"/>
      <c r="B565" s="362"/>
      <c r="C565" s="362"/>
      <c r="D565" s="362"/>
      <c r="E565" s="362"/>
      <c r="F565" s="362"/>
      <c r="G565" s="362"/>
      <c r="H565" s="362"/>
      <c r="I565" s="362"/>
      <c r="J565" s="362"/>
      <c r="K565" s="362"/>
      <c r="L565" s="362"/>
      <c r="M565" s="362"/>
      <c r="N565" s="362"/>
      <c r="O565" s="362"/>
      <c r="P565" s="362"/>
      <c r="Q565" s="362"/>
      <c r="R565" s="362"/>
      <c r="S565" s="362"/>
      <c r="T565" s="362"/>
      <c r="U565" s="362"/>
      <c r="V565" s="362"/>
      <c r="W565" s="362"/>
      <c r="X565" s="362"/>
      <c r="Y565" s="362"/>
      <c r="Z565" s="362"/>
      <c r="AA565" s="362"/>
      <c r="AB565" s="362"/>
    </row>
    <row r="566" spans="1:28" ht="15.75" customHeight="1" x14ac:dyDescent="0.25">
      <c r="A566" s="362"/>
      <c r="B566" s="362"/>
      <c r="C566" s="362"/>
      <c r="D566" s="362"/>
      <c r="E566" s="362"/>
      <c r="F566" s="362"/>
      <c r="G566" s="362"/>
      <c r="H566" s="362"/>
      <c r="I566" s="362"/>
      <c r="J566" s="362"/>
      <c r="K566" s="362"/>
      <c r="L566" s="362"/>
      <c r="M566" s="362"/>
      <c r="N566" s="362"/>
      <c r="O566" s="362"/>
      <c r="P566" s="362"/>
      <c r="Q566" s="362"/>
      <c r="R566" s="362"/>
      <c r="S566" s="362"/>
      <c r="T566" s="362"/>
      <c r="U566" s="362"/>
      <c r="V566" s="362"/>
      <c r="W566" s="362"/>
      <c r="X566" s="362"/>
      <c r="Y566" s="362"/>
      <c r="Z566" s="362"/>
      <c r="AA566" s="362"/>
      <c r="AB566" s="362"/>
    </row>
    <row r="567" spans="1:28" ht="15.75" customHeight="1" x14ac:dyDescent="0.25">
      <c r="A567" s="362"/>
      <c r="B567" s="362"/>
      <c r="C567" s="362"/>
      <c r="D567" s="362"/>
      <c r="E567" s="362"/>
      <c r="F567" s="362"/>
      <c r="G567" s="362"/>
      <c r="H567" s="362"/>
      <c r="I567" s="362"/>
      <c r="J567" s="362"/>
      <c r="K567" s="362"/>
      <c r="L567" s="362"/>
      <c r="M567" s="362"/>
      <c r="N567" s="362"/>
      <c r="O567" s="362"/>
      <c r="P567" s="362"/>
      <c r="Q567" s="362"/>
      <c r="R567" s="362"/>
      <c r="S567" s="362"/>
      <c r="T567" s="362"/>
      <c r="U567" s="362"/>
      <c r="V567" s="362"/>
      <c r="W567" s="362"/>
      <c r="X567" s="362"/>
      <c r="Y567" s="362"/>
      <c r="Z567" s="362"/>
      <c r="AA567" s="362"/>
      <c r="AB567" s="362"/>
    </row>
    <row r="568" spans="1:28" ht="15.75" customHeight="1" x14ac:dyDescent="0.25">
      <c r="A568" s="362"/>
      <c r="B568" s="362"/>
      <c r="C568" s="362"/>
      <c r="D568" s="362"/>
      <c r="E568" s="362"/>
      <c r="F568" s="362"/>
      <c r="G568" s="362"/>
      <c r="H568" s="362"/>
      <c r="I568" s="362"/>
      <c r="J568" s="362"/>
      <c r="K568" s="362"/>
      <c r="L568" s="362"/>
      <c r="M568" s="362"/>
      <c r="N568" s="362"/>
      <c r="O568" s="362"/>
      <c r="P568" s="362"/>
      <c r="Q568" s="362"/>
      <c r="R568" s="362"/>
      <c r="S568" s="362"/>
      <c r="T568" s="362"/>
      <c r="U568" s="362"/>
      <c r="V568" s="362"/>
      <c r="W568" s="362"/>
      <c r="X568" s="362"/>
      <c r="Y568" s="362"/>
      <c r="Z568" s="362"/>
      <c r="AA568" s="362"/>
      <c r="AB568" s="362"/>
    </row>
    <row r="569" spans="1:28" ht="15.75" customHeight="1" x14ac:dyDescent="0.25">
      <c r="A569" s="362"/>
      <c r="B569" s="362"/>
      <c r="C569" s="362"/>
      <c r="D569" s="362"/>
      <c r="E569" s="362"/>
      <c r="F569" s="362"/>
      <c r="G569" s="362"/>
      <c r="H569" s="362"/>
      <c r="I569" s="362"/>
      <c r="J569" s="362"/>
      <c r="K569" s="362"/>
      <c r="L569" s="362"/>
      <c r="M569" s="362"/>
      <c r="N569" s="362"/>
      <c r="O569" s="362"/>
      <c r="P569" s="362"/>
      <c r="Q569" s="362"/>
      <c r="R569" s="362"/>
      <c r="S569" s="362"/>
      <c r="T569" s="362"/>
      <c r="U569" s="362"/>
      <c r="V569" s="362"/>
      <c r="W569" s="362"/>
      <c r="X569" s="362"/>
      <c r="Y569" s="362"/>
      <c r="Z569" s="362"/>
      <c r="AA569" s="362"/>
      <c r="AB569" s="362"/>
    </row>
    <row r="570" spans="1:28" ht="15.75" customHeight="1" x14ac:dyDescent="0.25">
      <c r="A570" s="362"/>
      <c r="B570" s="362"/>
      <c r="C570" s="362"/>
      <c r="D570" s="362"/>
      <c r="E570" s="362"/>
      <c r="F570" s="362"/>
      <c r="G570" s="362"/>
      <c r="H570" s="362"/>
      <c r="I570" s="362"/>
      <c r="J570" s="362"/>
      <c r="K570" s="362"/>
      <c r="L570" s="362"/>
      <c r="M570" s="362"/>
      <c r="N570" s="362"/>
      <c r="O570" s="362"/>
      <c r="P570" s="362"/>
      <c r="Q570" s="362"/>
      <c r="R570" s="362"/>
      <c r="S570" s="362"/>
      <c r="T570" s="362"/>
      <c r="U570" s="362"/>
      <c r="V570" s="362"/>
      <c r="W570" s="362"/>
      <c r="X570" s="362"/>
      <c r="Y570" s="362"/>
      <c r="Z570" s="362"/>
      <c r="AA570" s="362"/>
      <c r="AB570" s="362"/>
    </row>
    <row r="571" spans="1:28" ht="15.75" customHeight="1" x14ac:dyDescent="0.25">
      <c r="A571" s="362"/>
      <c r="B571" s="362"/>
      <c r="C571" s="362"/>
      <c r="D571" s="362"/>
      <c r="E571" s="362"/>
      <c r="F571" s="362"/>
      <c r="G571" s="362"/>
      <c r="H571" s="362"/>
      <c r="I571" s="362"/>
      <c r="J571" s="362"/>
      <c r="K571" s="362"/>
      <c r="L571" s="362"/>
      <c r="M571" s="362"/>
      <c r="N571" s="362"/>
      <c r="O571" s="362"/>
      <c r="P571" s="362"/>
      <c r="Q571" s="362"/>
      <c r="R571" s="362"/>
      <c r="S571" s="362"/>
      <c r="T571" s="362"/>
      <c r="U571" s="362"/>
      <c r="V571" s="362"/>
      <c r="W571" s="362"/>
      <c r="X571" s="362"/>
      <c r="Y571" s="362"/>
      <c r="Z571" s="362"/>
      <c r="AA571" s="362"/>
      <c r="AB571" s="362"/>
    </row>
    <row r="572" spans="1:28" ht="15.75" customHeight="1" x14ac:dyDescent="0.25">
      <c r="A572" s="362"/>
      <c r="B572" s="362"/>
      <c r="C572" s="362"/>
      <c r="D572" s="362"/>
      <c r="E572" s="362"/>
      <c r="F572" s="362"/>
      <c r="G572" s="362"/>
      <c r="H572" s="362"/>
      <c r="I572" s="362"/>
      <c r="J572" s="362"/>
      <c r="K572" s="362"/>
      <c r="L572" s="362"/>
      <c r="M572" s="362"/>
      <c r="N572" s="362"/>
      <c r="O572" s="362"/>
      <c r="P572" s="362"/>
      <c r="Q572" s="362"/>
      <c r="R572" s="362"/>
      <c r="S572" s="362"/>
      <c r="T572" s="362"/>
      <c r="U572" s="362"/>
      <c r="V572" s="362"/>
      <c r="W572" s="362"/>
      <c r="X572" s="362"/>
      <c r="Y572" s="362"/>
      <c r="Z572" s="362"/>
      <c r="AA572" s="362"/>
      <c r="AB572" s="362"/>
    </row>
    <row r="573" spans="1:28" ht="15.75" customHeight="1" x14ac:dyDescent="0.25">
      <c r="A573" s="362"/>
      <c r="B573" s="362"/>
      <c r="C573" s="362"/>
      <c r="D573" s="362"/>
      <c r="E573" s="362"/>
      <c r="F573" s="362"/>
      <c r="G573" s="362"/>
      <c r="H573" s="362"/>
      <c r="I573" s="362"/>
      <c r="J573" s="362"/>
      <c r="K573" s="362"/>
      <c r="L573" s="362"/>
      <c r="M573" s="362"/>
      <c r="N573" s="362"/>
      <c r="O573" s="362"/>
      <c r="P573" s="362"/>
      <c r="Q573" s="362"/>
      <c r="R573" s="362"/>
      <c r="S573" s="362"/>
      <c r="T573" s="362"/>
      <c r="U573" s="362"/>
      <c r="V573" s="362"/>
      <c r="W573" s="362"/>
      <c r="X573" s="362"/>
      <c r="Y573" s="362"/>
      <c r="Z573" s="362"/>
      <c r="AA573" s="362"/>
      <c r="AB573" s="362"/>
    </row>
    <row r="574" spans="1:28" ht="15.75" customHeight="1" x14ac:dyDescent="0.25">
      <c r="A574" s="362"/>
      <c r="B574" s="362"/>
      <c r="C574" s="362"/>
      <c r="D574" s="362"/>
      <c r="E574" s="362"/>
      <c r="F574" s="362"/>
      <c r="G574" s="362"/>
      <c r="H574" s="362"/>
      <c r="I574" s="362"/>
      <c r="J574" s="362"/>
      <c r="K574" s="362"/>
      <c r="L574" s="362"/>
      <c r="M574" s="362"/>
      <c r="N574" s="362"/>
      <c r="O574" s="362"/>
      <c r="P574" s="362"/>
      <c r="Q574" s="362"/>
      <c r="R574" s="362"/>
      <c r="S574" s="362"/>
      <c r="T574" s="362"/>
      <c r="U574" s="362"/>
      <c r="V574" s="362"/>
      <c r="W574" s="362"/>
      <c r="X574" s="362"/>
      <c r="Y574" s="362"/>
      <c r="Z574" s="362"/>
      <c r="AA574" s="362"/>
      <c r="AB574" s="362"/>
    </row>
    <row r="575" spans="1:28" ht="15.75" customHeight="1" x14ac:dyDescent="0.25">
      <c r="A575" s="362"/>
      <c r="B575" s="362"/>
      <c r="C575" s="362"/>
      <c r="D575" s="362"/>
      <c r="E575" s="362"/>
      <c r="F575" s="362"/>
      <c r="G575" s="362"/>
      <c r="H575" s="362"/>
      <c r="I575" s="362"/>
      <c r="J575" s="362"/>
      <c r="K575" s="362"/>
      <c r="L575" s="362"/>
      <c r="M575" s="362"/>
      <c r="N575" s="362"/>
      <c r="O575" s="362"/>
      <c r="P575" s="362"/>
      <c r="Q575" s="362"/>
      <c r="R575" s="362"/>
      <c r="S575" s="362"/>
      <c r="T575" s="362"/>
      <c r="U575" s="362"/>
      <c r="V575" s="362"/>
      <c r="W575" s="362"/>
      <c r="X575" s="362"/>
      <c r="Y575" s="362"/>
      <c r="Z575" s="362"/>
      <c r="AA575" s="362"/>
      <c r="AB575" s="362"/>
    </row>
    <row r="576" spans="1:28" ht="15.75" customHeight="1" x14ac:dyDescent="0.25">
      <c r="A576" s="362"/>
      <c r="B576" s="362"/>
      <c r="C576" s="362"/>
      <c r="D576" s="362"/>
      <c r="E576" s="362"/>
      <c r="F576" s="362"/>
      <c r="G576" s="362"/>
      <c r="H576" s="362"/>
      <c r="I576" s="362"/>
      <c r="J576" s="362"/>
      <c r="K576" s="362"/>
      <c r="L576" s="362"/>
      <c r="M576" s="362"/>
      <c r="N576" s="362"/>
      <c r="O576" s="362"/>
      <c r="P576" s="362"/>
      <c r="Q576" s="362"/>
      <c r="R576" s="362"/>
      <c r="S576" s="362"/>
      <c r="T576" s="362"/>
      <c r="U576" s="362"/>
      <c r="V576" s="362"/>
      <c r="W576" s="362"/>
      <c r="X576" s="362"/>
      <c r="Y576" s="362"/>
      <c r="Z576" s="362"/>
      <c r="AA576" s="362"/>
      <c r="AB576" s="362"/>
    </row>
    <row r="577" spans="1:28" ht="15.75" customHeight="1" x14ac:dyDescent="0.25">
      <c r="A577" s="362"/>
      <c r="B577" s="362"/>
      <c r="C577" s="362"/>
      <c r="D577" s="362"/>
      <c r="E577" s="362"/>
      <c r="F577" s="362"/>
      <c r="G577" s="362"/>
      <c r="H577" s="362"/>
      <c r="I577" s="362"/>
      <c r="J577" s="362"/>
      <c r="K577" s="362"/>
      <c r="L577" s="362"/>
      <c r="M577" s="362"/>
      <c r="N577" s="362"/>
      <c r="O577" s="362"/>
      <c r="P577" s="362"/>
      <c r="Q577" s="362"/>
      <c r="R577" s="362"/>
      <c r="S577" s="362"/>
      <c r="T577" s="362"/>
      <c r="U577" s="362"/>
      <c r="V577" s="362"/>
      <c r="W577" s="362"/>
      <c r="X577" s="362"/>
      <c r="Y577" s="362"/>
      <c r="Z577" s="362"/>
      <c r="AA577" s="362"/>
      <c r="AB577" s="362"/>
    </row>
    <row r="578" spans="1:28" ht="15.75" customHeight="1" x14ac:dyDescent="0.25">
      <c r="A578" s="362"/>
      <c r="B578" s="362"/>
      <c r="C578" s="362"/>
      <c r="D578" s="362"/>
      <c r="E578" s="362"/>
      <c r="F578" s="362"/>
      <c r="G578" s="362"/>
      <c r="H578" s="362"/>
      <c r="I578" s="362"/>
      <c r="J578" s="362"/>
      <c r="K578" s="362"/>
      <c r="L578" s="362"/>
      <c r="M578" s="362"/>
      <c r="N578" s="362"/>
      <c r="O578" s="362"/>
      <c r="P578" s="362"/>
      <c r="Q578" s="362"/>
      <c r="R578" s="362"/>
      <c r="S578" s="362"/>
      <c r="T578" s="362"/>
      <c r="U578" s="362"/>
      <c r="V578" s="362"/>
      <c r="W578" s="362"/>
      <c r="X578" s="362"/>
      <c r="Y578" s="362"/>
      <c r="Z578" s="362"/>
      <c r="AA578" s="362"/>
      <c r="AB578" s="362"/>
    </row>
    <row r="579" spans="1:28" ht="15.75" customHeight="1" x14ac:dyDescent="0.25">
      <c r="A579" s="362"/>
      <c r="B579" s="362"/>
      <c r="C579" s="362"/>
      <c r="D579" s="362"/>
      <c r="E579" s="362"/>
      <c r="F579" s="362"/>
      <c r="G579" s="362"/>
      <c r="H579" s="362"/>
      <c r="I579" s="362"/>
      <c r="J579" s="362"/>
      <c r="K579" s="362"/>
      <c r="L579" s="362"/>
      <c r="M579" s="362"/>
      <c r="N579" s="362"/>
      <c r="O579" s="362"/>
      <c r="P579" s="362"/>
      <c r="Q579" s="362"/>
      <c r="R579" s="362"/>
      <c r="S579" s="362"/>
      <c r="T579" s="362"/>
      <c r="U579" s="362"/>
      <c r="V579" s="362"/>
      <c r="W579" s="362"/>
      <c r="X579" s="362"/>
      <c r="Y579" s="362"/>
      <c r="Z579" s="362"/>
      <c r="AA579" s="362"/>
      <c r="AB579" s="362"/>
    </row>
    <row r="580" spans="1:28" ht="15.75" customHeight="1" x14ac:dyDescent="0.25">
      <c r="A580" s="362"/>
      <c r="B580" s="362"/>
      <c r="C580" s="362"/>
      <c r="D580" s="362"/>
      <c r="E580" s="362"/>
      <c r="F580" s="362"/>
      <c r="G580" s="362"/>
      <c r="H580" s="362"/>
      <c r="I580" s="362"/>
      <c r="J580" s="362"/>
      <c r="K580" s="362"/>
      <c r="L580" s="362"/>
      <c r="M580" s="362"/>
      <c r="N580" s="362"/>
      <c r="O580" s="362"/>
      <c r="P580" s="362"/>
      <c r="Q580" s="362"/>
      <c r="R580" s="362"/>
      <c r="S580" s="362"/>
      <c r="T580" s="362"/>
      <c r="U580" s="362"/>
      <c r="V580" s="362"/>
      <c r="W580" s="362"/>
      <c r="X580" s="362"/>
      <c r="Y580" s="362"/>
      <c r="Z580" s="362"/>
      <c r="AA580" s="362"/>
      <c r="AB580" s="362"/>
    </row>
    <row r="581" spans="1:28" ht="15.75" customHeight="1" x14ac:dyDescent="0.25">
      <c r="A581" s="362"/>
      <c r="B581" s="362"/>
      <c r="C581" s="362"/>
      <c r="D581" s="362"/>
      <c r="E581" s="362"/>
      <c r="F581" s="362"/>
      <c r="G581" s="362"/>
      <c r="H581" s="362"/>
      <c r="I581" s="362"/>
      <c r="J581" s="362"/>
      <c r="K581" s="362"/>
      <c r="L581" s="362"/>
      <c r="M581" s="362"/>
      <c r="N581" s="362"/>
      <c r="O581" s="362"/>
      <c r="P581" s="362"/>
      <c r="Q581" s="362"/>
      <c r="R581" s="362"/>
      <c r="S581" s="362"/>
      <c r="T581" s="362"/>
      <c r="U581" s="362"/>
      <c r="V581" s="362"/>
      <c r="W581" s="362"/>
      <c r="X581" s="362"/>
      <c r="Y581" s="362"/>
      <c r="Z581" s="362"/>
      <c r="AA581" s="362"/>
      <c r="AB581" s="362"/>
    </row>
    <row r="582" spans="1:28" ht="15.75" customHeight="1" x14ac:dyDescent="0.25">
      <c r="A582" s="362"/>
      <c r="B582" s="362"/>
      <c r="C582" s="362"/>
      <c r="D582" s="362"/>
      <c r="E582" s="362"/>
      <c r="F582" s="362"/>
      <c r="G582" s="362"/>
      <c r="H582" s="362"/>
      <c r="I582" s="362"/>
      <c r="J582" s="362"/>
      <c r="K582" s="362"/>
      <c r="L582" s="362"/>
      <c r="M582" s="362"/>
      <c r="N582" s="362"/>
      <c r="O582" s="362"/>
      <c r="P582" s="362"/>
      <c r="Q582" s="362"/>
      <c r="R582" s="362"/>
      <c r="S582" s="362"/>
      <c r="T582" s="362"/>
      <c r="U582" s="362"/>
      <c r="V582" s="362"/>
      <c r="W582" s="362"/>
      <c r="X582" s="362"/>
      <c r="Y582" s="362"/>
      <c r="Z582" s="362"/>
      <c r="AA582" s="362"/>
      <c r="AB582" s="362"/>
    </row>
    <row r="583" spans="1:28" ht="15.75" customHeight="1" x14ac:dyDescent="0.25">
      <c r="A583" s="362"/>
      <c r="B583" s="362"/>
      <c r="C583" s="362"/>
      <c r="D583" s="362"/>
      <c r="E583" s="362"/>
      <c r="F583" s="362"/>
      <c r="G583" s="362"/>
      <c r="H583" s="362"/>
      <c r="I583" s="362"/>
      <c r="J583" s="362"/>
      <c r="K583" s="362"/>
      <c r="L583" s="362"/>
      <c r="M583" s="362"/>
      <c r="N583" s="362"/>
      <c r="O583" s="362"/>
      <c r="P583" s="362"/>
      <c r="Q583" s="362"/>
      <c r="R583" s="362"/>
      <c r="S583" s="362"/>
      <c r="T583" s="362"/>
      <c r="U583" s="362"/>
      <c r="V583" s="362"/>
      <c r="W583" s="362"/>
      <c r="X583" s="362"/>
      <c r="Y583" s="362"/>
      <c r="Z583" s="362"/>
      <c r="AA583" s="362"/>
      <c r="AB583" s="362"/>
    </row>
    <row r="584" spans="1:28" ht="15.75" customHeight="1" x14ac:dyDescent="0.25">
      <c r="A584" s="362"/>
      <c r="B584" s="362"/>
      <c r="C584" s="362"/>
      <c r="D584" s="362"/>
      <c r="E584" s="362"/>
      <c r="F584" s="362"/>
      <c r="G584" s="362"/>
      <c r="H584" s="362"/>
      <c r="I584" s="362"/>
      <c r="J584" s="362"/>
      <c r="K584" s="362"/>
      <c r="L584" s="362"/>
      <c r="M584" s="362"/>
      <c r="N584" s="362"/>
      <c r="O584" s="362"/>
      <c r="P584" s="362"/>
      <c r="Q584" s="362"/>
      <c r="R584" s="362"/>
      <c r="S584" s="362"/>
      <c r="T584" s="362"/>
      <c r="U584" s="362"/>
      <c r="V584" s="362"/>
      <c r="W584" s="362"/>
      <c r="X584" s="362"/>
      <c r="Y584" s="362"/>
      <c r="Z584" s="362"/>
      <c r="AA584" s="362"/>
      <c r="AB584" s="362"/>
    </row>
    <row r="585" spans="1:28" ht="15.75" customHeight="1" x14ac:dyDescent="0.25">
      <c r="A585" s="362"/>
      <c r="B585" s="362"/>
      <c r="C585" s="362"/>
      <c r="D585" s="362"/>
      <c r="E585" s="362"/>
      <c r="F585" s="362"/>
      <c r="G585" s="362"/>
      <c r="H585" s="362"/>
      <c r="I585" s="362"/>
      <c r="J585" s="362"/>
      <c r="K585" s="362"/>
      <c r="L585" s="362"/>
      <c r="M585" s="362"/>
      <c r="N585" s="362"/>
      <c r="O585" s="362"/>
      <c r="P585" s="362"/>
      <c r="Q585" s="362"/>
      <c r="R585" s="362"/>
      <c r="S585" s="362"/>
      <c r="T585" s="362"/>
      <c r="U585" s="362"/>
      <c r="V585" s="362"/>
      <c r="W585" s="362"/>
      <c r="X585" s="362"/>
      <c r="Y585" s="362"/>
      <c r="Z585" s="362"/>
      <c r="AA585" s="362"/>
      <c r="AB585" s="362"/>
    </row>
    <row r="586" spans="1:28" ht="15.75" customHeight="1" x14ac:dyDescent="0.25">
      <c r="A586" s="362"/>
      <c r="B586" s="362"/>
      <c r="C586" s="362"/>
      <c r="D586" s="362"/>
      <c r="E586" s="362"/>
      <c r="F586" s="362"/>
      <c r="G586" s="362"/>
      <c r="H586" s="362"/>
      <c r="I586" s="362"/>
      <c r="J586" s="362"/>
      <c r="K586" s="362"/>
      <c r="L586" s="362"/>
      <c r="M586" s="362"/>
      <c r="N586" s="362"/>
      <c r="O586" s="362"/>
      <c r="P586" s="362"/>
      <c r="Q586" s="362"/>
      <c r="R586" s="362"/>
      <c r="S586" s="362"/>
      <c r="T586" s="362"/>
      <c r="U586" s="362"/>
      <c r="V586" s="362"/>
      <c r="W586" s="362"/>
      <c r="X586" s="362"/>
      <c r="Y586" s="362"/>
      <c r="Z586" s="362"/>
      <c r="AA586" s="362"/>
      <c r="AB586" s="362"/>
    </row>
    <row r="587" spans="1:28" ht="15.75" customHeight="1" x14ac:dyDescent="0.25">
      <c r="A587" s="362"/>
      <c r="B587" s="362"/>
      <c r="C587" s="362"/>
      <c r="D587" s="362"/>
      <c r="E587" s="362"/>
      <c r="F587" s="362"/>
      <c r="G587" s="362"/>
      <c r="H587" s="362"/>
      <c r="I587" s="362"/>
      <c r="J587" s="362"/>
      <c r="K587" s="362"/>
      <c r="L587" s="362"/>
      <c r="M587" s="362"/>
      <c r="N587" s="362"/>
      <c r="O587" s="362"/>
      <c r="P587" s="362"/>
      <c r="Q587" s="362"/>
      <c r="R587" s="362"/>
      <c r="S587" s="362"/>
      <c r="T587" s="362"/>
      <c r="U587" s="362"/>
      <c r="V587" s="362"/>
      <c r="W587" s="362"/>
      <c r="X587" s="362"/>
      <c r="Y587" s="362"/>
      <c r="Z587" s="362"/>
      <c r="AA587" s="362"/>
      <c r="AB587" s="362"/>
    </row>
    <row r="588" spans="1:28" ht="15.75" customHeight="1" x14ac:dyDescent="0.25">
      <c r="A588" s="362"/>
      <c r="B588" s="362"/>
      <c r="C588" s="362"/>
      <c r="D588" s="362"/>
      <c r="E588" s="362"/>
      <c r="F588" s="362"/>
      <c r="G588" s="362"/>
      <c r="H588" s="362"/>
      <c r="I588" s="362"/>
      <c r="J588" s="362"/>
      <c r="K588" s="362"/>
      <c r="L588" s="362"/>
      <c r="M588" s="362"/>
      <c r="N588" s="362"/>
      <c r="O588" s="362"/>
      <c r="P588" s="362"/>
      <c r="Q588" s="362"/>
      <c r="R588" s="362"/>
      <c r="S588" s="362"/>
      <c r="T588" s="362"/>
      <c r="U588" s="362"/>
      <c r="V588" s="362"/>
      <c r="W588" s="362"/>
      <c r="X588" s="362"/>
      <c r="Y588" s="362"/>
      <c r="Z588" s="362"/>
      <c r="AA588" s="362"/>
      <c r="AB588" s="362"/>
    </row>
    <row r="589" spans="1:28" ht="15.75" customHeight="1" x14ac:dyDescent="0.25">
      <c r="A589" s="362"/>
      <c r="B589" s="362"/>
      <c r="C589" s="362"/>
      <c r="D589" s="362"/>
      <c r="E589" s="362"/>
      <c r="F589" s="362"/>
      <c r="G589" s="362"/>
      <c r="H589" s="362"/>
      <c r="I589" s="362"/>
      <c r="J589" s="362"/>
      <c r="K589" s="362"/>
      <c r="L589" s="362"/>
      <c r="M589" s="362"/>
      <c r="N589" s="362"/>
      <c r="O589" s="362"/>
      <c r="P589" s="362"/>
      <c r="Q589" s="362"/>
      <c r="R589" s="362"/>
      <c r="S589" s="362"/>
      <c r="T589" s="362"/>
      <c r="U589" s="362"/>
      <c r="V589" s="362"/>
      <c r="W589" s="362"/>
      <c r="X589" s="362"/>
      <c r="Y589" s="362"/>
      <c r="Z589" s="362"/>
      <c r="AA589" s="362"/>
      <c r="AB589" s="362"/>
    </row>
    <row r="590" spans="1:28" ht="15.75" customHeight="1" x14ac:dyDescent="0.25">
      <c r="A590" s="362"/>
      <c r="B590" s="362"/>
      <c r="C590" s="362"/>
      <c r="D590" s="362"/>
      <c r="E590" s="362"/>
      <c r="F590" s="362"/>
      <c r="G590" s="362"/>
      <c r="H590" s="362"/>
      <c r="I590" s="362"/>
      <c r="J590" s="362"/>
      <c r="K590" s="362"/>
      <c r="L590" s="362"/>
      <c r="M590" s="362"/>
      <c r="N590" s="362"/>
      <c r="O590" s="362"/>
      <c r="P590" s="362"/>
      <c r="Q590" s="362"/>
      <c r="R590" s="362"/>
      <c r="S590" s="362"/>
      <c r="T590" s="362"/>
      <c r="U590" s="362"/>
      <c r="V590" s="362"/>
      <c r="W590" s="362"/>
      <c r="X590" s="362"/>
      <c r="Y590" s="362"/>
      <c r="Z590" s="362"/>
      <c r="AA590" s="362"/>
      <c r="AB590" s="362"/>
    </row>
    <row r="591" spans="1:28" ht="15.75" customHeight="1" x14ac:dyDescent="0.25">
      <c r="A591" s="362"/>
      <c r="B591" s="362"/>
      <c r="C591" s="362"/>
      <c r="D591" s="362"/>
      <c r="E591" s="362"/>
      <c r="F591" s="362"/>
      <c r="G591" s="362"/>
      <c r="H591" s="362"/>
      <c r="I591" s="362"/>
      <c r="J591" s="362"/>
      <c r="K591" s="362"/>
      <c r="L591" s="362"/>
      <c r="M591" s="362"/>
      <c r="N591" s="362"/>
      <c r="O591" s="362"/>
      <c r="P591" s="362"/>
      <c r="Q591" s="362"/>
      <c r="R591" s="362"/>
      <c r="S591" s="362"/>
      <c r="T591" s="362"/>
      <c r="U591" s="362"/>
      <c r="V591" s="362"/>
      <c r="W591" s="362"/>
      <c r="X591" s="362"/>
      <c r="Y591" s="362"/>
      <c r="Z591" s="362"/>
      <c r="AA591" s="362"/>
      <c r="AB591" s="362"/>
    </row>
    <row r="592" spans="1:28" ht="15.75" customHeight="1" x14ac:dyDescent="0.25">
      <c r="A592" s="362"/>
      <c r="B592" s="362"/>
      <c r="C592" s="362"/>
      <c r="D592" s="362"/>
      <c r="E592" s="362"/>
      <c r="F592" s="362"/>
      <c r="G592" s="362"/>
      <c r="H592" s="362"/>
      <c r="I592" s="362"/>
      <c r="J592" s="362"/>
      <c r="K592" s="362"/>
      <c r="L592" s="362"/>
      <c r="M592" s="362"/>
      <c r="N592" s="362"/>
      <c r="O592" s="362"/>
      <c r="P592" s="362"/>
      <c r="Q592" s="362"/>
      <c r="R592" s="362"/>
      <c r="S592" s="362"/>
      <c r="T592" s="362"/>
      <c r="U592" s="362"/>
      <c r="V592" s="362"/>
      <c r="W592" s="362"/>
      <c r="X592" s="362"/>
      <c r="Y592" s="362"/>
      <c r="Z592" s="362"/>
      <c r="AA592" s="362"/>
      <c r="AB592" s="362"/>
    </row>
    <row r="593" spans="1:28" ht="15.75" customHeight="1" x14ac:dyDescent="0.25">
      <c r="A593" s="362"/>
      <c r="B593" s="362"/>
      <c r="C593" s="362"/>
      <c r="D593" s="362"/>
      <c r="E593" s="362"/>
      <c r="F593" s="362"/>
      <c r="G593" s="362"/>
      <c r="H593" s="362"/>
      <c r="I593" s="362"/>
      <c r="J593" s="362"/>
      <c r="K593" s="362"/>
      <c r="L593" s="362"/>
      <c r="M593" s="362"/>
      <c r="N593" s="362"/>
      <c r="O593" s="362"/>
      <c r="P593" s="362"/>
      <c r="Q593" s="362"/>
      <c r="R593" s="362"/>
      <c r="S593" s="362"/>
      <c r="T593" s="362"/>
      <c r="U593" s="362"/>
      <c r="V593" s="362"/>
      <c r="W593" s="362"/>
      <c r="X593" s="362"/>
      <c r="Y593" s="362"/>
      <c r="Z593" s="362"/>
      <c r="AA593" s="362"/>
      <c r="AB593" s="362"/>
    </row>
    <row r="594" spans="1:28" ht="15.75" customHeight="1" x14ac:dyDescent="0.25">
      <c r="A594" s="362"/>
      <c r="B594" s="362"/>
      <c r="C594" s="362"/>
      <c r="D594" s="362"/>
      <c r="E594" s="362"/>
      <c r="F594" s="362"/>
      <c r="G594" s="362"/>
      <c r="H594" s="362"/>
      <c r="I594" s="362"/>
      <c r="J594" s="362"/>
      <c r="K594" s="362"/>
      <c r="L594" s="362"/>
      <c r="M594" s="362"/>
      <c r="N594" s="362"/>
      <c r="O594" s="362"/>
      <c r="P594" s="362"/>
      <c r="Q594" s="362"/>
      <c r="R594" s="362"/>
      <c r="S594" s="362"/>
      <c r="T594" s="362"/>
      <c r="U594" s="362"/>
      <c r="V594" s="362"/>
      <c r="W594" s="362"/>
      <c r="X594" s="362"/>
      <c r="Y594" s="362"/>
      <c r="Z594" s="362"/>
      <c r="AA594" s="362"/>
      <c r="AB594" s="362"/>
    </row>
    <row r="595" spans="1:28" ht="15.75" customHeight="1" x14ac:dyDescent="0.25">
      <c r="A595" s="362"/>
      <c r="B595" s="362"/>
      <c r="C595" s="362"/>
      <c r="D595" s="362"/>
      <c r="E595" s="362"/>
      <c r="F595" s="362"/>
      <c r="G595" s="362"/>
      <c r="H595" s="362"/>
      <c r="I595" s="362"/>
      <c r="J595" s="362"/>
      <c r="K595" s="362"/>
      <c r="L595" s="362"/>
      <c r="M595" s="362"/>
      <c r="N595" s="362"/>
      <c r="O595" s="362"/>
      <c r="P595" s="362"/>
      <c r="Q595" s="362"/>
      <c r="R595" s="362"/>
      <c r="S595" s="362"/>
      <c r="T595" s="362"/>
      <c r="U595" s="362"/>
      <c r="V595" s="362"/>
      <c r="W595" s="362"/>
      <c r="X595" s="362"/>
      <c r="Y595" s="362"/>
      <c r="Z595" s="362"/>
      <c r="AA595" s="362"/>
      <c r="AB595" s="362"/>
    </row>
    <row r="596" spans="1:28" ht="15.75" customHeight="1" x14ac:dyDescent="0.25">
      <c r="A596" s="362"/>
      <c r="B596" s="362"/>
      <c r="C596" s="362"/>
      <c r="D596" s="362"/>
      <c r="E596" s="362"/>
      <c r="F596" s="362"/>
      <c r="G596" s="362"/>
      <c r="H596" s="362"/>
      <c r="I596" s="362"/>
      <c r="J596" s="362"/>
      <c r="K596" s="362"/>
      <c r="L596" s="362"/>
      <c r="M596" s="362"/>
      <c r="N596" s="362"/>
      <c r="O596" s="362"/>
      <c r="P596" s="362"/>
      <c r="Q596" s="362"/>
      <c r="R596" s="362"/>
      <c r="S596" s="362"/>
      <c r="T596" s="362"/>
      <c r="U596" s="362"/>
      <c r="V596" s="362"/>
      <c r="W596" s="362"/>
      <c r="X596" s="362"/>
      <c r="Y596" s="362"/>
      <c r="Z596" s="362"/>
      <c r="AA596" s="362"/>
      <c r="AB596" s="362"/>
    </row>
    <row r="597" spans="1:28" ht="15.75" customHeight="1" x14ac:dyDescent="0.25">
      <c r="A597" s="362"/>
      <c r="B597" s="362"/>
      <c r="C597" s="362"/>
      <c r="D597" s="362"/>
      <c r="E597" s="362"/>
      <c r="F597" s="362"/>
      <c r="G597" s="362"/>
      <c r="H597" s="362"/>
      <c r="I597" s="362"/>
      <c r="J597" s="362"/>
      <c r="K597" s="362"/>
      <c r="L597" s="362"/>
      <c r="M597" s="362"/>
      <c r="N597" s="362"/>
      <c r="O597" s="362"/>
      <c r="P597" s="362"/>
      <c r="Q597" s="362"/>
      <c r="R597" s="362"/>
      <c r="S597" s="362"/>
      <c r="T597" s="362"/>
      <c r="U597" s="362"/>
      <c r="V597" s="362"/>
      <c r="W597" s="362"/>
      <c r="X597" s="362"/>
      <c r="Y597" s="362"/>
      <c r="Z597" s="362"/>
      <c r="AA597" s="362"/>
      <c r="AB597" s="362"/>
    </row>
    <row r="598" spans="1:28" ht="15.75" customHeight="1" x14ac:dyDescent="0.25">
      <c r="A598" s="362"/>
      <c r="B598" s="362"/>
      <c r="C598" s="362"/>
      <c r="D598" s="362"/>
      <c r="E598" s="362"/>
      <c r="F598" s="362"/>
      <c r="G598" s="362"/>
      <c r="H598" s="362"/>
      <c r="I598" s="362"/>
      <c r="J598" s="362"/>
      <c r="K598" s="362"/>
      <c r="L598" s="362"/>
      <c r="M598" s="362"/>
      <c r="N598" s="362"/>
      <c r="O598" s="362"/>
      <c r="P598" s="362"/>
      <c r="Q598" s="362"/>
      <c r="R598" s="362"/>
      <c r="S598" s="362"/>
      <c r="T598" s="362"/>
      <c r="U598" s="362"/>
      <c r="V598" s="362"/>
      <c r="W598" s="362"/>
      <c r="X598" s="362"/>
      <c r="Y598" s="362"/>
      <c r="Z598" s="362"/>
      <c r="AA598" s="362"/>
      <c r="AB598" s="362"/>
    </row>
    <row r="599" spans="1:28" ht="15.75" customHeight="1" x14ac:dyDescent="0.25">
      <c r="A599" s="362"/>
      <c r="B599" s="362"/>
      <c r="C599" s="362"/>
      <c r="D599" s="362"/>
      <c r="E599" s="362"/>
      <c r="F599" s="362"/>
      <c r="G599" s="362"/>
      <c r="H599" s="362"/>
      <c r="I599" s="362"/>
      <c r="J599" s="362"/>
      <c r="K599" s="362"/>
      <c r="L599" s="362"/>
      <c r="M599" s="362"/>
      <c r="N599" s="362"/>
      <c r="O599" s="362"/>
      <c r="P599" s="362"/>
      <c r="Q599" s="362"/>
      <c r="R599" s="362"/>
      <c r="S599" s="362"/>
      <c r="T599" s="362"/>
      <c r="U599" s="362"/>
      <c r="V599" s="362"/>
      <c r="W599" s="362"/>
      <c r="X599" s="362"/>
      <c r="Y599" s="362"/>
      <c r="Z599" s="362"/>
      <c r="AA599" s="362"/>
      <c r="AB599" s="362"/>
    </row>
    <row r="600" spans="1:28" ht="15.75" customHeight="1" x14ac:dyDescent="0.25">
      <c r="A600" s="362"/>
      <c r="B600" s="362"/>
      <c r="C600" s="362"/>
      <c r="D600" s="362"/>
      <c r="E600" s="362"/>
      <c r="F600" s="362"/>
      <c r="G600" s="362"/>
      <c r="H600" s="362"/>
      <c r="I600" s="362"/>
      <c r="J600" s="362"/>
      <c r="K600" s="362"/>
      <c r="L600" s="362"/>
      <c r="M600" s="362"/>
      <c r="N600" s="362"/>
      <c r="O600" s="362"/>
      <c r="P600" s="362"/>
      <c r="Q600" s="362"/>
      <c r="R600" s="362"/>
      <c r="S600" s="362"/>
      <c r="T600" s="362"/>
      <c r="U600" s="362"/>
      <c r="V600" s="362"/>
      <c r="W600" s="362"/>
      <c r="X600" s="362"/>
      <c r="Y600" s="362"/>
      <c r="Z600" s="362"/>
      <c r="AA600" s="362"/>
      <c r="AB600" s="362"/>
    </row>
    <row r="601" spans="1:28" ht="15.75" customHeight="1" x14ac:dyDescent="0.25">
      <c r="A601" s="362"/>
      <c r="B601" s="362"/>
      <c r="C601" s="362"/>
      <c r="D601" s="362"/>
      <c r="E601" s="362"/>
      <c r="F601" s="362"/>
      <c r="G601" s="362"/>
      <c r="H601" s="362"/>
      <c r="I601" s="362"/>
      <c r="J601" s="362"/>
      <c r="K601" s="362"/>
      <c r="L601" s="362"/>
      <c r="M601" s="362"/>
      <c r="N601" s="362"/>
      <c r="O601" s="362"/>
      <c r="P601" s="362"/>
      <c r="Q601" s="362"/>
      <c r="R601" s="362"/>
      <c r="S601" s="362"/>
      <c r="T601" s="362"/>
      <c r="U601" s="362"/>
      <c r="V601" s="362"/>
      <c r="W601" s="362"/>
      <c r="X601" s="362"/>
      <c r="Y601" s="362"/>
      <c r="Z601" s="362"/>
      <c r="AA601" s="362"/>
      <c r="AB601" s="362"/>
    </row>
    <row r="602" spans="1:28" ht="15.75" customHeight="1" x14ac:dyDescent="0.25">
      <c r="A602" s="362"/>
      <c r="B602" s="362"/>
      <c r="C602" s="362"/>
      <c r="D602" s="362"/>
      <c r="E602" s="362"/>
      <c r="F602" s="362"/>
      <c r="G602" s="362"/>
      <c r="H602" s="362"/>
      <c r="I602" s="362"/>
      <c r="J602" s="362"/>
      <c r="K602" s="362"/>
      <c r="L602" s="362"/>
      <c r="M602" s="362"/>
      <c r="N602" s="362"/>
      <c r="O602" s="362"/>
      <c r="P602" s="362"/>
      <c r="Q602" s="362"/>
      <c r="R602" s="362"/>
      <c r="S602" s="362"/>
      <c r="T602" s="362"/>
      <c r="U602" s="362"/>
      <c r="V602" s="362"/>
      <c r="W602" s="362"/>
      <c r="X602" s="362"/>
      <c r="Y602" s="362"/>
      <c r="Z602" s="362"/>
      <c r="AA602" s="362"/>
      <c r="AB602" s="362"/>
    </row>
    <row r="603" spans="1:28" ht="15.75" customHeight="1" x14ac:dyDescent="0.25">
      <c r="A603" s="362"/>
      <c r="B603" s="362"/>
      <c r="C603" s="362"/>
      <c r="D603" s="362"/>
      <c r="E603" s="362"/>
      <c r="F603" s="362"/>
      <c r="G603" s="362"/>
      <c r="H603" s="362"/>
      <c r="I603" s="362"/>
      <c r="J603" s="362"/>
      <c r="K603" s="362"/>
      <c r="L603" s="362"/>
      <c r="M603" s="362"/>
      <c r="N603" s="362"/>
      <c r="O603" s="362"/>
      <c r="P603" s="362"/>
      <c r="Q603" s="362"/>
      <c r="R603" s="362"/>
      <c r="S603" s="362"/>
      <c r="T603" s="362"/>
      <c r="U603" s="362"/>
      <c r="V603" s="362"/>
      <c r="W603" s="362"/>
      <c r="X603" s="362"/>
      <c r="Y603" s="362"/>
      <c r="Z603" s="362"/>
      <c r="AA603" s="362"/>
      <c r="AB603" s="362"/>
    </row>
    <row r="604" spans="1:28" ht="15.75" customHeight="1" x14ac:dyDescent="0.25">
      <c r="A604" s="362"/>
      <c r="B604" s="362"/>
      <c r="C604" s="362"/>
      <c r="D604" s="362"/>
      <c r="E604" s="362"/>
      <c r="F604" s="362"/>
      <c r="G604" s="362"/>
      <c r="H604" s="362"/>
      <c r="I604" s="362"/>
      <c r="J604" s="362"/>
      <c r="K604" s="362"/>
      <c r="L604" s="362"/>
      <c r="M604" s="362"/>
      <c r="N604" s="362"/>
      <c r="O604" s="362"/>
      <c r="P604" s="362"/>
      <c r="Q604" s="362"/>
      <c r="R604" s="362"/>
      <c r="S604" s="362"/>
      <c r="T604" s="362"/>
      <c r="U604" s="362"/>
      <c r="V604" s="362"/>
      <c r="W604" s="362"/>
      <c r="X604" s="362"/>
      <c r="Y604" s="362"/>
      <c r="Z604" s="362"/>
      <c r="AA604" s="362"/>
      <c r="AB604" s="362"/>
    </row>
    <row r="605" spans="1:28" ht="15.75" customHeight="1" x14ac:dyDescent="0.25">
      <c r="A605" s="362"/>
      <c r="B605" s="362"/>
      <c r="C605" s="362"/>
      <c r="D605" s="362"/>
      <c r="E605" s="362"/>
      <c r="F605" s="362"/>
      <c r="G605" s="362"/>
      <c r="H605" s="362"/>
      <c r="I605" s="362"/>
      <c r="J605" s="362"/>
      <c r="K605" s="362"/>
      <c r="L605" s="362"/>
      <c r="M605" s="362"/>
      <c r="N605" s="362"/>
      <c r="O605" s="362"/>
      <c r="P605" s="362"/>
      <c r="Q605" s="362"/>
      <c r="R605" s="362"/>
      <c r="S605" s="362"/>
      <c r="T605" s="362"/>
      <c r="U605" s="362"/>
      <c r="V605" s="362"/>
      <c r="W605" s="362"/>
      <c r="X605" s="362"/>
      <c r="Y605" s="362"/>
      <c r="Z605" s="362"/>
      <c r="AA605" s="362"/>
      <c r="AB605" s="362"/>
    </row>
    <row r="606" spans="1:28" ht="15.75" customHeight="1" x14ac:dyDescent="0.25">
      <c r="A606" s="362"/>
      <c r="B606" s="362"/>
      <c r="C606" s="362"/>
      <c r="D606" s="362"/>
      <c r="E606" s="362"/>
      <c r="F606" s="362"/>
      <c r="G606" s="362"/>
      <c r="H606" s="362"/>
      <c r="I606" s="362"/>
      <c r="J606" s="362"/>
      <c r="K606" s="362"/>
      <c r="L606" s="362"/>
      <c r="M606" s="362"/>
      <c r="N606" s="362"/>
      <c r="O606" s="362"/>
      <c r="P606" s="362"/>
      <c r="Q606" s="362"/>
      <c r="R606" s="362"/>
      <c r="S606" s="362"/>
      <c r="T606" s="362"/>
      <c r="U606" s="362"/>
      <c r="V606" s="362"/>
      <c r="W606" s="362"/>
      <c r="X606" s="362"/>
      <c r="Y606" s="362"/>
      <c r="Z606" s="362"/>
      <c r="AA606" s="362"/>
      <c r="AB606" s="362"/>
    </row>
    <row r="607" spans="1:28" ht="15.75" customHeight="1" x14ac:dyDescent="0.25">
      <c r="A607" s="362"/>
      <c r="B607" s="362"/>
      <c r="C607" s="362"/>
      <c r="D607" s="362"/>
      <c r="E607" s="362"/>
      <c r="F607" s="362"/>
      <c r="G607" s="362"/>
      <c r="H607" s="362"/>
      <c r="I607" s="362"/>
      <c r="J607" s="362"/>
      <c r="K607" s="362"/>
      <c r="L607" s="362"/>
      <c r="M607" s="362"/>
      <c r="N607" s="362"/>
      <c r="O607" s="362"/>
      <c r="P607" s="362"/>
      <c r="Q607" s="362"/>
      <c r="R607" s="362"/>
      <c r="S607" s="362"/>
      <c r="T607" s="362"/>
      <c r="U607" s="362"/>
      <c r="V607" s="362"/>
      <c r="W607" s="362"/>
      <c r="X607" s="362"/>
      <c r="Y607" s="362"/>
      <c r="Z607" s="362"/>
      <c r="AA607" s="362"/>
      <c r="AB607" s="362"/>
    </row>
    <row r="608" spans="1:28" ht="15.75" customHeight="1" x14ac:dyDescent="0.25">
      <c r="A608" s="362"/>
      <c r="B608" s="362"/>
      <c r="C608" s="362"/>
      <c r="D608" s="362"/>
      <c r="E608" s="362"/>
      <c r="F608" s="362"/>
      <c r="G608" s="362"/>
      <c r="H608" s="362"/>
      <c r="I608" s="362"/>
      <c r="J608" s="362"/>
      <c r="K608" s="362"/>
      <c r="L608" s="362"/>
      <c r="M608" s="362"/>
      <c r="N608" s="362"/>
      <c r="O608" s="362"/>
      <c r="P608" s="362"/>
      <c r="Q608" s="362"/>
      <c r="R608" s="362"/>
      <c r="S608" s="362"/>
      <c r="T608" s="362"/>
      <c r="U608" s="362"/>
      <c r="V608" s="362"/>
      <c r="W608" s="362"/>
      <c r="X608" s="362"/>
      <c r="Y608" s="362"/>
      <c r="Z608" s="362"/>
      <c r="AA608" s="362"/>
      <c r="AB608" s="362"/>
    </row>
    <row r="609" spans="1:28" ht="15.75" customHeight="1" x14ac:dyDescent="0.25">
      <c r="A609" s="362"/>
      <c r="B609" s="362"/>
      <c r="C609" s="362"/>
      <c r="D609" s="362"/>
      <c r="E609" s="362"/>
      <c r="F609" s="362"/>
      <c r="G609" s="362"/>
      <c r="H609" s="362"/>
      <c r="I609" s="362"/>
      <c r="J609" s="362"/>
      <c r="K609" s="362"/>
      <c r="L609" s="362"/>
      <c r="M609" s="362"/>
      <c r="N609" s="362"/>
      <c r="O609" s="362"/>
      <c r="P609" s="362"/>
      <c r="Q609" s="362"/>
      <c r="R609" s="362"/>
      <c r="S609" s="362"/>
      <c r="T609" s="362"/>
      <c r="U609" s="362"/>
      <c r="V609" s="362"/>
      <c r="W609" s="362"/>
      <c r="X609" s="362"/>
      <c r="Y609" s="362"/>
      <c r="Z609" s="362"/>
      <c r="AA609" s="362"/>
      <c r="AB609" s="362"/>
    </row>
    <row r="610" spans="1:28" ht="15.75" customHeight="1" x14ac:dyDescent="0.25">
      <c r="A610" s="362"/>
      <c r="B610" s="362"/>
      <c r="C610" s="362"/>
      <c r="D610" s="362"/>
      <c r="E610" s="362"/>
      <c r="F610" s="362"/>
      <c r="G610" s="362"/>
      <c r="H610" s="362"/>
      <c r="I610" s="362"/>
      <c r="J610" s="362"/>
      <c r="K610" s="362"/>
      <c r="L610" s="362"/>
      <c r="M610" s="362"/>
      <c r="N610" s="362"/>
      <c r="O610" s="362"/>
      <c r="P610" s="362"/>
      <c r="Q610" s="362"/>
      <c r="R610" s="362"/>
      <c r="S610" s="362"/>
      <c r="T610" s="362"/>
      <c r="U610" s="362"/>
      <c r="V610" s="362"/>
      <c r="W610" s="362"/>
      <c r="X610" s="362"/>
      <c r="Y610" s="362"/>
      <c r="Z610" s="362"/>
      <c r="AA610" s="362"/>
      <c r="AB610" s="362"/>
    </row>
    <row r="611" spans="1:28" ht="15.75" customHeight="1" x14ac:dyDescent="0.25">
      <c r="A611" s="362"/>
      <c r="B611" s="362"/>
      <c r="C611" s="362"/>
      <c r="D611" s="362"/>
      <c r="E611" s="362"/>
      <c r="F611" s="362"/>
      <c r="G611" s="362"/>
      <c r="H611" s="362"/>
      <c r="I611" s="362"/>
      <c r="J611" s="362"/>
      <c r="K611" s="362"/>
      <c r="L611" s="362"/>
      <c r="M611" s="362"/>
      <c r="N611" s="362"/>
      <c r="O611" s="362"/>
      <c r="P611" s="362"/>
      <c r="Q611" s="362"/>
      <c r="R611" s="362"/>
      <c r="S611" s="362"/>
      <c r="T611" s="362"/>
      <c r="U611" s="362"/>
      <c r="V611" s="362"/>
      <c r="W611" s="362"/>
      <c r="X611" s="362"/>
      <c r="Y611" s="362"/>
      <c r="Z611" s="362"/>
      <c r="AA611" s="362"/>
      <c r="AB611" s="362"/>
    </row>
    <row r="612" spans="1:28" ht="15.75" customHeight="1" x14ac:dyDescent="0.25">
      <c r="A612" s="362"/>
      <c r="B612" s="362"/>
      <c r="C612" s="362"/>
      <c r="D612" s="362"/>
      <c r="E612" s="362"/>
      <c r="F612" s="362"/>
      <c r="G612" s="362"/>
      <c r="H612" s="362"/>
      <c r="I612" s="362"/>
      <c r="J612" s="362"/>
      <c r="K612" s="362"/>
      <c r="L612" s="362"/>
      <c r="M612" s="362"/>
      <c r="N612" s="362"/>
      <c r="O612" s="362"/>
      <c r="P612" s="362"/>
      <c r="Q612" s="362"/>
      <c r="R612" s="362"/>
      <c r="S612" s="362"/>
      <c r="T612" s="362"/>
      <c r="U612" s="362"/>
      <c r="V612" s="362"/>
      <c r="W612" s="362"/>
      <c r="X612" s="362"/>
      <c r="Y612" s="362"/>
      <c r="Z612" s="362"/>
      <c r="AA612" s="362"/>
      <c r="AB612" s="362"/>
    </row>
    <row r="613" spans="1:28" ht="15.75" customHeight="1" x14ac:dyDescent="0.25">
      <c r="A613" s="362"/>
      <c r="B613" s="362"/>
      <c r="C613" s="362"/>
      <c r="D613" s="362"/>
      <c r="E613" s="362"/>
      <c r="F613" s="362"/>
      <c r="G613" s="362"/>
      <c r="H613" s="362"/>
      <c r="I613" s="362"/>
      <c r="J613" s="362"/>
      <c r="K613" s="362"/>
      <c r="L613" s="362"/>
      <c r="M613" s="362"/>
      <c r="N613" s="362"/>
      <c r="O613" s="362"/>
      <c r="P613" s="362"/>
      <c r="Q613" s="362"/>
      <c r="R613" s="362"/>
      <c r="S613" s="362"/>
      <c r="T613" s="362"/>
      <c r="U613" s="362"/>
      <c r="V613" s="362"/>
      <c r="W613" s="362"/>
      <c r="X613" s="362"/>
      <c r="Y613" s="362"/>
      <c r="Z613" s="362"/>
      <c r="AA613" s="362"/>
      <c r="AB613" s="362"/>
    </row>
    <row r="614" spans="1:28" ht="15.75" customHeight="1" x14ac:dyDescent="0.25">
      <c r="A614" s="362"/>
      <c r="B614" s="362"/>
      <c r="C614" s="362"/>
      <c r="D614" s="362"/>
      <c r="E614" s="362"/>
      <c r="F614" s="362"/>
      <c r="G614" s="362"/>
      <c r="H614" s="362"/>
      <c r="I614" s="362"/>
      <c r="J614" s="362"/>
      <c r="K614" s="362"/>
      <c r="L614" s="362"/>
      <c r="M614" s="362"/>
      <c r="N614" s="362"/>
      <c r="O614" s="362"/>
      <c r="P614" s="362"/>
      <c r="Q614" s="362"/>
      <c r="R614" s="362"/>
      <c r="S614" s="362"/>
      <c r="T614" s="362"/>
      <c r="U614" s="362"/>
      <c r="V614" s="362"/>
      <c r="W614" s="362"/>
      <c r="X614" s="362"/>
      <c r="Y614" s="362"/>
      <c r="Z614" s="362"/>
      <c r="AA614" s="362"/>
      <c r="AB614" s="362"/>
    </row>
    <row r="615" spans="1:28" ht="15.75" customHeight="1" x14ac:dyDescent="0.25">
      <c r="A615" s="362"/>
      <c r="B615" s="362"/>
      <c r="C615" s="362"/>
      <c r="D615" s="362"/>
      <c r="E615" s="362"/>
      <c r="F615" s="362"/>
      <c r="G615" s="362"/>
      <c r="H615" s="362"/>
      <c r="I615" s="362"/>
      <c r="J615" s="362"/>
      <c r="K615" s="362"/>
      <c r="L615" s="362"/>
      <c r="M615" s="362"/>
      <c r="N615" s="362"/>
      <c r="O615" s="362"/>
      <c r="P615" s="362"/>
      <c r="Q615" s="362"/>
      <c r="R615" s="362"/>
      <c r="S615" s="362"/>
      <c r="T615" s="362"/>
      <c r="U615" s="362"/>
      <c r="V615" s="362"/>
      <c r="W615" s="362"/>
      <c r="X615" s="362"/>
      <c r="Y615" s="362"/>
      <c r="Z615" s="362"/>
      <c r="AA615" s="362"/>
      <c r="AB615" s="362"/>
    </row>
    <row r="616" spans="1:28" ht="15.75" customHeight="1" x14ac:dyDescent="0.25">
      <c r="A616" s="362"/>
      <c r="B616" s="362"/>
      <c r="C616" s="362"/>
      <c r="D616" s="362"/>
      <c r="E616" s="362"/>
      <c r="F616" s="362"/>
      <c r="G616" s="362"/>
      <c r="H616" s="362"/>
      <c r="I616" s="362"/>
      <c r="J616" s="362"/>
      <c r="K616" s="362"/>
      <c r="L616" s="362"/>
      <c r="M616" s="362"/>
      <c r="N616" s="362"/>
      <c r="O616" s="362"/>
      <c r="P616" s="362"/>
      <c r="Q616" s="362"/>
      <c r="R616" s="362"/>
      <c r="S616" s="362"/>
      <c r="T616" s="362"/>
      <c r="U616" s="362"/>
      <c r="V616" s="362"/>
      <c r="W616" s="362"/>
      <c r="X616" s="362"/>
      <c r="Y616" s="362"/>
      <c r="Z616" s="362"/>
      <c r="AA616" s="362"/>
      <c r="AB616" s="362"/>
    </row>
    <row r="617" spans="1:28" ht="15.75" customHeight="1" x14ac:dyDescent="0.25">
      <c r="A617" s="362"/>
      <c r="B617" s="362"/>
      <c r="C617" s="362"/>
      <c r="D617" s="362"/>
      <c r="E617" s="362"/>
      <c r="F617" s="362"/>
      <c r="G617" s="362"/>
      <c r="H617" s="362"/>
      <c r="I617" s="362"/>
      <c r="J617" s="362"/>
      <c r="K617" s="362"/>
      <c r="L617" s="362"/>
      <c r="M617" s="362"/>
      <c r="N617" s="362"/>
      <c r="O617" s="362"/>
      <c r="P617" s="362"/>
      <c r="Q617" s="362"/>
      <c r="R617" s="362"/>
      <c r="S617" s="362"/>
      <c r="T617" s="362"/>
      <c r="U617" s="362"/>
      <c r="V617" s="362"/>
      <c r="W617" s="362"/>
      <c r="X617" s="362"/>
      <c r="Y617" s="362"/>
      <c r="Z617" s="362"/>
      <c r="AA617" s="362"/>
      <c r="AB617" s="362"/>
    </row>
    <row r="618" spans="1:28" ht="15.75" customHeight="1" x14ac:dyDescent="0.25">
      <c r="A618" s="362"/>
      <c r="B618" s="362"/>
      <c r="C618" s="362"/>
      <c r="D618" s="362"/>
      <c r="E618" s="362"/>
      <c r="F618" s="362"/>
      <c r="G618" s="362"/>
      <c r="H618" s="362"/>
      <c r="I618" s="362"/>
      <c r="J618" s="362"/>
      <c r="K618" s="362"/>
      <c r="L618" s="362"/>
      <c r="M618" s="362"/>
      <c r="N618" s="362"/>
      <c r="O618" s="362"/>
      <c r="P618" s="362"/>
      <c r="Q618" s="362"/>
      <c r="R618" s="362"/>
      <c r="S618" s="362"/>
      <c r="T618" s="362"/>
      <c r="U618" s="362"/>
      <c r="V618" s="362"/>
      <c r="W618" s="362"/>
      <c r="X618" s="362"/>
      <c r="Y618" s="362"/>
      <c r="Z618" s="362"/>
      <c r="AA618" s="362"/>
      <c r="AB618" s="362"/>
    </row>
    <row r="619" spans="1:28" ht="15.75" customHeight="1" x14ac:dyDescent="0.25">
      <c r="A619" s="362"/>
      <c r="B619" s="362"/>
      <c r="C619" s="362"/>
      <c r="D619" s="362"/>
      <c r="E619" s="362"/>
      <c r="F619" s="362"/>
      <c r="G619" s="362"/>
      <c r="H619" s="362"/>
      <c r="I619" s="362"/>
      <c r="J619" s="362"/>
      <c r="K619" s="362"/>
      <c r="L619" s="362"/>
      <c r="M619" s="362"/>
      <c r="N619" s="362"/>
      <c r="O619" s="362"/>
      <c r="P619" s="362"/>
      <c r="Q619" s="362"/>
      <c r="R619" s="362"/>
      <c r="S619" s="362"/>
      <c r="T619" s="362"/>
      <c r="U619" s="362"/>
      <c r="V619" s="362"/>
      <c r="W619" s="362"/>
      <c r="X619" s="362"/>
      <c r="Y619" s="362"/>
      <c r="Z619" s="362"/>
      <c r="AA619" s="362"/>
      <c r="AB619" s="362"/>
    </row>
    <row r="620" spans="1:28" ht="15.75" customHeight="1" x14ac:dyDescent="0.25">
      <c r="A620" s="362"/>
      <c r="B620" s="362"/>
      <c r="C620" s="362"/>
      <c r="D620" s="362"/>
      <c r="E620" s="362"/>
      <c r="F620" s="362"/>
      <c r="G620" s="362"/>
      <c r="H620" s="362"/>
      <c r="I620" s="362"/>
      <c r="J620" s="362"/>
      <c r="K620" s="362"/>
      <c r="L620" s="362"/>
      <c r="M620" s="362"/>
      <c r="N620" s="362"/>
      <c r="O620" s="362"/>
      <c r="P620" s="362"/>
      <c r="Q620" s="362"/>
      <c r="R620" s="362"/>
      <c r="S620" s="362"/>
      <c r="T620" s="362"/>
      <c r="U620" s="362"/>
      <c r="V620" s="362"/>
      <c r="W620" s="362"/>
      <c r="X620" s="362"/>
      <c r="Y620" s="362"/>
      <c r="Z620" s="362"/>
      <c r="AA620" s="362"/>
      <c r="AB620" s="362"/>
    </row>
    <row r="621" spans="1:28" ht="15.75" customHeight="1" x14ac:dyDescent="0.25">
      <c r="A621" s="362"/>
      <c r="B621" s="362"/>
      <c r="C621" s="362"/>
      <c r="D621" s="362"/>
      <c r="E621" s="362"/>
      <c r="F621" s="362"/>
      <c r="G621" s="362"/>
      <c r="H621" s="362"/>
      <c r="I621" s="362"/>
      <c r="J621" s="362"/>
      <c r="K621" s="362"/>
      <c r="L621" s="362"/>
      <c r="M621" s="362"/>
      <c r="N621" s="362"/>
      <c r="O621" s="362"/>
      <c r="P621" s="362"/>
      <c r="Q621" s="362"/>
      <c r="R621" s="362"/>
      <c r="S621" s="362"/>
      <c r="T621" s="362"/>
      <c r="U621" s="362"/>
      <c r="V621" s="362"/>
      <c r="W621" s="362"/>
      <c r="X621" s="362"/>
      <c r="Y621" s="362"/>
      <c r="Z621" s="362"/>
      <c r="AA621" s="362"/>
      <c r="AB621" s="362"/>
    </row>
    <row r="622" spans="1:28" ht="15.75" customHeight="1" x14ac:dyDescent="0.25">
      <c r="A622" s="362"/>
      <c r="B622" s="362"/>
      <c r="C622" s="362"/>
      <c r="D622" s="362"/>
      <c r="E622" s="362"/>
      <c r="F622" s="362"/>
      <c r="G622" s="362"/>
      <c r="H622" s="362"/>
      <c r="I622" s="362"/>
      <c r="J622" s="362"/>
      <c r="K622" s="362"/>
      <c r="L622" s="362"/>
      <c r="M622" s="362"/>
      <c r="N622" s="362"/>
      <c r="O622" s="362"/>
      <c r="P622" s="362"/>
      <c r="Q622" s="362"/>
      <c r="R622" s="362"/>
      <c r="S622" s="362"/>
      <c r="T622" s="362"/>
      <c r="U622" s="362"/>
      <c r="V622" s="362"/>
      <c r="W622" s="362"/>
      <c r="X622" s="362"/>
      <c r="Y622" s="362"/>
      <c r="Z622" s="362"/>
      <c r="AA622" s="362"/>
      <c r="AB622" s="362"/>
    </row>
    <row r="623" spans="1:28" ht="15.75" customHeight="1" x14ac:dyDescent="0.25">
      <c r="A623" s="362"/>
      <c r="B623" s="362"/>
      <c r="C623" s="362"/>
      <c r="D623" s="362"/>
      <c r="E623" s="362"/>
      <c r="F623" s="362"/>
      <c r="G623" s="362"/>
      <c r="H623" s="362"/>
      <c r="I623" s="362"/>
      <c r="J623" s="362"/>
      <c r="K623" s="362"/>
      <c r="L623" s="362"/>
      <c r="M623" s="362"/>
      <c r="N623" s="362"/>
      <c r="O623" s="362"/>
      <c r="P623" s="362"/>
      <c r="Q623" s="362"/>
      <c r="R623" s="362"/>
      <c r="S623" s="362"/>
      <c r="T623" s="362"/>
      <c r="U623" s="362"/>
      <c r="V623" s="362"/>
      <c r="W623" s="362"/>
      <c r="X623" s="362"/>
      <c r="Y623" s="362"/>
      <c r="Z623" s="362"/>
      <c r="AA623" s="362"/>
      <c r="AB623" s="362"/>
    </row>
    <row r="624" spans="1:28" ht="15.75" customHeight="1" x14ac:dyDescent="0.25">
      <c r="A624" s="362"/>
      <c r="B624" s="362"/>
      <c r="C624" s="362"/>
      <c r="D624" s="362"/>
      <c r="E624" s="362"/>
      <c r="F624" s="362"/>
      <c r="G624" s="362"/>
      <c r="H624" s="362"/>
      <c r="I624" s="362"/>
      <c r="J624" s="362"/>
      <c r="K624" s="362"/>
      <c r="L624" s="362"/>
      <c r="M624" s="362"/>
      <c r="N624" s="362"/>
      <c r="O624" s="362"/>
      <c r="P624" s="362"/>
      <c r="Q624" s="362"/>
      <c r="R624" s="362"/>
      <c r="S624" s="362"/>
      <c r="T624" s="362"/>
      <c r="U624" s="362"/>
      <c r="V624" s="362"/>
      <c r="W624" s="362"/>
      <c r="X624" s="362"/>
      <c r="Y624" s="362"/>
      <c r="Z624" s="362"/>
      <c r="AA624" s="362"/>
      <c r="AB624" s="362"/>
    </row>
    <row r="625" spans="1:28" ht="15.75" customHeight="1" x14ac:dyDescent="0.25">
      <c r="A625" s="362"/>
      <c r="B625" s="362"/>
      <c r="C625" s="362"/>
      <c r="D625" s="362"/>
      <c r="E625" s="362"/>
      <c r="F625" s="362"/>
      <c r="G625" s="362"/>
      <c r="H625" s="362"/>
      <c r="I625" s="362"/>
      <c r="J625" s="362"/>
      <c r="K625" s="362"/>
      <c r="L625" s="362"/>
      <c r="M625" s="362"/>
      <c r="N625" s="362"/>
      <c r="O625" s="362"/>
      <c r="P625" s="362"/>
      <c r="Q625" s="362"/>
      <c r="R625" s="362"/>
      <c r="S625" s="362"/>
      <c r="T625" s="362"/>
      <c r="U625" s="362"/>
      <c r="V625" s="362"/>
      <c r="W625" s="362"/>
      <c r="X625" s="362"/>
      <c r="Y625" s="362"/>
      <c r="Z625" s="362"/>
      <c r="AA625" s="362"/>
      <c r="AB625" s="362"/>
    </row>
    <row r="626" spans="1:28" ht="15.75" customHeight="1" x14ac:dyDescent="0.25">
      <c r="A626" s="362"/>
      <c r="B626" s="362"/>
      <c r="C626" s="362"/>
      <c r="D626" s="362"/>
      <c r="E626" s="362"/>
      <c r="F626" s="362"/>
      <c r="G626" s="362"/>
      <c r="H626" s="362"/>
      <c r="I626" s="362"/>
      <c r="J626" s="362"/>
      <c r="K626" s="362"/>
      <c r="L626" s="362"/>
      <c r="M626" s="362"/>
      <c r="N626" s="362"/>
      <c r="O626" s="362"/>
      <c r="P626" s="362"/>
      <c r="Q626" s="362"/>
      <c r="R626" s="362"/>
      <c r="S626" s="362"/>
      <c r="T626" s="362"/>
      <c r="U626" s="362"/>
      <c r="V626" s="362"/>
      <c r="W626" s="362"/>
      <c r="X626" s="362"/>
      <c r="Y626" s="362"/>
      <c r="Z626" s="362"/>
      <c r="AA626" s="362"/>
      <c r="AB626" s="362"/>
    </row>
    <row r="627" spans="1:28" ht="15.75" customHeight="1" x14ac:dyDescent="0.25">
      <c r="A627" s="362"/>
      <c r="B627" s="362"/>
      <c r="C627" s="362"/>
      <c r="D627" s="362"/>
      <c r="E627" s="362"/>
      <c r="F627" s="362"/>
      <c r="G627" s="362"/>
      <c r="H627" s="362"/>
      <c r="I627" s="362"/>
      <c r="J627" s="362"/>
      <c r="K627" s="362"/>
      <c r="L627" s="362"/>
      <c r="M627" s="362"/>
      <c r="N627" s="362"/>
      <c r="O627" s="362"/>
      <c r="P627" s="362"/>
      <c r="Q627" s="362"/>
      <c r="R627" s="362"/>
      <c r="S627" s="362"/>
      <c r="T627" s="362"/>
      <c r="U627" s="362"/>
      <c r="V627" s="362"/>
      <c r="W627" s="362"/>
      <c r="X627" s="362"/>
      <c r="Y627" s="362"/>
      <c r="Z627" s="362"/>
      <c r="AA627" s="362"/>
      <c r="AB627" s="362"/>
    </row>
    <row r="628" spans="1:28" ht="15.75" customHeight="1" x14ac:dyDescent="0.25">
      <c r="A628" s="362"/>
      <c r="B628" s="362"/>
      <c r="C628" s="362"/>
      <c r="D628" s="362"/>
      <c r="E628" s="362"/>
      <c r="F628" s="362"/>
      <c r="G628" s="362"/>
      <c r="H628" s="362"/>
      <c r="I628" s="362"/>
      <c r="J628" s="362"/>
      <c r="K628" s="362"/>
      <c r="L628" s="362"/>
      <c r="M628" s="362"/>
      <c r="N628" s="362"/>
      <c r="O628" s="362"/>
      <c r="P628" s="362"/>
      <c r="Q628" s="362"/>
      <c r="R628" s="362"/>
      <c r="S628" s="362"/>
      <c r="T628" s="362"/>
      <c r="U628" s="362"/>
      <c r="V628" s="362"/>
      <c r="W628" s="362"/>
      <c r="X628" s="362"/>
      <c r="Y628" s="362"/>
      <c r="Z628" s="362"/>
      <c r="AA628" s="362"/>
      <c r="AB628" s="362"/>
    </row>
    <row r="629" spans="1:28" ht="15.75" customHeight="1" x14ac:dyDescent="0.25">
      <c r="A629" s="362"/>
      <c r="B629" s="362"/>
      <c r="C629" s="362"/>
      <c r="D629" s="362"/>
      <c r="E629" s="362"/>
      <c r="F629" s="362"/>
      <c r="G629" s="362"/>
      <c r="H629" s="362"/>
      <c r="I629" s="362"/>
      <c r="J629" s="362"/>
      <c r="K629" s="362"/>
      <c r="L629" s="362"/>
      <c r="M629" s="362"/>
      <c r="N629" s="362"/>
      <c r="O629" s="362"/>
      <c r="P629" s="362"/>
      <c r="Q629" s="362"/>
      <c r="R629" s="362"/>
      <c r="S629" s="362"/>
      <c r="T629" s="362"/>
      <c r="U629" s="362"/>
      <c r="V629" s="362"/>
      <c r="W629" s="362"/>
      <c r="X629" s="362"/>
      <c r="Y629" s="362"/>
      <c r="Z629" s="362"/>
      <c r="AA629" s="362"/>
      <c r="AB629" s="362"/>
    </row>
    <row r="630" spans="1:28" ht="15.75" customHeight="1" x14ac:dyDescent="0.25">
      <c r="A630" s="362"/>
      <c r="B630" s="362"/>
      <c r="C630" s="362"/>
      <c r="D630" s="362"/>
      <c r="E630" s="362"/>
      <c r="F630" s="362"/>
      <c r="G630" s="362"/>
      <c r="H630" s="362"/>
      <c r="I630" s="362"/>
      <c r="J630" s="362"/>
      <c r="K630" s="362"/>
      <c r="L630" s="362"/>
      <c r="M630" s="362"/>
      <c r="N630" s="362"/>
      <c r="O630" s="362"/>
      <c r="P630" s="362"/>
      <c r="Q630" s="362"/>
      <c r="R630" s="362"/>
      <c r="S630" s="362"/>
      <c r="T630" s="362"/>
      <c r="U630" s="362"/>
      <c r="V630" s="362"/>
      <c r="W630" s="362"/>
      <c r="X630" s="362"/>
      <c r="Y630" s="362"/>
      <c r="Z630" s="362"/>
      <c r="AA630" s="362"/>
      <c r="AB630" s="362"/>
    </row>
    <row r="631" spans="1:28" ht="15.75" customHeight="1" x14ac:dyDescent="0.25">
      <c r="A631" s="362"/>
      <c r="B631" s="362"/>
      <c r="C631" s="362"/>
      <c r="D631" s="362"/>
      <c r="E631" s="362"/>
      <c r="F631" s="362"/>
      <c r="G631" s="362"/>
      <c r="H631" s="362"/>
      <c r="I631" s="362"/>
      <c r="J631" s="362"/>
      <c r="K631" s="362"/>
      <c r="L631" s="362"/>
      <c r="M631" s="362"/>
      <c r="N631" s="362"/>
      <c r="O631" s="362"/>
      <c r="P631" s="362"/>
      <c r="Q631" s="362"/>
      <c r="R631" s="362"/>
      <c r="S631" s="362"/>
      <c r="T631" s="362"/>
      <c r="U631" s="362"/>
      <c r="V631" s="362"/>
      <c r="W631" s="362"/>
      <c r="X631" s="362"/>
      <c r="Y631" s="362"/>
      <c r="Z631" s="362"/>
      <c r="AA631" s="362"/>
      <c r="AB631" s="362"/>
    </row>
    <row r="632" spans="1:28" ht="15.75" customHeight="1" x14ac:dyDescent="0.25">
      <c r="A632" s="362"/>
      <c r="B632" s="362"/>
      <c r="C632" s="362"/>
      <c r="D632" s="362"/>
      <c r="E632" s="362"/>
      <c r="F632" s="362"/>
      <c r="G632" s="362"/>
      <c r="H632" s="362"/>
      <c r="I632" s="362"/>
      <c r="J632" s="362"/>
      <c r="K632" s="362"/>
      <c r="L632" s="362"/>
      <c r="M632" s="362"/>
      <c r="N632" s="362"/>
      <c r="O632" s="362"/>
      <c r="P632" s="362"/>
      <c r="Q632" s="362"/>
      <c r="R632" s="362"/>
      <c r="S632" s="362"/>
      <c r="T632" s="362"/>
      <c r="U632" s="362"/>
      <c r="V632" s="362"/>
      <c r="W632" s="362"/>
      <c r="X632" s="362"/>
      <c r="Y632" s="362"/>
      <c r="Z632" s="362"/>
      <c r="AA632" s="362"/>
      <c r="AB632" s="362"/>
    </row>
    <row r="633" spans="1:28" ht="15.75" customHeight="1" x14ac:dyDescent="0.25">
      <c r="A633" s="362"/>
      <c r="B633" s="362"/>
      <c r="C633" s="362"/>
      <c r="D633" s="362"/>
      <c r="E633" s="362"/>
      <c r="F633" s="362"/>
      <c r="G633" s="362"/>
      <c r="H633" s="362"/>
      <c r="I633" s="362"/>
      <c r="J633" s="362"/>
      <c r="K633" s="362"/>
      <c r="L633" s="362"/>
      <c r="M633" s="362"/>
      <c r="N633" s="362"/>
      <c r="O633" s="362"/>
      <c r="P633" s="362"/>
      <c r="Q633" s="362"/>
      <c r="R633" s="362"/>
      <c r="S633" s="362"/>
      <c r="T633" s="362"/>
      <c r="U633" s="362"/>
      <c r="V633" s="362"/>
      <c r="W633" s="362"/>
      <c r="X633" s="362"/>
      <c r="Y633" s="362"/>
      <c r="Z633" s="362"/>
      <c r="AA633" s="362"/>
      <c r="AB633" s="362"/>
    </row>
    <row r="634" spans="1:28" ht="15.75" customHeight="1" x14ac:dyDescent="0.25">
      <c r="A634" s="362"/>
      <c r="B634" s="362"/>
      <c r="C634" s="362"/>
      <c r="D634" s="362"/>
      <c r="E634" s="362"/>
      <c r="F634" s="362"/>
      <c r="G634" s="362"/>
      <c r="H634" s="362"/>
      <c r="I634" s="362"/>
      <c r="J634" s="362"/>
      <c r="K634" s="362"/>
      <c r="L634" s="362"/>
      <c r="M634" s="362"/>
      <c r="N634" s="362"/>
      <c r="O634" s="362"/>
      <c r="P634" s="362"/>
      <c r="Q634" s="362"/>
      <c r="R634" s="362"/>
      <c r="S634" s="362"/>
      <c r="T634" s="362"/>
      <c r="U634" s="362"/>
      <c r="V634" s="362"/>
      <c r="W634" s="362"/>
      <c r="X634" s="362"/>
      <c r="Y634" s="362"/>
      <c r="Z634" s="362"/>
      <c r="AA634" s="362"/>
      <c r="AB634" s="362"/>
    </row>
    <row r="635" spans="1:28" ht="15.75" customHeight="1" x14ac:dyDescent="0.25">
      <c r="A635" s="362"/>
      <c r="B635" s="362"/>
      <c r="C635" s="362"/>
      <c r="D635" s="362"/>
      <c r="E635" s="362"/>
      <c r="F635" s="362"/>
      <c r="G635" s="362"/>
      <c r="H635" s="362"/>
      <c r="I635" s="362"/>
      <c r="J635" s="362"/>
      <c r="K635" s="362"/>
      <c r="L635" s="362"/>
      <c r="M635" s="362"/>
      <c r="N635" s="362"/>
      <c r="O635" s="362"/>
      <c r="P635" s="362"/>
      <c r="Q635" s="362"/>
      <c r="R635" s="362"/>
      <c r="S635" s="362"/>
      <c r="T635" s="362"/>
      <c r="U635" s="362"/>
      <c r="V635" s="362"/>
      <c r="W635" s="362"/>
      <c r="X635" s="362"/>
      <c r="Y635" s="362"/>
      <c r="Z635" s="362"/>
      <c r="AA635" s="362"/>
      <c r="AB635" s="362"/>
    </row>
    <row r="636" spans="1:28" ht="15.75" customHeight="1" x14ac:dyDescent="0.25">
      <c r="A636" s="362"/>
      <c r="B636" s="362"/>
      <c r="C636" s="362"/>
      <c r="D636" s="362"/>
      <c r="E636" s="362"/>
      <c r="F636" s="362"/>
      <c r="G636" s="362"/>
      <c r="H636" s="362"/>
      <c r="I636" s="362"/>
      <c r="J636" s="362"/>
      <c r="K636" s="362"/>
      <c r="L636" s="362"/>
      <c r="M636" s="362"/>
      <c r="N636" s="362"/>
      <c r="O636" s="362"/>
      <c r="P636" s="362"/>
      <c r="Q636" s="362"/>
      <c r="R636" s="362"/>
      <c r="S636" s="362"/>
      <c r="T636" s="362"/>
      <c r="U636" s="362"/>
      <c r="V636" s="362"/>
      <c r="W636" s="362"/>
      <c r="X636" s="362"/>
      <c r="Y636" s="362"/>
      <c r="Z636" s="362"/>
      <c r="AA636" s="362"/>
      <c r="AB636" s="362"/>
    </row>
    <row r="637" spans="1:28" ht="15.75" customHeight="1" x14ac:dyDescent="0.25">
      <c r="A637" s="362"/>
      <c r="B637" s="362"/>
      <c r="C637" s="362"/>
      <c r="D637" s="362"/>
      <c r="E637" s="362"/>
      <c r="F637" s="362"/>
      <c r="G637" s="362"/>
      <c r="H637" s="362"/>
      <c r="I637" s="362"/>
      <c r="J637" s="362"/>
      <c r="K637" s="362"/>
      <c r="L637" s="362"/>
      <c r="M637" s="362"/>
      <c r="N637" s="362"/>
      <c r="O637" s="362"/>
      <c r="P637" s="362"/>
      <c r="Q637" s="362"/>
      <c r="R637" s="362"/>
      <c r="S637" s="362"/>
      <c r="T637" s="362"/>
      <c r="U637" s="362"/>
      <c r="V637" s="362"/>
      <c r="W637" s="362"/>
      <c r="X637" s="362"/>
      <c r="Y637" s="362"/>
      <c r="Z637" s="362"/>
      <c r="AA637" s="362"/>
      <c r="AB637" s="362"/>
    </row>
    <row r="638" spans="1:28" ht="15.75" customHeight="1" x14ac:dyDescent="0.25">
      <c r="A638" s="362"/>
      <c r="B638" s="362"/>
      <c r="C638" s="362"/>
      <c r="D638" s="362"/>
      <c r="E638" s="362"/>
      <c r="F638" s="362"/>
      <c r="G638" s="362"/>
      <c r="H638" s="362"/>
      <c r="I638" s="362"/>
      <c r="J638" s="362"/>
      <c r="K638" s="362"/>
      <c r="L638" s="362"/>
      <c r="M638" s="362"/>
      <c r="N638" s="362"/>
      <c r="O638" s="362"/>
      <c r="P638" s="362"/>
      <c r="Q638" s="362"/>
      <c r="R638" s="362"/>
      <c r="S638" s="362"/>
      <c r="T638" s="362"/>
      <c r="U638" s="362"/>
      <c r="V638" s="362"/>
      <c r="W638" s="362"/>
      <c r="X638" s="362"/>
      <c r="Y638" s="362"/>
      <c r="Z638" s="362"/>
      <c r="AA638" s="362"/>
      <c r="AB638" s="362"/>
    </row>
    <row r="639" spans="1:28" ht="15.75" customHeight="1" x14ac:dyDescent="0.25">
      <c r="A639" s="362"/>
      <c r="B639" s="362"/>
      <c r="C639" s="362"/>
      <c r="D639" s="362"/>
      <c r="E639" s="362"/>
      <c r="F639" s="362"/>
      <c r="G639" s="362"/>
      <c r="H639" s="362"/>
      <c r="I639" s="362"/>
      <c r="J639" s="362"/>
      <c r="K639" s="362"/>
      <c r="L639" s="362"/>
      <c r="M639" s="362"/>
      <c r="N639" s="362"/>
      <c r="O639" s="362"/>
      <c r="P639" s="362"/>
      <c r="Q639" s="362"/>
      <c r="R639" s="362"/>
      <c r="S639" s="362"/>
      <c r="T639" s="362"/>
      <c r="U639" s="362"/>
      <c r="V639" s="362"/>
      <c r="W639" s="362"/>
      <c r="X639" s="362"/>
      <c r="Y639" s="362"/>
      <c r="Z639" s="362"/>
      <c r="AA639" s="362"/>
      <c r="AB639" s="362"/>
    </row>
    <row r="640" spans="1:28" ht="15.75" customHeight="1" x14ac:dyDescent="0.25">
      <c r="A640" s="362"/>
      <c r="B640" s="362"/>
      <c r="C640" s="362"/>
      <c r="D640" s="362"/>
      <c r="E640" s="362"/>
      <c r="F640" s="362"/>
      <c r="G640" s="362"/>
      <c r="H640" s="362"/>
      <c r="I640" s="362"/>
      <c r="J640" s="362"/>
      <c r="K640" s="362"/>
      <c r="L640" s="362"/>
      <c r="M640" s="362"/>
      <c r="N640" s="362"/>
      <c r="O640" s="362"/>
      <c r="P640" s="362"/>
      <c r="Q640" s="362"/>
      <c r="R640" s="362"/>
      <c r="S640" s="362"/>
      <c r="T640" s="362"/>
      <c r="U640" s="362"/>
      <c r="V640" s="362"/>
      <c r="W640" s="362"/>
      <c r="X640" s="362"/>
      <c r="Y640" s="362"/>
      <c r="Z640" s="362"/>
      <c r="AA640" s="362"/>
      <c r="AB640" s="362"/>
    </row>
    <row r="641" spans="1:28" ht="15.75" customHeight="1" x14ac:dyDescent="0.25">
      <c r="A641" s="362"/>
      <c r="B641" s="362"/>
      <c r="C641" s="362"/>
      <c r="D641" s="362"/>
      <c r="E641" s="362"/>
      <c r="F641" s="362"/>
      <c r="G641" s="362"/>
      <c r="H641" s="362"/>
      <c r="I641" s="362"/>
      <c r="J641" s="362"/>
      <c r="K641" s="362"/>
      <c r="L641" s="362"/>
      <c r="M641" s="362"/>
      <c r="N641" s="362"/>
      <c r="O641" s="362"/>
      <c r="P641" s="362"/>
      <c r="Q641" s="362"/>
      <c r="R641" s="362"/>
      <c r="S641" s="362"/>
      <c r="T641" s="362"/>
      <c r="U641" s="362"/>
      <c r="V641" s="362"/>
      <c r="W641" s="362"/>
      <c r="X641" s="362"/>
      <c r="Y641" s="362"/>
      <c r="Z641" s="362"/>
      <c r="AA641" s="362"/>
      <c r="AB641" s="362"/>
    </row>
    <row r="642" spans="1:28" ht="15.75" customHeight="1" x14ac:dyDescent="0.25">
      <c r="A642" s="362"/>
      <c r="B642" s="362"/>
      <c r="C642" s="362"/>
      <c r="D642" s="362"/>
      <c r="E642" s="362"/>
      <c r="F642" s="362"/>
      <c r="G642" s="362"/>
      <c r="H642" s="362"/>
      <c r="I642" s="362"/>
      <c r="J642" s="362"/>
      <c r="K642" s="362"/>
      <c r="L642" s="362"/>
      <c r="M642" s="362"/>
      <c r="N642" s="362"/>
      <c r="O642" s="362"/>
      <c r="P642" s="362"/>
      <c r="Q642" s="362"/>
      <c r="R642" s="362"/>
      <c r="S642" s="362"/>
      <c r="T642" s="362"/>
      <c r="U642" s="362"/>
      <c r="V642" s="362"/>
      <c r="W642" s="362"/>
      <c r="X642" s="362"/>
      <c r="Y642" s="362"/>
      <c r="Z642" s="362"/>
      <c r="AA642" s="362"/>
      <c r="AB642" s="362"/>
    </row>
    <row r="643" spans="1:28" ht="15.75" customHeight="1" x14ac:dyDescent="0.25">
      <c r="A643" s="362"/>
      <c r="B643" s="362"/>
      <c r="C643" s="362"/>
      <c r="D643" s="362"/>
      <c r="E643" s="362"/>
      <c r="F643" s="362"/>
      <c r="G643" s="362"/>
      <c r="H643" s="362"/>
      <c r="I643" s="362"/>
      <c r="J643" s="362"/>
      <c r="K643" s="362"/>
      <c r="L643" s="362"/>
      <c r="M643" s="362"/>
      <c r="N643" s="362"/>
      <c r="O643" s="362"/>
      <c r="P643" s="362"/>
      <c r="Q643" s="362"/>
      <c r="R643" s="362"/>
      <c r="S643" s="362"/>
      <c r="T643" s="362"/>
      <c r="U643" s="362"/>
      <c r="V643" s="362"/>
      <c r="W643" s="362"/>
      <c r="X643" s="362"/>
      <c r="Y643" s="362"/>
      <c r="Z643" s="362"/>
      <c r="AA643" s="362"/>
      <c r="AB643" s="362"/>
    </row>
    <row r="644" spans="1:28" ht="15.75" customHeight="1" x14ac:dyDescent="0.25">
      <c r="A644" s="362"/>
      <c r="B644" s="362"/>
      <c r="C644" s="362"/>
      <c r="D644" s="362"/>
      <c r="E644" s="362"/>
      <c r="F644" s="362"/>
      <c r="G644" s="362"/>
      <c r="H644" s="362"/>
      <c r="I644" s="362"/>
      <c r="J644" s="362"/>
      <c r="K644" s="362"/>
      <c r="L644" s="362"/>
      <c r="M644" s="362"/>
      <c r="N644" s="362"/>
      <c r="O644" s="362"/>
      <c r="P644" s="362"/>
      <c r="Q644" s="362"/>
      <c r="R644" s="362"/>
      <c r="S644" s="362"/>
      <c r="T644" s="362"/>
      <c r="U644" s="362"/>
      <c r="V644" s="362"/>
      <c r="W644" s="362"/>
      <c r="X644" s="362"/>
      <c r="Y644" s="362"/>
      <c r="Z644" s="362"/>
      <c r="AA644" s="362"/>
      <c r="AB644" s="362"/>
    </row>
    <row r="645" spans="1:28" ht="15.75" customHeight="1" x14ac:dyDescent="0.25">
      <c r="A645" s="362"/>
      <c r="B645" s="362"/>
      <c r="C645" s="362"/>
      <c r="D645" s="362"/>
      <c r="E645" s="362"/>
      <c r="F645" s="362"/>
      <c r="G645" s="362"/>
      <c r="H645" s="362"/>
      <c r="I645" s="362"/>
      <c r="J645" s="362"/>
      <c r="K645" s="362"/>
      <c r="L645" s="362"/>
      <c r="M645" s="362"/>
      <c r="N645" s="362"/>
      <c r="O645" s="362"/>
      <c r="P645" s="362"/>
      <c r="Q645" s="362"/>
      <c r="R645" s="362"/>
      <c r="S645" s="362"/>
      <c r="T645" s="362"/>
      <c r="U645" s="362"/>
      <c r="V645" s="362"/>
      <c r="W645" s="362"/>
      <c r="X645" s="362"/>
      <c r="Y645" s="362"/>
      <c r="Z645" s="362"/>
      <c r="AA645" s="362"/>
      <c r="AB645" s="362"/>
    </row>
    <row r="646" spans="1:28" ht="15.75" customHeight="1" x14ac:dyDescent="0.25">
      <c r="A646" s="362"/>
      <c r="B646" s="362"/>
      <c r="C646" s="362"/>
      <c r="D646" s="362"/>
      <c r="E646" s="362"/>
      <c r="F646" s="362"/>
      <c r="G646" s="362"/>
      <c r="H646" s="362"/>
      <c r="I646" s="362"/>
      <c r="J646" s="362"/>
      <c r="K646" s="362"/>
      <c r="L646" s="362"/>
      <c r="M646" s="362"/>
      <c r="N646" s="362"/>
      <c r="O646" s="362"/>
      <c r="P646" s="362"/>
      <c r="Q646" s="362"/>
      <c r="R646" s="362"/>
      <c r="S646" s="362"/>
      <c r="T646" s="362"/>
      <c r="U646" s="362"/>
      <c r="V646" s="362"/>
      <c r="W646" s="362"/>
      <c r="X646" s="362"/>
      <c r="Y646" s="362"/>
      <c r="Z646" s="362"/>
      <c r="AA646" s="362"/>
      <c r="AB646" s="362"/>
    </row>
    <row r="647" spans="1:28" ht="15.75" customHeight="1" x14ac:dyDescent="0.25">
      <c r="A647" s="362"/>
      <c r="B647" s="362"/>
      <c r="C647" s="362"/>
      <c r="D647" s="362"/>
      <c r="E647" s="362"/>
      <c r="F647" s="362"/>
      <c r="G647" s="362"/>
      <c r="H647" s="362"/>
      <c r="I647" s="362"/>
      <c r="J647" s="362"/>
      <c r="K647" s="362"/>
      <c r="L647" s="362"/>
      <c r="M647" s="362"/>
      <c r="N647" s="362"/>
      <c r="O647" s="362"/>
      <c r="P647" s="362"/>
      <c r="Q647" s="362"/>
      <c r="R647" s="362"/>
      <c r="S647" s="362"/>
      <c r="T647" s="362"/>
      <c r="U647" s="362"/>
      <c r="V647" s="362"/>
      <c r="W647" s="362"/>
      <c r="X647" s="362"/>
      <c r="Y647" s="362"/>
      <c r="Z647" s="362"/>
      <c r="AA647" s="362"/>
      <c r="AB647" s="362"/>
    </row>
    <row r="648" spans="1:28" ht="15.75" customHeight="1" x14ac:dyDescent="0.25">
      <c r="A648" s="362"/>
      <c r="B648" s="362"/>
      <c r="C648" s="362"/>
      <c r="D648" s="362"/>
      <c r="E648" s="362"/>
      <c r="F648" s="362"/>
      <c r="G648" s="362"/>
      <c r="H648" s="362"/>
      <c r="I648" s="362"/>
      <c r="J648" s="362"/>
      <c r="K648" s="362"/>
      <c r="L648" s="362"/>
      <c r="M648" s="362"/>
      <c r="N648" s="362"/>
      <c r="O648" s="362"/>
      <c r="P648" s="362"/>
      <c r="Q648" s="362"/>
      <c r="R648" s="362"/>
      <c r="S648" s="362"/>
      <c r="T648" s="362"/>
      <c r="U648" s="362"/>
      <c r="V648" s="362"/>
      <c r="W648" s="362"/>
      <c r="X648" s="362"/>
      <c r="Y648" s="362"/>
      <c r="Z648" s="362"/>
      <c r="AA648" s="362"/>
      <c r="AB648" s="362"/>
    </row>
    <row r="649" spans="1:28" ht="15.75" customHeight="1" x14ac:dyDescent="0.25">
      <c r="A649" s="362"/>
      <c r="B649" s="362"/>
      <c r="C649" s="362"/>
      <c r="D649" s="362"/>
      <c r="E649" s="362"/>
      <c r="F649" s="362"/>
      <c r="G649" s="362"/>
      <c r="H649" s="362"/>
      <c r="I649" s="362"/>
      <c r="J649" s="362"/>
      <c r="K649" s="362"/>
      <c r="L649" s="362"/>
      <c r="M649" s="362"/>
      <c r="N649" s="362"/>
      <c r="O649" s="362"/>
      <c r="P649" s="362"/>
      <c r="Q649" s="362"/>
      <c r="R649" s="362"/>
      <c r="S649" s="362"/>
      <c r="T649" s="362"/>
      <c r="U649" s="362"/>
      <c r="V649" s="362"/>
      <c r="W649" s="362"/>
      <c r="X649" s="362"/>
      <c r="Y649" s="362"/>
      <c r="Z649" s="362"/>
      <c r="AA649" s="362"/>
      <c r="AB649" s="362"/>
    </row>
    <row r="650" spans="1:28" ht="15.75" customHeight="1" x14ac:dyDescent="0.25">
      <c r="A650" s="362"/>
      <c r="B650" s="362"/>
      <c r="C650" s="362"/>
      <c r="D650" s="362"/>
      <c r="E650" s="362"/>
      <c r="F650" s="362"/>
      <c r="G650" s="362"/>
      <c r="H650" s="362"/>
      <c r="I650" s="362"/>
      <c r="J650" s="362"/>
      <c r="K650" s="362"/>
      <c r="L650" s="362"/>
      <c r="M650" s="362"/>
      <c r="N650" s="362"/>
      <c r="O650" s="362"/>
      <c r="P650" s="362"/>
      <c r="Q650" s="362"/>
      <c r="R650" s="362"/>
      <c r="S650" s="362"/>
      <c r="T650" s="362"/>
      <c r="U650" s="362"/>
      <c r="V650" s="362"/>
      <c r="W650" s="362"/>
      <c r="X650" s="362"/>
      <c r="Y650" s="362"/>
      <c r="Z650" s="362"/>
      <c r="AA650" s="362"/>
      <c r="AB650" s="362"/>
    </row>
    <row r="651" spans="1:28" ht="15.75" customHeight="1" x14ac:dyDescent="0.25">
      <c r="A651" s="362"/>
      <c r="B651" s="362"/>
      <c r="C651" s="362"/>
      <c r="D651" s="362"/>
      <c r="E651" s="362"/>
      <c r="F651" s="362"/>
      <c r="G651" s="362"/>
      <c r="H651" s="362"/>
      <c r="I651" s="362"/>
      <c r="J651" s="362"/>
      <c r="K651" s="362"/>
      <c r="L651" s="362"/>
      <c r="M651" s="362"/>
      <c r="N651" s="362"/>
      <c r="O651" s="362"/>
      <c r="P651" s="362"/>
      <c r="Q651" s="362"/>
      <c r="R651" s="362"/>
      <c r="S651" s="362"/>
      <c r="T651" s="362"/>
      <c r="U651" s="362"/>
      <c r="V651" s="362"/>
      <c r="W651" s="362"/>
      <c r="X651" s="362"/>
      <c r="Y651" s="362"/>
      <c r="Z651" s="362"/>
      <c r="AA651" s="362"/>
      <c r="AB651" s="362"/>
    </row>
    <row r="652" spans="1:28" ht="15.75" customHeight="1" x14ac:dyDescent="0.25">
      <c r="A652" s="362"/>
      <c r="B652" s="362"/>
      <c r="C652" s="362"/>
      <c r="D652" s="362"/>
      <c r="E652" s="362"/>
      <c r="F652" s="362"/>
      <c r="G652" s="362"/>
      <c r="H652" s="362"/>
      <c r="I652" s="362"/>
      <c r="J652" s="362"/>
      <c r="K652" s="362"/>
      <c r="L652" s="362"/>
      <c r="M652" s="362"/>
      <c r="N652" s="362"/>
      <c r="O652" s="362"/>
      <c r="P652" s="362"/>
      <c r="Q652" s="362"/>
      <c r="R652" s="362"/>
      <c r="S652" s="362"/>
      <c r="T652" s="362"/>
      <c r="U652" s="362"/>
      <c r="V652" s="362"/>
      <c r="W652" s="362"/>
      <c r="X652" s="362"/>
      <c r="Y652" s="362"/>
      <c r="Z652" s="362"/>
      <c r="AA652" s="362"/>
      <c r="AB652" s="362"/>
    </row>
    <row r="653" spans="1:28" ht="15.75" customHeight="1" x14ac:dyDescent="0.25">
      <c r="A653" s="362"/>
      <c r="B653" s="362"/>
      <c r="C653" s="362"/>
      <c r="D653" s="362"/>
      <c r="E653" s="362"/>
      <c r="F653" s="362"/>
      <c r="G653" s="362"/>
      <c r="H653" s="362"/>
      <c r="I653" s="362"/>
      <c r="J653" s="362"/>
      <c r="K653" s="362"/>
      <c r="L653" s="362"/>
      <c r="M653" s="362"/>
      <c r="N653" s="362"/>
      <c r="O653" s="362"/>
      <c r="P653" s="362"/>
      <c r="Q653" s="362"/>
      <c r="R653" s="362"/>
      <c r="S653" s="362"/>
      <c r="T653" s="362"/>
      <c r="U653" s="362"/>
      <c r="V653" s="362"/>
      <c r="W653" s="362"/>
      <c r="X653" s="362"/>
      <c r="Y653" s="362"/>
      <c r="Z653" s="362"/>
      <c r="AA653" s="362"/>
      <c r="AB653" s="362"/>
    </row>
    <row r="654" spans="1:28" ht="15.75" customHeight="1" x14ac:dyDescent="0.25">
      <c r="A654" s="362"/>
      <c r="B654" s="362"/>
      <c r="C654" s="362"/>
      <c r="D654" s="362"/>
      <c r="E654" s="362"/>
      <c r="F654" s="362"/>
      <c r="G654" s="362"/>
      <c r="H654" s="362"/>
      <c r="I654" s="362"/>
      <c r="J654" s="362"/>
      <c r="K654" s="362"/>
      <c r="L654" s="362"/>
      <c r="M654" s="362"/>
      <c r="N654" s="362"/>
      <c r="O654" s="362"/>
      <c r="P654" s="362"/>
      <c r="Q654" s="362"/>
      <c r="R654" s="362"/>
      <c r="S654" s="362"/>
      <c r="T654" s="362"/>
      <c r="U654" s="362"/>
      <c r="V654" s="362"/>
      <c r="W654" s="362"/>
      <c r="X654" s="362"/>
      <c r="Y654" s="362"/>
      <c r="Z654" s="362"/>
      <c r="AA654" s="362"/>
      <c r="AB654" s="362"/>
    </row>
    <row r="655" spans="1:28" ht="15.75" customHeight="1" x14ac:dyDescent="0.25">
      <c r="A655" s="362"/>
      <c r="B655" s="362"/>
      <c r="C655" s="362"/>
      <c r="D655" s="362"/>
      <c r="E655" s="362"/>
      <c r="F655" s="362"/>
      <c r="G655" s="362"/>
      <c r="H655" s="362"/>
      <c r="I655" s="362"/>
      <c r="J655" s="362"/>
      <c r="K655" s="362"/>
      <c r="L655" s="362"/>
      <c r="M655" s="362"/>
      <c r="N655" s="362"/>
      <c r="O655" s="362"/>
      <c r="P655" s="362"/>
      <c r="Q655" s="362"/>
      <c r="R655" s="362"/>
      <c r="S655" s="362"/>
      <c r="T655" s="362"/>
      <c r="U655" s="362"/>
      <c r="V655" s="362"/>
      <c r="W655" s="362"/>
      <c r="X655" s="362"/>
      <c r="Y655" s="362"/>
      <c r="Z655" s="362"/>
      <c r="AA655" s="362"/>
      <c r="AB655" s="362"/>
    </row>
    <row r="656" spans="1:28" ht="15.75" customHeight="1" x14ac:dyDescent="0.25">
      <c r="A656" s="362"/>
      <c r="B656" s="362"/>
      <c r="C656" s="362"/>
      <c r="D656" s="362"/>
      <c r="E656" s="362"/>
      <c r="F656" s="362"/>
      <c r="G656" s="362"/>
      <c r="H656" s="362"/>
      <c r="I656" s="362"/>
      <c r="J656" s="362"/>
      <c r="K656" s="362"/>
      <c r="L656" s="362"/>
      <c r="M656" s="362"/>
      <c r="N656" s="362"/>
      <c r="O656" s="362"/>
      <c r="P656" s="362"/>
      <c r="Q656" s="362"/>
      <c r="R656" s="362"/>
      <c r="S656" s="362"/>
      <c r="T656" s="362"/>
      <c r="U656" s="362"/>
      <c r="V656" s="362"/>
      <c r="W656" s="362"/>
      <c r="X656" s="362"/>
      <c r="Y656" s="362"/>
      <c r="Z656" s="362"/>
      <c r="AA656" s="362"/>
      <c r="AB656" s="362"/>
    </row>
    <row r="657" spans="1:28" ht="15.75" customHeight="1" x14ac:dyDescent="0.25">
      <c r="A657" s="362"/>
      <c r="B657" s="362"/>
      <c r="C657" s="362"/>
      <c r="D657" s="362"/>
      <c r="E657" s="362"/>
      <c r="F657" s="362"/>
      <c r="G657" s="362"/>
      <c r="H657" s="362"/>
      <c r="I657" s="362"/>
      <c r="J657" s="362"/>
      <c r="K657" s="362"/>
      <c r="L657" s="362"/>
      <c r="M657" s="362"/>
      <c r="N657" s="362"/>
      <c r="O657" s="362"/>
      <c r="P657" s="362"/>
      <c r="Q657" s="362"/>
      <c r="R657" s="362"/>
      <c r="S657" s="362"/>
      <c r="T657" s="362"/>
      <c r="U657" s="362"/>
      <c r="V657" s="362"/>
      <c r="W657" s="362"/>
      <c r="X657" s="362"/>
      <c r="Y657" s="362"/>
      <c r="Z657" s="362"/>
      <c r="AA657" s="362"/>
      <c r="AB657" s="362"/>
    </row>
    <row r="658" spans="1:28" ht="15.75" customHeight="1" x14ac:dyDescent="0.25">
      <c r="A658" s="362"/>
      <c r="B658" s="362"/>
      <c r="C658" s="362"/>
      <c r="D658" s="362"/>
      <c r="E658" s="362"/>
      <c r="F658" s="362"/>
      <c r="G658" s="362"/>
      <c r="H658" s="362"/>
      <c r="I658" s="362"/>
      <c r="J658" s="362"/>
      <c r="K658" s="362"/>
      <c r="L658" s="362"/>
      <c r="M658" s="362"/>
      <c r="N658" s="362"/>
      <c r="O658" s="362"/>
      <c r="P658" s="362"/>
      <c r="Q658" s="362"/>
      <c r="R658" s="362"/>
      <c r="S658" s="362"/>
      <c r="T658" s="362"/>
      <c r="U658" s="362"/>
      <c r="V658" s="362"/>
      <c r="W658" s="362"/>
      <c r="X658" s="362"/>
      <c r="Y658" s="362"/>
      <c r="Z658" s="362"/>
      <c r="AA658" s="362"/>
      <c r="AB658" s="362"/>
    </row>
    <row r="659" spans="1:28" ht="15.75" customHeight="1" x14ac:dyDescent="0.25">
      <c r="A659" s="362"/>
      <c r="B659" s="362"/>
      <c r="C659" s="362"/>
      <c r="D659" s="362"/>
      <c r="E659" s="362"/>
      <c r="F659" s="362"/>
      <c r="G659" s="362"/>
      <c r="H659" s="362"/>
      <c r="I659" s="362"/>
      <c r="J659" s="362"/>
      <c r="K659" s="362"/>
      <c r="L659" s="362"/>
      <c r="M659" s="362"/>
      <c r="N659" s="362"/>
      <c r="O659" s="362"/>
      <c r="P659" s="362"/>
      <c r="Q659" s="362"/>
      <c r="R659" s="362"/>
      <c r="S659" s="362"/>
      <c r="T659" s="362"/>
      <c r="U659" s="362"/>
      <c r="V659" s="362"/>
      <c r="W659" s="362"/>
      <c r="X659" s="362"/>
      <c r="Y659" s="362"/>
      <c r="Z659" s="362"/>
      <c r="AA659" s="362"/>
      <c r="AB659" s="362"/>
    </row>
    <row r="660" spans="1:28" ht="15.75" customHeight="1" x14ac:dyDescent="0.25">
      <c r="A660" s="362"/>
      <c r="B660" s="362"/>
      <c r="C660" s="362"/>
      <c r="D660" s="362"/>
      <c r="E660" s="362"/>
      <c r="F660" s="362"/>
      <c r="G660" s="362"/>
      <c r="H660" s="362"/>
      <c r="I660" s="362"/>
      <c r="J660" s="362"/>
      <c r="K660" s="362"/>
      <c r="L660" s="362"/>
      <c r="M660" s="362"/>
      <c r="N660" s="362"/>
      <c r="O660" s="362"/>
      <c r="P660" s="362"/>
      <c r="Q660" s="362"/>
      <c r="R660" s="362"/>
      <c r="S660" s="362"/>
      <c r="T660" s="362"/>
      <c r="U660" s="362"/>
      <c r="V660" s="362"/>
      <c r="W660" s="362"/>
      <c r="X660" s="362"/>
      <c r="Y660" s="362"/>
      <c r="Z660" s="362"/>
      <c r="AA660" s="362"/>
      <c r="AB660" s="362"/>
    </row>
    <row r="661" spans="1:28" ht="15.75" customHeight="1" x14ac:dyDescent="0.25">
      <c r="A661" s="362"/>
      <c r="B661" s="362"/>
      <c r="C661" s="362"/>
      <c r="D661" s="362"/>
      <c r="E661" s="362"/>
      <c r="F661" s="362"/>
      <c r="G661" s="362"/>
      <c r="H661" s="362"/>
      <c r="I661" s="362"/>
      <c r="J661" s="362"/>
      <c r="K661" s="362"/>
      <c r="L661" s="362"/>
      <c r="M661" s="362"/>
      <c r="N661" s="362"/>
      <c r="O661" s="362"/>
      <c r="P661" s="362"/>
      <c r="Q661" s="362"/>
      <c r="R661" s="362"/>
      <c r="S661" s="362"/>
      <c r="T661" s="362"/>
      <c r="U661" s="362"/>
      <c r="V661" s="362"/>
      <c r="W661" s="362"/>
      <c r="X661" s="362"/>
      <c r="Y661" s="362"/>
      <c r="Z661" s="362"/>
      <c r="AA661" s="362"/>
      <c r="AB661" s="362"/>
    </row>
    <row r="662" spans="1:28" ht="15.75" customHeight="1" x14ac:dyDescent="0.25">
      <c r="A662" s="362"/>
      <c r="B662" s="362"/>
      <c r="C662" s="362"/>
      <c r="D662" s="362"/>
      <c r="E662" s="362"/>
      <c r="F662" s="362"/>
      <c r="G662" s="362"/>
      <c r="H662" s="362"/>
      <c r="I662" s="362"/>
      <c r="J662" s="362"/>
      <c r="K662" s="362"/>
      <c r="L662" s="362"/>
      <c r="M662" s="362"/>
      <c r="N662" s="362"/>
      <c r="O662" s="362"/>
      <c r="P662" s="362"/>
      <c r="Q662" s="362"/>
      <c r="R662" s="362"/>
      <c r="S662" s="362"/>
      <c r="T662" s="362"/>
      <c r="U662" s="362"/>
      <c r="V662" s="362"/>
      <c r="W662" s="362"/>
      <c r="X662" s="362"/>
      <c r="Y662" s="362"/>
      <c r="Z662" s="362"/>
      <c r="AA662" s="362"/>
      <c r="AB662" s="362"/>
    </row>
    <row r="663" spans="1:28" ht="15.75" customHeight="1" x14ac:dyDescent="0.25">
      <c r="A663" s="362"/>
      <c r="B663" s="362"/>
      <c r="C663" s="362"/>
      <c r="D663" s="362"/>
      <c r="E663" s="362"/>
      <c r="F663" s="362"/>
      <c r="G663" s="362"/>
      <c r="H663" s="362"/>
      <c r="I663" s="362"/>
      <c r="J663" s="362"/>
      <c r="K663" s="362"/>
      <c r="L663" s="362"/>
      <c r="M663" s="362"/>
      <c r="N663" s="362"/>
      <c r="O663" s="362"/>
      <c r="P663" s="362"/>
      <c r="Q663" s="362"/>
      <c r="R663" s="362"/>
      <c r="S663" s="362"/>
      <c r="T663" s="362"/>
      <c r="U663" s="362"/>
      <c r="V663" s="362"/>
      <c r="W663" s="362"/>
      <c r="X663" s="362"/>
      <c r="Y663" s="362"/>
      <c r="Z663" s="362"/>
      <c r="AA663" s="362"/>
      <c r="AB663" s="362"/>
    </row>
    <row r="664" spans="1:28" ht="15.75" customHeight="1" x14ac:dyDescent="0.25">
      <c r="A664" s="362"/>
      <c r="B664" s="362"/>
      <c r="C664" s="362"/>
      <c r="D664" s="362"/>
      <c r="E664" s="362"/>
      <c r="F664" s="362"/>
      <c r="G664" s="362"/>
      <c r="H664" s="362"/>
      <c r="I664" s="362"/>
      <c r="J664" s="362"/>
      <c r="K664" s="362"/>
      <c r="L664" s="362"/>
      <c r="M664" s="362"/>
      <c r="N664" s="362"/>
      <c r="O664" s="362"/>
      <c r="P664" s="362"/>
      <c r="Q664" s="362"/>
      <c r="R664" s="362"/>
      <c r="S664" s="362"/>
      <c r="T664" s="362"/>
      <c r="U664" s="362"/>
      <c r="V664" s="362"/>
      <c r="W664" s="362"/>
      <c r="X664" s="362"/>
      <c r="Y664" s="362"/>
      <c r="Z664" s="362"/>
      <c r="AA664" s="362"/>
      <c r="AB664" s="362"/>
    </row>
    <row r="665" spans="1:28" ht="15.75" customHeight="1" x14ac:dyDescent="0.25">
      <c r="A665" s="362"/>
      <c r="B665" s="362"/>
      <c r="C665" s="362"/>
      <c r="D665" s="362"/>
      <c r="E665" s="362"/>
      <c r="F665" s="362"/>
      <c r="G665" s="362"/>
      <c r="H665" s="362"/>
      <c r="I665" s="362"/>
      <c r="J665" s="362"/>
      <c r="K665" s="362"/>
      <c r="L665" s="362"/>
      <c r="M665" s="362"/>
      <c r="N665" s="362"/>
      <c r="O665" s="362"/>
      <c r="P665" s="362"/>
      <c r="Q665" s="362"/>
      <c r="R665" s="362"/>
      <c r="S665" s="362"/>
      <c r="T665" s="362"/>
      <c r="U665" s="362"/>
      <c r="V665" s="362"/>
      <c r="W665" s="362"/>
      <c r="X665" s="362"/>
      <c r="Y665" s="362"/>
      <c r="Z665" s="362"/>
      <c r="AA665" s="362"/>
      <c r="AB665" s="362"/>
    </row>
    <row r="666" spans="1:28" ht="15.75" customHeight="1" x14ac:dyDescent="0.25">
      <c r="A666" s="362"/>
      <c r="B666" s="362"/>
      <c r="C666" s="362"/>
      <c r="D666" s="362"/>
      <c r="E666" s="362"/>
      <c r="F666" s="362"/>
      <c r="G666" s="362"/>
      <c r="H666" s="362"/>
      <c r="I666" s="362"/>
      <c r="J666" s="362"/>
      <c r="K666" s="362"/>
      <c r="L666" s="362"/>
      <c r="M666" s="362"/>
      <c r="N666" s="362"/>
      <c r="O666" s="362"/>
      <c r="P666" s="362"/>
      <c r="Q666" s="362"/>
      <c r="R666" s="362"/>
      <c r="S666" s="362"/>
      <c r="T666" s="362"/>
      <c r="U666" s="362"/>
      <c r="V666" s="362"/>
      <c r="W666" s="362"/>
      <c r="X666" s="362"/>
      <c r="Y666" s="362"/>
      <c r="Z666" s="362"/>
      <c r="AA666" s="362"/>
      <c r="AB666" s="362"/>
    </row>
    <row r="667" spans="1:28" ht="15.75" customHeight="1" x14ac:dyDescent="0.25">
      <c r="A667" s="362"/>
      <c r="B667" s="362"/>
      <c r="C667" s="362"/>
      <c r="D667" s="362"/>
      <c r="E667" s="362"/>
      <c r="F667" s="362"/>
      <c r="G667" s="362"/>
      <c r="H667" s="362"/>
      <c r="I667" s="362"/>
      <c r="J667" s="362"/>
      <c r="K667" s="362"/>
      <c r="L667" s="362"/>
      <c r="M667" s="362"/>
      <c r="N667" s="362"/>
      <c r="O667" s="362"/>
      <c r="P667" s="362"/>
      <c r="Q667" s="362"/>
      <c r="R667" s="362"/>
      <c r="S667" s="362"/>
      <c r="T667" s="362"/>
      <c r="U667" s="362"/>
      <c r="V667" s="362"/>
      <c r="W667" s="362"/>
      <c r="X667" s="362"/>
      <c r="Y667" s="362"/>
      <c r="Z667" s="362"/>
      <c r="AA667" s="362"/>
      <c r="AB667" s="362"/>
    </row>
    <row r="668" spans="1:28" ht="15.75" customHeight="1" x14ac:dyDescent="0.25">
      <c r="A668" s="362"/>
      <c r="B668" s="362"/>
      <c r="C668" s="362"/>
      <c r="D668" s="362"/>
      <c r="E668" s="362"/>
      <c r="F668" s="362"/>
      <c r="G668" s="362"/>
      <c r="H668" s="362"/>
      <c r="I668" s="362"/>
      <c r="J668" s="362"/>
      <c r="K668" s="362"/>
      <c r="L668" s="362"/>
      <c r="M668" s="362"/>
      <c r="N668" s="362"/>
      <c r="O668" s="362"/>
      <c r="P668" s="362"/>
      <c r="Q668" s="362"/>
      <c r="R668" s="362"/>
      <c r="S668" s="362"/>
      <c r="T668" s="362"/>
      <c r="U668" s="362"/>
      <c r="V668" s="362"/>
      <c r="W668" s="362"/>
      <c r="X668" s="362"/>
      <c r="Y668" s="362"/>
      <c r="Z668" s="362"/>
      <c r="AA668" s="362"/>
      <c r="AB668" s="362"/>
    </row>
    <row r="669" spans="1:28" ht="15.75" customHeight="1" x14ac:dyDescent="0.25">
      <c r="A669" s="362"/>
      <c r="B669" s="362"/>
      <c r="C669" s="362"/>
      <c r="D669" s="362"/>
      <c r="E669" s="362"/>
      <c r="F669" s="362"/>
      <c r="G669" s="362"/>
      <c r="H669" s="362"/>
      <c r="I669" s="362"/>
      <c r="J669" s="362"/>
      <c r="K669" s="362"/>
      <c r="L669" s="362"/>
      <c r="M669" s="362"/>
      <c r="N669" s="362"/>
      <c r="O669" s="362"/>
      <c r="P669" s="362"/>
      <c r="Q669" s="362"/>
      <c r="R669" s="362"/>
      <c r="S669" s="362"/>
      <c r="T669" s="362"/>
      <c r="U669" s="362"/>
      <c r="V669" s="362"/>
      <c r="W669" s="362"/>
      <c r="X669" s="362"/>
      <c r="Y669" s="362"/>
      <c r="Z669" s="362"/>
      <c r="AA669" s="362"/>
      <c r="AB669" s="362"/>
    </row>
    <row r="670" spans="1:28" ht="15.75" customHeight="1" x14ac:dyDescent="0.25">
      <c r="A670" s="362"/>
      <c r="B670" s="362"/>
      <c r="C670" s="362"/>
      <c r="D670" s="362"/>
      <c r="E670" s="362"/>
      <c r="F670" s="362"/>
      <c r="G670" s="362"/>
      <c r="H670" s="362"/>
      <c r="I670" s="362"/>
      <c r="J670" s="362"/>
      <c r="K670" s="362"/>
      <c r="L670" s="362"/>
      <c r="M670" s="362"/>
      <c r="N670" s="362"/>
      <c r="O670" s="362"/>
      <c r="P670" s="362"/>
      <c r="Q670" s="362"/>
      <c r="R670" s="362"/>
      <c r="S670" s="362"/>
      <c r="T670" s="362"/>
      <c r="U670" s="362"/>
      <c r="V670" s="362"/>
      <c r="W670" s="362"/>
      <c r="X670" s="362"/>
      <c r="Y670" s="362"/>
      <c r="Z670" s="362"/>
      <c r="AA670" s="362"/>
      <c r="AB670" s="362"/>
    </row>
    <row r="671" spans="1:28" ht="15.75" customHeight="1" x14ac:dyDescent="0.25">
      <c r="A671" s="362"/>
      <c r="B671" s="362"/>
      <c r="C671" s="362"/>
      <c r="D671" s="362"/>
      <c r="E671" s="362"/>
      <c r="F671" s="362"/>
      <c r="G671" s="362"/>
      <c r="H671" s="362"/>
      <c r="I671" s="362"/>
      <c r="J671" s="362"/>
      <c r="K671" s="362"/>
      <c r="L671" s="362"/>
      <c r="M671" s="362"/>
      <c r="N671" s="362"/>
      <c r="O671" s="362"/>
      <c r="P671" s="362"/>
      <c r="Q671" s="362"/>
      <c r="R671" s="362"/>
      <c r="S671" s="362"/>
      <c r="T671" s="362"/>
      <c r="U671" s="362"/>
      <c r="V671" s="362"/>
      <c r="W671" s="362"/>
      <c r="X671" s="362"/>
      <c r="Y671" s="362"/>
      <c r="Z671" s="362"/>
      <c r="AA671" s="362"/>
      <c r="AB671" s="362"/>
    </row>
    <row r="672" spans="1:28" ht="15.75" customHeight="1" x14ac:dyDescent="0.25">
      <c r="A672" s="362"/>
      <c r="B672" s="362"/>
      <c r="C672" s="362"/>
      <c r="D672" s="362"/>
      <c r="E672" s="362"/>
      <c r="F672" s="362"/>
      <c r="G672" s="362"/>
      <c r="H672" s="362"/>
      <c r="I672" s="362"/>
      <c r="J672" s="362"/>
      <c r="K672" s="362"/>
      <c r="L672" s="362"/>
      <c r="M672" s="362"/>
      <c r="N672" s="362"/>
      <c r="O672" s="362"/>
      <c r="P672" s="362"/>
      <c r="Q672" s="362"/>
      <c r="R672" s="362"/>
      <c r="S672" s="362"/>
      <c r="T672" s="362"/>
      <c r="U672" s="362"/>
      <c r="V672" s="362"/>
      <c r="W672" s="362"/>
      <c r="X672" s="362"/>
      <c r="Y672" s="362"/>
      <c r="Z672" s="362"/>
      <c r="AA672" s="362"/>
      <c r="AB672" s="362"/>
    </row>
    <row r="673" spans="1:28" ht="15.75" customHeight="1" x14ac:dyDescent="0.25">
      <c r="A673" s="362"/>
      <c r="B673" s="362"/>
      <c r="C673" s="362"/>
      <c r="D673" s="362"/>
      <c r="E673" s="362"/>
      <c r="F673" s="362"/>
      <c r="G673" s="362"/>
      <c r="H673" s="362"/>
      <c r="I673" s="362"/>
      <c r="J673" s="362"/>
      <c r="K673" s="362"/>
      <c r="L673" s="362"/>
      <c r="M673" s="362"/>
      <c r="N673" s="362"/>
      <c r="O673" s="362"/>
      <c r="P673" s="362"/>
      <c r="Q673" s="362"/>
      <c r="R673" s="362"/>
      <c r="S673" s="362"/>
      <c r="T673" s="362"/>
      <c r="U673" s="362"/>
      <c r="V673" s="362"/>
      <c r="W673" s="362"/>
      <c r="X673" s="362"/>
      <c r="Y673" s="362"/>
      <c r="Z673" s="362"/>
      <c r="AA673" s="362"/>
      <c r="AB673" s="362"/>
    </row>
    <row r="674" spans="1:28" ht="15.75" customHeight="1" x14ac:dyDescent="0.25">
      <c r="A674" s="362"/>
      <c r="B674" s="362"/>
      <c r="C674" s="362"/>
      <c r="D674" s="362"/>
      <c r="E674" s="362"/>
      <c r="F674" s="362"/>
      <c r="G674" s="362"/>
      <c r="H674" s="362"/>
      <c r="I674" s="362"/>
      <c r="J674" s="362"/>
      <c r="K674" s="362"/>
      <c r="L674" s="362"/>
      <c r="M674" s="362"/>
      <c r="N674" s="362"/>
      <c r="O674" s="362"/>
      <c r="P674" s="362"/>
      <c r="Q674" s="362"/>
      <c r="R674" s="362"/>
      <c r="S674" s="362"/>
      <c r="T674" s="362"/>
      <c r="U674" s="362"/>
      <c r="V674" s="362"/>
      <c r="W674" s="362"/>
      <c r="X674" s="362"/>
      <c r="Y674" s="362"/>
      <c r="Z674" s="362"/>
      <c r="AA674" s="362"/>
      <c r="AB674" s="362"/>
    </row>
    <row r="675" spans="1:28" ht="15.75" customHeight="1" x14ac:dyDescent="0.25">
      <c r="A675" s="362"/>
      <c r="B675" s="362"/>
      <c r="C675" s="362"/>
      <c r="D675" s="362"/>
      <c r="E675" s="362"/>
      <c r="F675" s="362"/>
      <c r="G675" s="362"/>
      <c r="H675" s="362"/>
      <c r="I675" s="362"/>
      <c r="J675" s="362"/>
      <c r="K675" s="362"/>
      <c r="L675" s="362"/>
      <c r="M675" s="362"/>
      <c r="N675" s="362"/>
      <c r="O675" s="362"/>
      <c r="P675" s="362"/>
      <c r="Q675" s="362"/>
      <c r="R675" s="362"/>
      <c r="S675" s="362"/>
      <c r="T675" s="362"/>
      <c r="U675" s="362"/>
      <c r="V675" s="362"/>
      <c r="W675" s="362"/>
      <c r="X675" s="362"/>
      <c r="Y675" s="362"/>
      <c r="Z675" s="362"/>
      <c r="AA675" s="362"/>
      <c r="AB675" s="362"/>
    </row>
    <row r="676" spans="1:28" ht="15.75" customHeight="1" x14ac:dyDescent="0.25">
      <c r="A676" s="362"/>
      <c r="B676" s="362"/>
      <c r="C676" s="362"/>
      <c r="D676" s="362"/>
      <c r="E676" s="362"/>
      <c r="F676" s="362"/>
      <c r="G676" s="362"/>
      <c r="H676" s="362"/>
      <c r="I676" s="362"/>
      <c r="J676" s="362"/>
      <c r="K676" s="362"/>
      <c r="L676" s="362"/>
      <c r="M676" s="362"/>
      <c r="N676" s="362"/>
      <c r="O676" s="362"/>
      <c r="P676" s="362"/>
      <c r="Q676" s="362"/>
      <c r="R676" s="362"/>
      <c r="S676" s="362"/>
      <c r="T676" s="362"/>
      <c r="U676" s="362"/>
      <c r="V676" s="362"/>
      <c r="W676" s="362"/>
      <c r="X676" s="362"/>
      <c r="Y676" s="362"/>
      <c r="Z676" s="362"/>
      <c r="AA676" s="362"/>
      <c r="AB676" s="362"/>
    </row>
    <row r="677" spans="1:28" ht="15.75" customHeight="1" x14ac:dyDescent="0.25">
      <c r="A677" s="362"/>
      <c r="B677" s="362"/>
      <c r="C677" s="362"/>
      <c r="D677" s="362"/>
      <c r="E677" s="362"/>
      <c r="F677" s="362"/>
      <c r="G677" s="362"/>
      <c r="H677" s="362"/>
      <c r="I677" s="362"/>
      <c r="J677" s="362"/>
      <c r="K677" s="362"/>
      <c r="L677" s="362"/>
      <c r="M677" s="362"/>
      <c r="N677" s="362"/>
      <c r="O677" s="362"/>
      <c r="P677" s="362"/>
      <c r="Q677" s="362"/>
      <c r="R677" s="362"/>
      <c r="S677" s="362"/>
      <c r="T677" s="362"/>
      <c r="U677" s="362"/>
      <c r="V677" s="362"/>
      <c r="W677" s="362"/>
      <c r="X677" s="362"/>
      <c r="Y677" s="362"/>
      <c r="Z677" s="362"/>
      <c r="AA677" s="362"/>
      <c r="AB677" s="362"/>
    </row>
    <row r="678" spans="1:28" ht="15.75" customHeight="1" x14ac:dyDescent="0.25">
      <c r="A678" s="362"/>
      <c r="B678" s="362"/>
      <c r="C678" s="362"/>
      <c r="D678" s="362"/>
      <c r="E678" s="362"/>
      <c r="F678" s="362"/>
      <c r="G678" s="362"/>
      <c r="H678" s="362"/>
      <c r="I678" s="362"/>
      <c r="J678" s="362"/>
      <c r="K678" s="362"/>
      <c r="L678" s="362"/>
      <c r="M678" s="362"/>
      <c r="N678" s="362"/>
      <c r="O678" s="362"/>
      <c r="P678" s="362"/>
      <c r="Q678" s="362"/>
      <c r="R678" s="362"/>
      <c r="S678" s="362"/>
      <c r="T678" s="362"/>
      <c r="U678" s="362"/>
      <c r="V678" s="362"/>
      <c r="W678" s="362"/>
      <c r="X678" s="362"/>
      <c r="Y678" s="362"/>
      <c r="Z678" s="362"/>
      <c r="AA678" s="362"/>
      <c r="AB678" s="362"/>
    </row>
    <row r="679" spans="1:28" ht="15.75" customHeight="1" x14ac:dyDescent="0.25">
      <c r="A679" s="362"/>
      <c r="B679" s="362"/>
      <c r="C679" s="362"/>
      <c r="D679" s="362"/>
      <c r="E679" s="362"/>
      <c r="F679" s="362"/>
      <c r="G679" s="362"/>
      <c r="H679" s="362"/>
      <c r="I679" s="362"/>
      <c r="J679" s="362"/>
      <c r="K679" s="362"/>
      <c r="L679" s="362"/>
      <c r="M679" s="362"/>
      <c r="N679" s="362"/>
      <c r="O679" s="362"/>
      <c r="P679" s="362"/>
      <c r="Q679" s="362"/>
      <c r="R679" s="362"/>
      <c r="S679" s="362"/>
      <c r="T679" s="362"/>
      <c r="U679" s="362"/>
      <c r="V679" s="362"/>
      <c r="W679" s="362"/>
      <c r="X679" s="362"/>
      <c r="Y679" s="362"/>
      <c r="Z679" s="362"/>
      <c r="AA679" s="362"/>
      <c r="AB679" s="362"/>
    </row>
    <row r="680" spans="1:28" ht="15.75" customHeight="1" x14ac:dyDescent="0.25">
      <c r="A680" s="362"/>
      <c r="B680" s="362"/>
      <c r="C680" s="362"/>
      <c r="D680" s="362"/>
      <c r="E680" s="362"/>
      <c r="F680" s="362"/>
      <c r="G680" s="362"/>
      <c r="H680" s="362"/>
      <c r="I680" s="362"/>
      <c r="J680" s="362"/>
      <c r="K680" s="362"/>
      <c r="L680" s="362"/>
      <c r="M680" s="362"/>
      <c r="N680" s="362"/>
      <c r="O680" s="362"/>
      <c r="P680" s="362"/>
      <c r="Q680" s="362"/>
      <c r="R680" s="362"/>
      <c r="S680" s="362"/>
      <c r="T680" s="362"/>
      <c r="U680" s="362"/>
      <c r="V680" s="362"/>
      <c r="W680" s="362"/>
      <c r="X680" s="362"/>
      <c r="Y680" s="362"/>
      <c r="Z680" s="362"/>
      <c r="AA680" s="362"/>
      <c r="AB680" s="362"/>
    </row>
    <row r="681" spans="1:28" ht="15.75" customHeight="1" x14ac:dyDescent="0.25">
      <c r="A681" s="362"/>
      <c r="B681" s="362"/>
      <c r="C681" s="362"/>
      <c r="D681" s="362"/>
      <c r="E681" s="362"/>
      <c r="F681" s="362"/>
      <c r="G681" s="362"/>
      <c r="H681" s="362"/>
      <c r="I681" s="362"/>
      <c r="J681" s="362"/>
      <c r="K681" s="362"/>
      <c r="L681" s="362"/>
      <c r="M681" s="362"/>
      <c r="N681" s="362"/>
      <c r="O681" s="362"/>
      <c r="P681" s="362"/>
      <c r="Q681" s="362"/>
      <c r="R681" s="362"/>
      <c r="S681" s="362"/>
      <c r="T681" s="362"/>
      <c r="U681" s="362"/>
      <c r="V681" s="362"/>
      <c r="W681" s="362"/>
      <c r="X681" s="362"/>
      <c r="Y681" s="362"/>
      <c r="Z681" s="362"/>
      <c r="AA681" s="362"/>
      <c r="AB681" s="362"/>
    </row>
    <row r="682" spans="1:28" ht="15.75" customHeight="1" x14ac:dyDescent="0.25">
      <c r="A682" s="362"/>
      <c r="B682" s="362"/>
      <c r="C682" s="362"/>
      <c r="D682" s="362"/>
      <c r="E682" s="362"/>
      <c r="F682" s="362"/>
      <c r="G682" s="362"/>
      <c r="H682" s="362"/>
      <c r="I682" s="362"/>
      <c r="J682" s="362"/>
      <c r="K682" s="362"/>
      <c r="L682" s="362"/>
      <c r="M682" s="362"/>
      <c r="N682" s="362"/>
      <c r="O682" s="362"/>
      <c r="P682" s="362"/>
      <c r="Q682" s="362"/>
      <c r="R682" s="362"/>
      <c r="S682" s="362"/>
      <c r="T682" s="362"/>
      <c r="U682" s="362"/>
      <c r="V682" s="362"/>
      <c r="W682" s="362"/>
      <c r="X682" s="362"/>
      <c r="Y682" s="362"/>
      <c r="Z682" s="362"/>
      <c r="AA682" s="362"/>
      <c r="AB682" s="362"/>
    </row>
    <row r="683" spans="1:28" ht="15.75" customHeight="1" x14ac:dyDescent="0.25">
      <c r="A683" s="362"/>
      <c r="B683" s="362"/>
      <c r="C683" s="362"/>
      <c r="D683" s="362"/>
      <c r="E683" s="362"/>
      <c r="F683" s="362"/>
      <c r="G683" s="362"/>
      <c r="H683" s="362"/>
      <c r="I683" s="362"/>
      <c r="J683" s="362"/>
      <c r="K683" s="362"/>
      <c r="L683" s="362"/>
      <c r="M683" s="362"/>
      <c r="N683" s="362"/>
      <c r="O683" s="362"/>
      <c r="P683" s="362"/>
      <c r="Q683" s="362"/>
      <c r="R683" s="362"/>
      <c r="S683" s="362"/>
      <c r="T683" s="362"/>
      <c r="U683" s="362"/>
      <c r="V683" s="362"/>
      <c r="W683" s="362"/>
      <c r="X683" s="362"/>
      <c r="Y683" s="362"/>
      <c r="Z683" s="362"/>
      <c r="AA683" s="362"/>
      <c r="AB683" s="362"/>
    </row>
    <row r="684" spans="1:28" ht="15.75" customHeight="1" x14ac:dyDescent="0.25">
      <c r="A684" s="362"/>
      <c r="B684" s="362"/>
      <c r="C684" s="362"/>
      <c r="D684" s="362"/>
      <c r="E684" s="362"/>
      <c r="F684" s="362"/>
      <c r="G684" s="362"/>
      <c r="H684" s="362"/>
      <c r="I684" s="362"/>
      <c r="J684" s="362"/>
      <c r="K684" s="362"/>
      <c r="L684" s="362"/>
      <c r="M684" s="362"/>
      <c r="N684" s="362"/>
      <c r="O684" s="362"/>
      <c r="P684" s="362"/>
      <c r="Q684" s="362"/>
      <c r="R684" s="362"/>
      <c r="S684" s="362"/>
      <c r="T684" s="362"/>
      <c r="U684" s="362"/>
      <c r="V684" s="362"/>
      <c r="W684" s="362"/>
      <c r="X684" s="362"/>
      <c r="Y684" s="362"/>
      <c r="Z684" s="362"/>
      <c r="AA684" s="362"/>
      <c r="AB684" s="362"/>
    </row>
    <row r="685" spans="1:28" ht="15.75" customHeight="1" x14ac:dyDescent="0.25">
      <c r="A685" s="362"/>
      <c r="B685" s="362"/>
      <c r="C685" s="362"/>
      <c r="D685" s="362"/>
      <c r="E685" s="362"/>
      <c r="F685" s="362"/>
      <c r="G685" s="362"/>
      <c r="H685" s="362"/>
      <c r="I685" s="362"/>
      <c r="J685" s="362"/>
      <c r="K685" s="362"/>
      <c r="L685" s="362"/>
      <c r="M685" s="362"/>
      <c r="N685" s="362"/>
      <c r="O685" s="362"/>
      <c r="P685" s="362"/>
      <c r="Q685" s="362"/>
      <c r="R685" s="362"/>
      <c r="S685" s="362"/>
      <c r="T685" s="362"/>
      <c r="U685" s="362"/>
      <c r="V685" s="362"/>
      <c r="W685" s="362"/>
      <c r="X685" s="362"/>
      <c r="Y685" s="362"/>
      <c r="Z685" s="362"/>
      <c r="AA685" s="362"/>
      <c r="AB685" s="362"/>
    </row>
    <row r="686" spans="1:28" ht="15.75" customHeight="1" x14ac:dyDescent="0.25">
      <c r="A686" s="362"/>
      <c r="B686" s="362"/>
      <c r="C686" s="362"/>
      <c r="D686" s="362"/>
      <c r="E686" s="362"/>
      <c r="F686" s="362"/>
      <c r="G686" s="362"/>
      <c r="H686" s="362"/>
      <c r="I686" s="362"/>
      <c r="J686" s="362"/>
      <c r="K686" s="362"/>
      <c r="L686" s="362"/>
      <c r="M686" s="362"/>
      <c r="N686" s="362"/>
      <c r="O686" s="362"/>
      <c r="P686" s="362"/>
      <c r="Q686" s="362"/>
      <c r="R686" s="362"/>
      <c r="S686" s="362"/>
      <c r="T686" s="362"/>
      <c r="U686" s="362"/>
      <c r="V686" s="362"/>
      <c r="W686" s="362"/>
      <c r="X686" s="362"/>
      <c r="Y686" s="362"/>
      <c r="Z686" s="362"/>
      <c r="AA686" s="362"/>
      <c r="AB686" s="362"/>
    </row>
    <row r="687" spans="1:28" ht="15.75" customHeight="1" x14ac:dyDescent="0.25">
      <c r="A687" s="362"/>
      <c r="B687" s="362"/>
      <c r="C687" s="362"/>
      <c r="D687" s="362"/>
      <c r="E687" s="362"/>
      <c r="F687" s="362"/>
      <c r="G687" s="362"/>
      <c r="H687" s="362"/>
      <c r="I687" s="362"/>
      <c r="J687" s="362"/>
      <c r="K687" s="362"/>
      <c r="L687" s="362"/>
      <c r="M687" s="362"/>
      <c r="N687" s="362"/>
      <c r="O687" s="362"/>
      <c r="P687" s="362"/>
      <c r="Q687" s="362"/>
      <c r="R687" s="362"/>
      <c r="S687" s="362"/>
      <c r="T687" s="362"/>
      <c r="U687" s="362"/>
      <c r="V687" s="362"/>
      <c r="W687" s="362"/>
      <c r="X687" s="362"/>
      <c r="Y687" s="362"/>
      <c r="Z687" s="362"/>
      <c r="AA687" s="362"/>
      <c r="AB687" s="362"/>
    </row>
    <row r="688" spans="1:28" ht="15.75" customHeight="1" x14ac:dyDescent="0.25">
      <c r="A688" s="362"/>
      <c r="B688" s="362"/>
      <c r="C688" s="362"/>
      <c r="D688" s="362"/>
      <c r="E688" s="362"/>
      <c r="F688" s="362"/>
      <c r="G688" s="362"/>
      <c r="H688" s="362"/>
      <c r="I688" s="362"/>
      <c r="J688" s="362"/>
      <c r="K688" s="362"/>
      <c r="L688" s="362"/>
      <c r="M688" s="362"/>
      <c r="N688" s="362"/>
      <c r="O688" s="362"/>
      <c r="P688" s="362"/>
      <c r="Q688" s="362"/>
      <c r="R688" s="362"/>
      <c r="S688" s="362"/>
      <c r="T688" s="362"/>
      <c r="U688" s="362"/>
      <c r="V688" s="362"/>
      <c r="W688" s="362"/>
      <c r="X688" s="362"/>
      <c r="Y688" s="362"/>
      <c r="Z688" s="362"/>
      <c r="AA688" s="362"/>
      <c r="AB688" s="362"/>
    </row>
    <row r="689" spans="1:28" ht="15.75" customHeight="1" x14ac:dyDescent="0.25">
      <c r="A689" s="362"/>
      <c r="B689" s="362"/>
      <c r="C689" s="362"/>
      <c r="D689" s="362"/>
      <c r="E689" s="362"/>
      <c r="F689" s="362"/>
      <c r="G689" s="362"/>
      <c r="H689" s="362"/>
      <c r="I689" s="362"/>
      <c r="J689" s="362"/>
      <c r="K689" s="362"/>
      <c r="L689" s="362"/>
      <c r="M689" s="362"/>
      <c r="N689" s="362"/>
      <c r="O689" s="362"/>
      <c r="P689" s="362"/>
      <c r="Q689" s="362"/>
      <c r="R689" s="362"/>
      <c r="S689" s="362"/>
      <c r="T689" s="362"/>
      <c r="U689" s="362"/>
      <c r="V689" s="362"/>
      <c r="W689" s="362"/>
      <c r="X689" s="362"/>
      <c r="Y689" s="362"/>
      <c r="Z689" s="362"/>
      <c r="AA689" s="362"/>
      <c r="AB689" s="362"/>
    </row>
    <row r="690" spans="1:28" ht="15.75" customHeight="1" x14ac:dyDescent="0.25">
      <c r="A690" s="362"/>
      <c r="B690" s="362"/>
      <c r="C690" s="362"/>
      <c r="D690" s="362"/>
      <c r="E690" s="362"/>
      <c r="F690" s="362"/>
      <c r="G690" s="362"/>
      <c r="H690" s="362"/>
      <c r="I690" s="362"/>
      <c r="J690" s="362"/>
      <c r="K690" s="362"/>
      <c r="L690" s="362"/>
      <c r="M690" s="362"/>
      <c r="N690" s="362"/>
      <c r="O690" s="362"/>
      <c r="P690" s="362"/>
      <c r="Q690" s="362"/>
      <c r="R690" s="362"/>
      <c r="S690" s="362"/>
      <c r="T690" s="362"/>
      <c r="U690" s="362"/>
      <c r="V690" s="362"/>
      <c r="W690" s="362"/>
      <c r="X690" s="362"/>
      <c r="Y690" s="362"/>
      <c r="Z690" s="362"/>
      <c r="AA690" s="362"/>
      <c r="AB690" s="362"/>
    </row>
    <row r="691" spans="1:28" ht="15.75" customHeight="1" x14ac:dyDescent="0.25">
      <c r="A691" s="362"/>
      <c r="B691" s="362"/>
      <c r="C691" s="362"/>
      <c r="D691" s="362"/>
      <c r="E691" s="362"/>
      <c r="F691" s="362"/>
      <c r="G691" s="362"/>
      <c r="H691" s="362"/>
      <c r="I691" s="362"/>
      <c r="J691" s="362"/>
      <c r="K691" s="362"/>
      <c r="L691" s="362"/>
      <c r="M691" s="362"/>
      <c r="N691" s="362"/>
      <c r="O691" s="362"/>
      <c r="P691" s="362"/>
      <c r="Q691" s="362"/>
      <c r="R691" s="362"/>
      <c r="S691" s="362"/>
      <c r="T691" s="362"/>
      <c r="U691" s="362"/>
      <c r="V691" s="362"/>
      <c r="W691" s="362"/>
      <c r="X691" s="362"/>
      <c r="Y691" s="362"/>
      <c r="Z691" s="362"/>
      <c r="AA691" s="362"/>
      <c r="AB691" s="362"/>
    </row>
    <row r="692" spans="1:28" ht="15.75" customHeight="1" x14ac:dyDescent="0.25">
      <c r="A692" s="362"/>
      <c r="B692" s="362"/>
      <c r="C692" s="362"/>
      <c r="D692" s="362"/>
      <c r="E692" s="362"/>
      <c r="F692" s="362"/>
      <c r="G692" s="362"/>
      <c r="H692" s="362"/>
      <c r="I692" s="362"/>
      <c r="J692" s="362"/>
      <c r="K692" s="362"/>
      <c r="L692" s="362"/>
      <c r="M692" s="362"/>
      <c r="N692" s="362"/>
      <c r="O692" s="362"/>
      <c r="P692" s="362"/>
      <c r="Q692" s="362"/>
      <c r="R692" s="362"/>
      <c r="S692" s="362"/>
      <c r="T692" s="362"/>
      <c r="U692" s="362"/>
      <c r="V692" s="362"/>
      <c r="W692" s="362"/>
      <c r="X692" s="362"/>
      <c r="Y692" s="362"/>
      <c r="Z692" s="362"/>
      <c r="AA692" s="362"/>
      <c r="AB692" s="362"/>
    </row>
    <row r="693" spans="1:28" ht="15.75" customHeight="1" x14ac:dyDescent="0.25">
      <c r="A693" s="362"/>
      <c r="B693" s="362"/>
      <c r="C693" s="362"/>
      <c r="D693" s="362"/>
      <c r="E693" s="362"/>
      <c r="F693" s="362"/>
      <c r="G693" s="362"/>
      <c r="H693" s="362"/>
      <c r="I693" s="362"/>
      <c r="J693" s="362"/>
      <c r="K693" s="362"/>
      <c r="L693" s="362"/>
      <c r="M693" s="362"/>
      <c r="N693" s="362"/>
      <c r="O693" s="362"/>
      <c r="P693" s="362"/>
      <c r="Q693" s="362"/>
      <c r="R693" s="362"/>
      <c r="S693" s="362"/>
      <c r="T693" s="362"/>
      <c r="U693" s="362"/>
      <c r="V693" s="362"/>
      <c r="W693" s="362"/>
      <c r="X693" s="362"/>
      <c r="Y693" s="362"/>
      <c r="Z693" s="362"/>
      <c r="AA693" s="362"/>
      <c r="AB693" s="362"/>
    </row>
    <row r="694" spans="1:28" ht="15.75" customHeight="1" x14ac:dyDescent="0.25">
      <c r="A694" s="362"/>
      <c r="B694" s="362"/>
      <c r="C694" s="362"/>
      <c r="D694" s="362"/>
      <c r="E694" s="362"/>
      <c r="F694" s="362"/>
      <c r="G694" s="362"/>
      <c r="H694" s="362"/>
      <c r="I694" s="362"/>
      <c r="J694" s="362"/>
      <c r="K694" s="362"/>
      <c r="L694" s="362"/>
      <c r="M694" s="362"/>
      <c r="N694" s="362"/>
      <c r="O694" s="362"/>
      <c r="P694" s="362"/>
      <c r="Q694" s="362"/>
      <c r="R694" s="362"/>
      <c r="S694" s="362"/>
      <c r="T694" s="362"/>
      <c r="U694" s="362"/>
      <c r="V694" s="362"/>
      <c r="W694" s="362"/>
      <c r="X694" s="362"/>
      <c r="Y694" s="362"/>
      <c r="Z694" s="362"/>
      <c r="AA694" s="362"/>
      <c r="AB694" s="362"/>
    </row>
    <row r="695" spans="1:28" ht="15.75" customHeight="1" x14ac:dyDescent="0.25">
      <c r="A695" s="362"/>
      <c r="B695" s="362"/>
      <c r="C695" s="362"/>
      <c r="D695" s="362"/>
      <c r="E695" s="362"/>
      <c r="F695" s="362"/>
      <c r="G695" s="362"/>
      <c r="H695" s="362"/>
      <c r="I695" s="362"/>
      <c r="J695" s="362"/>
      <c r="K695" s="362"/>
      <c r="L695" s="362"/>
      <c r="M695" s="362"/>
      <c r="N695" s="362"/>
      <c r="O695" s="362"/>
      <c r="P695" s="362"/>
      <c r="Q695" s="362"/>
      <c r="R695" s="362"/>
      <c r="S695" s="362"/>
      <c r="T695" s="362"/>
      <c r="U695" s="362"/>
      <c r="V695" s="362"/>
      <c r="W695" s="362"/>
      <c r="X695" s="362"/>
      <c r="Y695" s="362"/>
      <c r="Z695" s="362"/>
      <c r="AA695" s="362"/>
      <c r="AB695" s="362"/>
    </row>
    <row r="696" spans="1:28" ht="15.75" customHeight="1" x14ac:dyDescent="0.25">
      <c r="A696" s="362"/>
      <c r="B696" s="362"/>
      <c r="C696" s="362"/>
      <c r="D696" s="362"/>
      <c r="E696" s="362"/>
      <c r="F696" s="362"/>
      <c r="G696" s="362"/>
      <c r="H696" s="362"/>
      <c r="I696" s="362"/>
      <c r="J696" s="362"/>
      <c r="K696" s="362"/>
      <c r="L696" s="362"/>
      <c r="M696" s="362"/>
      <c r="N696" s="362"/>
      <c r="O696" s="362"/>
      <c r="P696" s="362"/>
      <c r="Q696" s="362"/>
      <c r="R696" s="362"/>
      <c r="S696" s="362"/>
      <c r="T696" s="362"/>
      <c r="U696" s="362"/>
      <c r="V696" s="362"/>
      <c r="W696" s="362"/>
      <c r="X696" s="362"/>
      <c r="Y696" s="362"/>
      <c r="Z696" s="362"/>
      <c r="AA696" s="362"/>
      <c r="AB696" s="362"/>
    </row>
    <row r="697" spans="1:28" ht="15.75" customHeight="1" x14ac:dyDescent="0.25">
      <c r="A697" s="362"/>
      <c r="B697" s="362"/>
      <c r="C697" s="362"/>
      <c r="D697" s="362"/>
      <c r="E697" s="362"/>
      <c r="F697" s="362"/>
      <c r="G697" s="362"/>
      <c r="H697" s="362"/>
      <c r="I697" s="362"/>
      <c r="J697" s="362"/>
      <c r="K697" s="362"/>
      <c r="L697" s="362"/>
      <c r="M697" s="362"/>
      <c r="N697" s="362"/>
      <c r="O697" s="362"/>
      <c r="P697" s="362"/>
      <c r="Q697" s="362"/>
      <c r="R697" s="362"/>
      <c r="S697" s="362"/>
      <c r="T697" s="362"/>
      <c r="U697" s="362"/>
      <c r="V697" s="362"/>
      <c r="W697" s="362"/>
      <c r="X697" s="362"/>
      <c r="Y697" s="362"/>
      <c r="Z697" s="362"/>
      <c r="AA697" s="362"/>
      <c r="AB697" s="362"/>
    </row>
    <row r="698" spans="1:28" ht="15.75" customHeight="1" x14ac:dyDescent="0.25">
      <c r="A698" s="362"/>
      <c r="B698" s="362"/>
      <c r="C698" s="362"/>
      <c r="D698" s="362"/>
      <c r="E698" s="362"/>
      <c r="F698" s="362"/>
      <c r="G698" s="362"/>
      <c r="H698" s="362"/>
      <c r="I698" s="362"/>
      <c r="J698" s="362"/>
      <c r="K698" s="362"/>
      <c r="L698" s="362"/>
      <c r="M698" s="362"/>
      <c r="N698" s="362"/>
      <c r="O698" s="362"/>
      <c r="P698" s="362"/>
      <c r="Q698" s="362"/>
      <c r="R698" s="362"/>
      <c r="S698" s="362"/>
      <c r="T698" s="362"/>
      <c r="U698" s="362"/>
      <c r="V698" s="362"/>
      <c r="W698" s="362"/>
      <c r="X698" s="362"/>
      <c r="Y698" s="362"/>
      <c r="Z698" s="362"/>
      <c r="AA698" s="362"/>
      <c r="AB698" s="362"/>
    </row>
    <row r="699" spans="1:28" ht="15.75" customHeight="1" x14ac:dyDescent="0.25">
      <c r="A699" s="362"/>
      <c r="B699" s="362"/>
      <c r="C699" s="362"/>
      <c r="D699" s="362"/>
      <c r="E699" s="362"/>
      <c r="F699" s="362"/>
      <c r="G699" s="362"/>
      <c r="H699" s="362"/>
      <c r="I699" s="362"/>
      <c r="J699" s="362"/>
      <c r="K699" s="362"/>
      <c r="L699" s="362"/>
      <c r="M699" s="362"/>
      <c r="N699" s="362"/>
      <c r="O699" s="362"/>
      <c r="P699" s="362"/>
      <c r="Q699" s="362"/>
      <c r="R699" s="362"/>
      <c r="S699" s="362"/>
      <c r="T699" s="362"/>
      <c r="U699" s="362"/>
      <c r="V699" s="362"/>
      <c r="W699" s="362"/>
      <c r="X699" s="362"/>
      <c r="Y699" s="362"/>
      <c r="Z699" s="362"/>
      <c r="AA699" s="362"/>
      <c r="AB699" s="362"/>
    </row>
    <row r="700" spans="1:28" ht="15.75" customHeight="1" x14ac:dyDescent="0.25">
      <c r="A700" s="362"/>
      <c r="B700" s="362"/>
      <c r="C700" s="362"/>
      <c r="D700" s="362"/>
      <c r="E700" s="362"/>
      <c r="F700" s="362"/>
      <c r="G700" s="362"/>
      <c r="H700" s="362"/>
      <c r="I700" s="362"/>
      <c r="J700" s="362"/>
      <c r="K700" s="362"/>
      <c r="L700" s="362"/>
      <c r="M700" s="362"/>
      <c r="N700" s="362"/>
      <c r="O700" s="362"/>
      <c r="P700" s="362"/>
      <c r="Q700" s="362"/>
      <c r="R700" s="362"/>
      <c r="S700" s="362"/>
      <c r="T700" s="362"/>
      <c r="U700" s="362"/>
      <c r="V700" s="362"/>
      <c r="W700" s="362"/>
      <c r="X700" s="362"/>
      <c r="Y700" s="362"/>
      <c r="Z700" s="362"/>
      <c r="AA700" s="362"/>
      <c r="AB700" s="362"/>
    </row>
    <row r="701" spans="1:28" ht="15.75" customHeight="1" x14ac:dyDescent="0.25">
      <c r="A701" s="362"/>
      <c r="B701" s="362"/>
      <c r="C701" s="362"/>
      <c r="D701" s="362"/>
      <c r="E701" s="362"/>
      <c r="F701" s="362"/>
      <c r="G701" s="362"/>
      <c r="H701" s="362"/>
      <c r="I701" s="362"/>
      <c r="J701" s="362"/>
      <c r="K701" s="362"/>
      <c r="L701" s="362"/>
      <c r="M701" s="362"/>
      <c r="N701" s="362"/>
      <c r="O701" s="362"/>
      <c r="P701" s="362"/>
      <c r="Q701" s="362"/>
      <c r="R701" s="362"/>
      <c r="S701" s="362"/>
      <c r="T701" s="362"/>
      <c r="U701" s="362"/>
      <c r="V701" s="362"/>
      <c r="W701" s="362"/>
      <c r="X701" s="362"/>
      <c r="Y701" s="362"/>
      <c r="Z701" s="362"/>
      <c r="AA701" s="362"/>
      <c r="AB701" s="362"/>
    </row>
    <row r="702" spans="1:28" ht="15.75" customHeight="1" x14ac:dyDescent="0.25">
      <c r="A702" s="362"/>
      <c r="B702" s="362"/>
      <c r="C702" s="362"/>
      <c r="D702" s="362"/>
      <c r="E702" s="362"/>
      <c r="F702" s="362"/>
      <c r="G702" s="362"/>
      <c r="H702" s="362"/>
      <c r="I702" s="362"/>
      <c r="J702" s="362"/>
      <c r="K702" s="362"/>
      <c r="L702" s="362"/>
      <c r="M702" s="362"/>
      <c r="N702" s="362"/>
      <c r="O702" s="362"/>
      <c r="P702" s="362"/>
      <c r="Q702" s="362"/>
      <c r="R702" s="362"/>
      <c r="S702" s="362"/>
      <c r="T702" s="362"/>
      <c r="U702" s="362"/>
      <c r="V702" s="362"/>
      <c r="W702" s="362"/>
      <c r="X702" s="362"/>
      <c r="Y702" s="362"/>
      <c r="Z702" s="362"/>
      <c r="AA702" s="362"/>
      <c r="AB702" s="362"/>
    </row>
    <row r="703" spans="1:28" ht="15.75" customHeight="1" x14ac:dyDescent="0.25">
      <c r="A703" s="362"/>
      <c r="B703" s="362"/>
      <c r="C703" s="362"/>
      <c r="D703" s="362"/>
      <c r="E703" s="362"/>
      <c r="F703" s="362"/>
      <c r="G703" s="362"/>
      <c r="H703" s="362"/>
      <c r="I703" s="362"/>
      <c r="J703" s="362"/>
      <c r="K703" s="362"/>
      <c r="L703" s="362"/>
      <c r="M703" s="362"/>
      <c r="N703" s="362"/>
      <c r="O703" s="362"/>
      <c r="P703" s="362"/>
      <c r="Q703" s="362"/>
      <c r="R703" s="362"/>
      <c r="S703" s="362"/>
      <c r="T703" s="362"/>
      <c r="U703" s="362"/>
      <c r="V703" s="362"/>
      <c r="W703" s="362"/>
      <c r="X703" s="362"/>
      <c r="Y703" s="362"/>
      <c r="Z703" s="362"/>
      <c r="AA703" s="362"/>
      <c r="AB703" s="362"/>
    </row>
    <row r="704" spans="1:28" ht="15.75" customHeight="1" x14ac:dyDescent="0.25">
      <c r="A704" s="362"/>
      <c r="B704" s="362"/>
      <c r="C704" s="362"/>
      <c r="D704" s="362"/>
      <c r="E704" s="362"/>
      <c r="F704" s="362"/>
      <c r="G704" s="362"/>
      <c r="H704" s="362"/>
      <c r="I704" s="362"/>
      <c r="J704" s="362"/>
      <c r="K704" s="362"/>
      <c r="L704" s="362"/>
      <c r="M704" s="362"/>
      <c r="N704" s="362"/>
      <c r="O704" s="362"/>
      <c r="P704" s="362"/>
      <c r="Q704" s="362"/>
      <c r="R704" s="362"/>
      <c r="S704" s="362"/>
      <c r="T704" s="362"/>
      <c r="U704" s="362"/>
      <c r="V704" s="362"/>
      <c r="W704" s="362"/>
      <c r="X704" s="362"/>
      <c r="Y704" s="362"/>
      <c r="Z704" s="362"/>
      <c r="AA704" s="362"/>
      <c r="AB704" s="362"/>
    </row>
    <row r="705" spans="1:28" ht="15.75" customHeight="1" x14ac:dyDescent="0.25">
      <c r="A705" s="362"/>
      <c r="B705" s="362"/>
      <c r="C705" s="362"/>
      <c r="D705" s="362"/>
      <c r="E705" s="362"/>
      <c r="F705" s="362"/>
      <c r="G705" s="362"/>
      <c r="H705" s="362"/>
      <c r="I705" s="362"/>
      <c r="J705" s="362"/>
      <c r="K705" s="362"/>
      <c r="L705" s="362"/>
      <c r="M705" s="362"/>
      <c r="N705" s="362"/>
      <c r="O705" s="362"/>
      <c r="P705" s="362"/>
      <c r="Q705" s="362"/>
      <c r="R705" s="362"/>
      <c r="S705" s="362"/>
      <c r="T705" s="362"/>
      <c r="U705" s="362"/>
      <c r="V705" s="362"/>
      <c r="W705" s="362"/>
      <c r="X705" s="362"/>
      <c r="Y705" s="362"/>
      <c r="Z705" s="362"/>
      <c r="AA705" s="362"/>
      <c r="AB705" s="362"/>
    </row>
    <row r="706" spans="1:28" ht="15.75" customHeight="1" x14ac:dyDescent="0.25">
      <c r="A706" s="362"/>
      <c r="B706" s="362"/>
      <c r="C706" s="362"/>
      <c r="D706" s="362"/>
      <c r="E706" s="362"/>
      <c r="F706" s="362"/>
      <c r="G706" s="362"/>
      <c r="H706" s="362"/>
      <c r="I706" s="362"/>
      <c r="J706" s="362"/>
      <c r="K706" s="362"/>
      <c r="L706" s="362"/>
      <c r="M706" s="362"/>
      <c r="N706" s="362"/>
      <c r="O706" s="362"/>
      <c r="P706" s="362"/>
      <c r="Q706" s="362"/>
      <c r="R706" s="362"/>
      <c r="S706" s="362"/>
      <c r="T706" s="362"/>
      <c r="U706" s="362"/>
      <c r="V706" s="362"/>
      <c r="W706" s="362"/>
      <c r="X706" s="362"/>
      <c r="Y706" s="362"/>
      <c r="Z706" s="362"/>
      <c r="AA706" s="362"/>
      <c r="AB706" s="362"/>
    </row>
    <row r="707" spans="1:28" ht="15.75" customHeight="1" x14ac:dyDescent="0.25">
      <c r="A707" s="362"/>
      <c r="B707" s="362"/>
      <c r="C707" s="362"/>
      <c r="D707" s="362"/>
      <c r="E707" s="362"/>
      <c r="F707" s="362"/>
      <c r="G707" s="362"/>
      <c r="H707" s="362"/>
      <c r="I707" s="362"/>
      <c r="J707" s="362"/>
      <c r="K707" s="362"/>
      <c r="L707" s="362"/>
      <c r="M707" s="362"/>
      <c r="N707" s="362"/>
      <c r="O707" s="362"/>
      <c r="P707" s="362"/>
      <c r="Q707" s="362"/>
      <c r="R707" s="362"/>
      <c r="S707" s="362"/>
      <c r="T707" s="362"/>
      <c r="U707" s="362"/>
      <c r="V707" s="362"/>
      <c r="W707" s="362"/>
      <c r="X707" s="362"/>
      <c r="Y707" s="362"/>
      <c r="Z707" s="362"/>
      <c r="AA707" s="362"/>
      <c r="AB707" s="362"/>
    </row>
    <row r="708" spans="1:28" ht="15.75" customHeight="1" x14ac:dyDescent="0.25">
      <c r="A708" s="362"/>
      <c r="B708" s="362"/>
      <c r="C708" s="362"/>
      <c r="D708" s="362"/>
      <c r="E708" s="362"/>
      <c r="F708" s="362"/>
      <c r="G708" s="362"/>
      <c r="H708" s="362"/>
      <c r="I708" s="362"/>
      <c r="J708" s="362"/>
      <c r="K708" s="362"/>
      <c r="L708" s="362"/>
      <c r="M708" s="362"/>
      <c r="N708" s="362"/>
      <c r="O708" s="362"/>
      <c r="P708" s="362"/>
      <c r="Q708" s="362"/>
      <c r="R708" s="362"/>
      <c r="S708" s="362"/>
      <c r="T708" s="362"/>
      <c r="U708" s="362"/>
      <c r="V708" s="362"/>
      <c r="W708" s="362"/>
      <c r="X708" s="362"/>
      <c r="Y708" s="362"/>
      <c r="Z708" s="362"/>
      <c r="AA708" s="362"/>
      <c r="AB708" s="362"/>
    </row>
    <row r="709" spans="1:28" ht="15.75" customHeight="1" x14ac:dyDescent="0.25">
      <c r="A709" s="362"/>
      <c r="B709" s="362"/>
      <c r="C709" s="362"/>
      <c r="D709" s="362"/>
      <c r="E709" s="362"/>
      <c r="F709" s="362"/>
      <c r="G709" s="362"/>
      <c r="H709" s="362"/>
      <c r="I709" s="362"/>
      <c r="J709" s="362"/>
      <c r="K709" s="362"/>
      <c r="L709" s="362"/>
      <c r="M709" s="362"/>
      <c r="N709" s="362"/>
      <c r="O709" s="362"/>
      <c r="P709" s="362"/>
      <c r="Q709" s="362"/>
      <c r="R709" s="362"/>
      <c r="S709" s="362"/>
      <c r="T709" s="362"/>
      <c r="U709" s="362"/>
      <c r="V709" s="362"/>
      <c r="W709" s="362"/>
      <c r="X709" s="362"/>
      <c r="Y709" s="362"/>
      <c r="Z709" s="362"/>
      <c r="AA709" s="362"/>
      <c r="AB709" s="362"/>
    </row>
    <row r="710" spans="1:28" ht="15.75" customHeight="1" x14ac:dyDescent="0.25">
      <c r="A710" s="362"/>
      <c r="B710" s="362"/>
      <c r="C710" s="362"/>
      <c r="D710" s="362"/>
      <c r="E710" s="362"/>
      <c r="F710" s="362"/>
      <c r="G710" s="362"/>
      <c r="H710" s="362"/>
      <c r="I710" s="362"/>
      <c r="J710" s="362"/>
      <c r="K710" s="362"/>
      <c r="L710" s="362"/>
      <c r="M710" s="362"/>
      <c r="N710" s="362"/>
      <c r="O710" s="362"/>
      <c r="P710" s="362"/>
      <c r="Q710" s="362"/>
      <c r="R710" s="362"/>
      <c r="S710" s="362"/>
      <c r="T710" s="362"/>
      <c r="U710" s="362"/>
      <c r="V710" s="362"/>
      <c r="W710" s="362"/>
      <c r="X710" s="362"/>
      <c r="Y710" s="362"/>
      <c r="Z710" s="362"/>
      <c r="AA710" s="362"/>
      <c r="AB710" s="362"/>
    </row>
    <row r="711" spans="1:28" ht="15.75" customHeight="1" x14ac:dyDescent="0.25">
      <c r="A711" s="362"/>
      <c r="B711" s="362"/>
      <c r="C711" s="362"/>
      <c r="D711" s="362"/>
      <c r="E711" s="362"/>
      <c r="F711" s="362"/>
      <c r="G711" s="362"/>
      <c r="H711" s="362"/>
      <c r="I711" s="362"/>
      <c r="J711" s="362"/>
      <c r="K711" s="362"/>
      <c r="L711" s="362"/>
      <c r="M711" s="362"/>
      <c r="N711" s="362"/>
      <c r="O711" s="362"/>
      <c r="P711" s="362"/>
      <c r="Q711" s="362"/>
      <c r="R711" s="362"/>
      <c r="S711" s="362"/>
      <c r="T711" s="362"/>
      <c r="U711" s="362"/>
      <c r="V711" s="362"/>
      <c r="W711" s="362"/>
      <c r="X711" s="362"/>
      <c r="Y711" s="362"/>
      <c r="Z711" s="362"/>
      <c r="AA711" s="362"/>
      <c r="AB711" s="362"/>
    </row>
    <row r="712" spans="1:28" ht="15.75" customHeight="1" x14ac:dyDescent="0.25">
      <c r="A712" s="362"/>
      <c r="B712" s="362"/>
      <c r="C712" s="362"/>
      <c r="D712" s="362"/>
      <c r="E712" s="362"/>
      <c r="F712" s="362"/>
      <c r="G712" s="362"/>
      <c r="H712" s="362"/>
      <c r="I712" s="362"/>
      <c r="J712" s="362"/>
      <c r="K712" s="362"/>
      <c r="L712" s="362"/>
      <c r="M712" s="362"/>
      <c r="N712" s="362"/>
      <c r="O712" s="362"/>
      <c r="P712" s="362"/>
      <c r="Q712" s="362"/>
      <c r="R712" s="362"/>
      <c r="S712" s="362"/>
      <c r="T712" s="362"/>
      <c r="U712" s="362"/>
      <c r="V712" s="362"/>
      <c r="W712" s="362"/>
      <c r="X712" s="362"/>
      <c r="Y712" s="362"/>
      <c r="Z712" s="362"/>
      <c r="AA712" s="362"/>
      <c r="AB712" s="362"/>
    </row>
    <row r="713" spans="1:28" ht="15.75" customHeight="1" x14ac:dyDescent="0.25">
      <c r="A713" s="362"/>
      <c r="B713" s="362"/>
      <c r="C713" s="362"/>
      <c r="D713" s="362"/>
      <c r="E713" s="362"/>
      <c r="F713" s="362"/>
      <c r="G713" s="362"/>
      <c r="H713" s="362"/>
      <c r="I713" s="362"/>
      <c r="J713" s="362"/>
      <c r="K713" s="362"/>
      <c r="L713" s="362"/>
      <c r="M713" s="362"/>
      <c r="N713" s="362"/>
      <c r="O713" s="362"/>
      <c r="P713" s="362"/>
      <c r="Q713" s="362"/>
      <c r="R713" s="362"/>
      <c r="S713" s="362"/>
      <c r="T713" s="362"/>
      <c r="U713" s="362"/>
      <c r="V713" s="362"/>
      <c r="W713" s="362"/>
      <c r="X713" s="362"/>
      <c r="Y713" s="362"/>
      <c r="Z713" s="362"/>
      <c r="AA713" s="362"/>
      <c r="AB713" s="362"/>
    </row>
    <row r="714" spans="1:28" ht="15.75" customHeight="1" x14ac:dyDescent="0.25">
      <c r="A714" s="362"/>
      <c r="B714" s="362"/>
      <c r="C714" s="362"/>
      <c r="D714" s="362"/>
      <c r="E714" s="362"/>
      <c r="F714" s="362"/>
      <c r="G714" s="362"/>
      <c r="H714" s="362"/>
      <c r="I714" s="362"/>
      <c r="J714" s="362"/>
      <c r="K714" s="362"/>
      <c r="L714" s="362"/>
      <c r="M714" s="362"/>
      <c r="N714" s="362"/>
      <c r="O714" s="362"/>
      <c r="P714" s="362"/>
      <c r="Q714" s="362"/>
      <c r="R714" s="362"/>
      <c r="S714" s="362"/>
      <c r="T714" s="362"/>
      <c r="U714" s="362"/>
      <c r="V714" s="362"/>
      <c r="W714" s="362"/>
      <c r="X714" s="362"/>
      <c r="Y714" s="362"/>
      <c r="Z714" s="362"/>
      <c r="AA714" s="362"/>
      <c r="AB714" s="362"/>
    </row>
    <row r="715" spans="1:28" ht="15.75" customHeight="1" x14ac:dyDescent="0.25">
      <c r="A715" s="362"/>
      <c r="B715" s="362"/>
      <c r="C715" s="362"/>
      <c r="D715" s="362"/>
      <c r="E715" s="362"/>
      <c r="F715" s="362"/>
      <c r="G715" s="362"/>
      <c r="H715" s="362"/>
      <c r="I715" s="362"/>
      <c r="J715" s="362"/>
      <c r="K715" s="362"/>
      <c r="L715" s="362"/>
      <c r="M715" s="362"/>
      <c r="N715" s="362"/>
      <c r="O715" s="362"/>
      <c r="P715" s="362"/>
      <c r="Q715" s="362"/>
      <c r="R715" s="362"/>
      <c r="S715" s="362"/>
      <c r="T715" s="362"/>
      <c r="U715" s="362"/>
      <c r="V715" s="362"/>
      <c r="W715" s="362"/>
      <c r="X715" s="362"/>
      <c r="Y715" s="362"/>
      <c r="Z715" s="362"/>
      <c r="AA715" s="362"/>
      <c r="AB715" s="362"/>
    </row>
    <row r="716" spans="1:28" ht="15.75" customHeight="1" x14ac:dyDescent="0.25">
      <c r="A716" s="362"/>
      <c r="B716" s="362"/>
      <c r="C716" s="362"/>
      <c r="D716" s="362"/>
      <c r="E716" s="362"/>
      <c r="F716" s="362"/>
      <c r="G716" s="362"/>
      <c r="H716" s="362"/>
      <c r="I716" s="362"/>
      <c r="J716" s="362"/>
      <c r="K716" s="362"/>
      <c r="L716" s="362"/>
      <c r="M716" s="362"/>
      <c r="N716" s="362"/>
      <c r="O716" s="362"/>
      <c r="P716" s="362"/>
      <c r="Q716" s="362"/>
      <c r="R716" s="362"/>
      <c r="S716" s="362"/>
      <c r="T716" s="362"/>
      <c r="U716" s="362"/>
      <c r="V716" s="362"/>
      <c r="W716" s="362"/>
      <c r="X716" s="362"/>
      <c r="Y716" s="362"/>
      <c r="Z716" s="362"/>
      <c r="AA716" s="362"/>
      <c r="AB716" s="362"/>
    </row>
    <row r="717" spans="1:28" ht="15.75" customHeight="1" x14ac:dyDescent="0.25">
      <c r="A717" s="362"/>
      <c r="B717" s="362"/>
      <c r="C717" s="362"/>
      <c r="D717" s="362"/>
      <c r="E717" s="362"/>
      <c r="F717" s="362"/>
      <c r="G717" s="362"/>
      <c r="H717" s="362"/>
      <c r="I717" s="362"/>
      <c r="J717" s="362"/>
      <c r="K717" s="362"/>
      <c r="L717" s="362"/>
      <c r="M717" s="362"/>
      <c r="N717" s="362"/>
      <c r="O717" s="362"/>
      <c r="P717" s="362"/>
      <c r="Q717" s="362"/>
      <c r="R717" s="362"/>
      <c r="S717" s="362"/>
      <c r="T717" s="362"/>
      <c r="U717" s="362"/>
      <c r="V717" s="362"/>
      <c r="W717" s="362"/>
      <c r="X717" s="362"/>
      <c r="Y717" s="362"/>
      <c r="Z717" s="362"/>
      <c r="AA717" s="362"/>
      <c r="AB717" s="362"/>
    </row>
    <row r="718" spans="1:28" ht="15.75" customHeight="1" x14ac:dyDescent="0.25">
      <c r="A718" s="362"/>
      <c r="B718" s="362"/>
      <c r="C718" s="362"/>
      <c r="D718" s="362"/>
      <c r="E718" s="362"/>
      <c r="F718" s="362"/>
      <c r="G718" s="362"/>
      <c r="H718" s="362"/>
      <c r="I718" s="362"/>
      <c r="J718" s="362"/>
      <c r="K718" s="362"/>
      <c r="L718" s="362"/>
      <c r="M718" s="362"/>
      <c r="N718" s="362"/>
      <c r="O718" s="362"/>
      <c r="P718" s="362"/>
      <c r="Q718" s="362"/>
      <c r="R718" s="362"/>
      <c r="S718" s="362"/>
      <c r="T718" s="362"/>
      <c r="U718" s="362"/>
      <c r="V718" s="362"/>
      <c r="W718" s="362"/>
      <c r="X718" s="362"/>
      <c r="Y718" s="362"/>
      <c r="Z718" s="362"/>
      <c r="AA718" s="362"/>
      <c r="AB718" s="362"/>
    </row>
    <row r="719" spans="1:28" ht="15.75" customHeight="1" x14ac:dyDescent="0.25">
      <c r="A719" s="362"/>
      <c r="B719" s="362"/>
      <c r="C719" s="362"/>
      <c r="D719" s="362"/>
      <c r="E719" s="362"/>
      <c r="F719" s="362"/>
      <c r="G719" s="362"/>
      <c r="H719" s="362"/>
      <c r="I719" s="362"/>
      <c r="J719" s="362"/>
      <c r="K719" s="362"/>
      <c r="L719" s="362"/>
      <c r="M719" s="362"/>
      <c r="N719" s="362"/>
      <c r="O719" s="362"/>
      <c r="P719" s="362"/>
      <c r="Q719" s="362"/>
      <c r="R719" s="362"/>
      <c r="S719" s="362"/>
      <c r="T719" s="362"/>
      <c r="U719" s="362"/>
      <c r="V719" s="362"/>
      <c r="W719" s="362"/>
      <c r="X719" s="362"/>
      <c r="Y719" s="362"/>
      <c r="Z719" s="362"/>
      <c r="AA719" s="362"/>
      <c r="AB719" s="362"/>
    </row>
    <row r="720" spans="1:28" ht="15.75" customHeight="1" x14ac:dyDescent="0.25">
      <c r="A720" s="362"/>
      <c r="B720" s="362"/>
      <c r="C720" s="362"/>
      <c r="D720" s="362"/>
      <c r="E720" s="362"/>
      <c r="F720" s="362"/>
      <c r="G720" s="362"/>
      <c r="H720" s="362"/>
      <c r="I720" s="362"/>
      <c r="J720" s="362"/>
      <c r="K720" s="362"/>
      <c r="L720" s="362"/>
      <c r="M720" s="362"/>
      <c r="N720" s="362"/>
      <c r="O720" s="362"/>
      <c r="P720" s="362"/>
      <c r="Q720" s="362"/>
      <c r="R720" s="362"/>
      <c r="S720" s="362"/>
      <c r="T720" s="362"/>
      <c r="U720" s="362"/>
      <c r="V720" s="362"/>
      <c r="W720" s="362"/>
      <c r="X720" s="362"/>
      <c r="Y720" s="362"/>
      <c r="Z720" s="362"/>
      <c r="AA720" s="362"/>
      <c r="AB720" s="362"/>
    </row>
    <row r="721" spans="1:28" ht="15.75" customHeight="1" x14ac:dyDescent="0.25">
      <c r="A721" s="362"/>
      <c r="B721" s="362"/>
      <c r="C721" s="362"/>
      <c r="D721" s="362"/>
      <c r="E721" s="362"/>
      <c r="F721" s="362"/>
      <c r="G721" s="362"/>
      <c r="H721" s="362"/>
      <c r="I721" s="362"/>
      <c r="J721" s="362"/>
      <c r="K721" s="362"/>
      <c r="L721" s="362"/>
      <c r="M721" s="362"/>
      <c r="N721" s="362"/>
      <c r="O721" s="362"/>
      <c r="P721" s="362"/>
      <c r="Q721" s="362"/>
      <c r="R721" s="362"/>
      <c r="S721" s="362"/>
      <c r="T721" s="362"/>
      <c r="U721" s="362"/>
      <c r="V721" s="362"/>
      <c r="W721" s="362"/>
      <c r="X721" s="362"/>
      <c r="Y721" s="362"/>
      <c r="Z721" s="362"/>
      <c r="AA721" s="362"/>
      <c r="AB721" s="362"/>
    </row>
    <row r="722" spans="1:28" ht="15.75" customHeight="1" x14ac:dyDescent="0.25">
      <c r="A722" s="362"/>
      <c r="B722" s="362"/>
      <c r="C722" s="362"/>
      <c r="D722" s="362"/>
      <c r="E722" s="362"/>
      <c r="F722" s="362"/>
      <c r="G722" s="362"/>
      <c r="H722" s="362"/>
      <c r="I722" s="362"/>
      <c r="J722" s="362"/>
      <c r="K722" s="362"/>
      <c r="L722" s="362"/>
      <c r="M722" s="362"/>
      <c r="N722" s="362"/>
      <c r="O722" s="362"/>
      <c r="P722" s="362"/>
      <c r="Q722" s="362"/>
      <c r="R722" s="362"/>
      <c r="S722" s="362"/>
      <c r="T722" s="362"/>
      <c r="U722" s="362"/>
      <c r="V722" s="362"/>
      <c r="W722" s="362"/>
      <c r="X722" s="362"/>
      <c r="Y722" s="362"/>
      <c r="Z722" s="362"/>
      <c r="AA722" s="362"/>
      <c r="AB722" s="362"/>
    </row>
    <row r="723" spans="1:28" ht="15.75" customHeight="1" x14ac:dyDescent="0.25">
      <c r="A723" s="362"/>
      <c r="B723" s="362"/>
      <c r="C723" s="362"/>
      <c r="D723" s="362"/>
      <c r="E723" s="362"/>
      <c r="F723" s="362"/>
      <c r="G723" s="362"/>
      <c r="H723" s="362"/>
      <c r="I723" s="362"/>
      <c r="J723" s="362"/>
      <c r="K723" s="362"/>
      <c r="L723" s="362"/>
      <c r="M723" s="362"/>
      <c r="N723" s="362"/>
      <c r="O723" s="362"/>
      <c r="P723" s="362"/>
      <c r="Q723" s="362"/>
      <c r="R723" s="362"/>
      <c r="S723" s="362"/>
      <c r="T723" s="362"/>
      <c r="U723" s="362"/>
      <c r="V723" s="362"/>
      <c r="W723" s="362"/>
      <c r="X723" s="362"/>
      <c r="Y723" s="362"/>
      <c r="Z723" s="362"/>
      <c r="AA723" s="362"/>
      <c r="AB723" s="362"/>
    </row>
    <row r="724" spans="1:28" ht="15.75" customHeight="1" x14ac:dyDescent="0.25">
      <c r="A724" s="362"/>
      <c r="B724" s="362"/>
      <c r="C724" s="362"/>
      <c r="D724" s="362"/>
      <c r="E724" s="362"/>
      <c r="F724" s="362"/>
      <c r="G724" s="362"/>
      <c r="H724" s="362"/>
      <c r="I724" s="362"/>
      <c r="J724" s="362"/>
      <c r="K724" s="362"/>
      <c r="L724" s="362"/>
      <c r="M724" s="362"/>
      <c r="N724" s="362"/>
      <c r="O724" s="362"/>
      <c r="P724" s="362"/>
      <c r="Q724" s="362"/>
      <c r="R724" s="362"/>
      <c r="S724" s="362"/>
      <c r="T724" s="362"/>
      <c r="U724" s="362"/>
      <c r="V724" s="362"/>
      <c r="W724" s="362"/>
      <c r="X724" s="362"/>
      <c r="Y724" s="362"/>
      <c r="Z724" s="362"/>
      <c r="AA724" s="362"/>
      <c r="AB724" s="362"/>
    </row>
    <row r="725" spans="1:28" ht="15.75" customHeight="1" x14ac:dyDescent="0.25">
      <c r="A725" s="362"/>
      <c r="B725" s="362"/>
      <c r="C725" s="362"/>
      <c r="D725" s="362"/>
      <c r="E725" s="362"/>
      <c r="F725" s="362"/>
      <c r="G725" s="362"/>
      <c r="H725" s="362"/>
      <c r="I725" s="362"/>
      <c r="J725" s="362"/>
      <c r="K725" s="362"/>
      <c r="L725" s="362"/>
      <c r="M725" s="362"/>
      <c r="N725" s="362"/>
      <c r="O725" s="362"/>
      <c r="P725" s="362"/>
      <c r="Q725" s="362"/>
      <c r="R725" s="362"/>
      <c r="S725" s="362"/>
      <c r="T725" s="362"/>
      <c r="U725" s="362"/>
      <c r="V725" s="362"/>
      <c r="W725" s="362"/>
      <c r="X725" s="362"/>
      <c r="Y725" s="362"/>
      <c r="Z725" s="362"/>
      <c r="AA725" s="362"/>
      <c r="AB725" s="362"/>
    </row>
    <row r="726" spans="1:28" ht="15.75" customHeight="1" x14ac:dyDescent="0.25">
      <c r="A726" s="362"/>
      <c r="B726" s="362"/>
      <c r="C726" s="362"/>
      <c r="D726" s="362"/>
      <c r="E726" s="362"/>
      <c r="F726" s="362"/>
      <c r="G726" s="362"/>
      <c r="H726" s="362"/>
      <c r="I726" s="362"/>
      <c r="J726" s="362"/>
      <c r="K726" s="362"/>
      <c r="L726" s="362"/>
      <c r="M726" s="362"/>
      <c r="N726" s="362"/>
      <c r="O726" s="362"/>
      <c r="P726" s="362"/>
      <c r="Q726" s="362"/>
      <c r="R726" s="362"/>
      <c r="S726" s="362"/>
      <c r="T726" s="362"/>
      <c r="U726" s="362"/>
      <c r="V726" s="362"/>
      <c r="W726" s="362"/>
      <c r="X726" s="362"/>
      <c r="Y726" s="362"/>
      <c r="Z726" s="362"/>
      <c r="AA726" s="362"/>
      <c r="AB726" s="362"/>
    </row>
    <row r="727" spans="1:28" ht="15.75" customHeight="1" x14ac:dyDescent="0.25">
      <c r="A727" s="362"/>
      <c r="B727" s="362"/>
      <c r="C727" s="362"/>
      <c r="D727" s="362"/>
      <c r="E727" s="362"/>
      <c r="F727" s="362"/>
      <c r="G727" s="362"/>
      <c r="H727" s="362"/>
      <c r="I727" s="362"/>
      <c r="J727" s="362"/>
      <c r="K727" s="362"/>
      <c r="L727" s="362"/>
      <c r="M727" s="362"/>
      <c r="N727" s="362"/>
      <c r="O727" s="362"/>
      <c r="P727" s="362"/>
      <c r="Q727" s="362"/>
      <c r="R727" s="362"/>
      <c r="S727" s="362"/>
      <c r="T727" s="362"/>
      <c r="U727" s="362"/>
      <c r="V727" s="362"/>
      <c r="W727" s="362"/>
      <c r="X727" s="362"/>
      <c r="Y727" s="362"/>
      <c r="Z727" s="362"/>
      <c r="AA727" s="362"/>
      <c r="AB727" s="362"/>
    </row>
    <row r="728" spans="1:28" ht="15.75" customHeight="1" x14ac:dyDescent="0.25">
      <c r="A728" s="362"/>
      <c r="B728" s="362"/>
      <c r="C728" s="362"/>
      <c r="D728" s="362"/>
      <c r="E728" s="362"/>
      <c r="F728" s="362"/>
      <c r="G728" s="362"/>
      <c r="H728" s="362"/>
      <c r="I728" s="362"/>
      <c r="J728" s="362"/>
      <c r="K728" s="362"/>
      <c r="L728" s="362"/>
      <c r="M728" s="362"/>
      <c r="N728" s="362"/>
      <c r="O728" s="362"/>
      <c r="P728" s="362"/>
      <c r="Q728" s="362"/>
      <c r="R728" s="362"/>
      <c r="S728" s="362"/>
      <c r="T728" s="362"/>
      <c r="U728" s="362"/>
      <c r="V728" s="362"/>
      <c r="W728" s="362"/>
      <c r="X728" s="362"/>
      <c r="Y728" s="362"/>
      <c r="Z728" s="362"/>
      <c r="AA728" s="362"/>
      <c r="AB728" s="362"/>
    </row>
    <row r="729" spans="1:28" ht="15.75" customHeight="1" x14ac:dyDescent="0.25">
      <c r="A729" s="362"/>
      <c r="B729" s="362"/>
      <c r="C729" s="362"/>
      <c r="D729" s="362"/>
      <c r="E729" s="362"/>
      <c r="F729" s="362"/>
      <c r="G729" s="362"/>
      <c r="H729" s="362"/>
      <c r="I729" s="362"/>
      <c r="J729" s="362"/>
      <c r="K729" s="362"/>
      <c r="L729" s="362"/>
      <c r="M729" s="362"/>
      <c r="N729" s="362"/>
      <c r="O729" s="362"/>
      <c r="P729" s="362"/>
      <c r="Q729" s="362"/>
      <c r="R729" s="362"/>
      <c r="S729" s="362"/>
      <c r="T729" s="362"/>
      <c r="U729" s="362"/>
      <c r="V729" s="362"/>
      <c r="W729" s="362"/>
      <c r="X729" s="362"/>
      <c r="Y729" s="362"/>
      <c r="Z729" s="362"/>
      <c r="AA729" s="362"/>
      <c r="AB729" s="362"/>
    </row>
    <row r="730" spans="1:28" ht="15.75" customHeight="1" x14ac:dyDescent="0.25">
      <c r="A730" s="362"/>
      <c r="B730" s="362"/>
      <c r="C730" s="362"/>
      <c r="D730" s="362"/>
      <c r="E730" s="362"/>
      <c r="F730" s="362"/>
      <c r="G730" s="362"/>
      <c r="H730" s="362"/>
      <c r="I730" s="362"/>
      <c r="J730" s="362"/>
      <c r="K730" s="362"/>
      <c r="L730" s="362"/>
      <c r="M730" s="362"/>
      <c r="N730" s="362"/>
      <c r="O730" s="362"/>
      <c r="P730" s="362"/>
      <c r="Q730" s="362"/>
      <c r="R730" s="362"/>
      <c r="S730" s="362"/>
      <c r="T730" s="362"/>
      <c r="U730" s="362"/>
      <c r="V730" s="362"/>
      <c r="W730" s="362"/>
      <c r="X730" s="362"/>
      <c r="Y730" s="362"/>
      <c r="Z730" s="362"/>
      <c r="AA730" s="362"/>
      <c r="AB730" s="362"/>
    </row>
    <row r="731" spans="1:28" ht="15.75" customHeight="1" x14ac:dyDescent="0.25">
      <c r="A731" s="362"/>
      <c r="B731" s="362"/>
      <c r="C731" s="362"/>
      <c r="D731" s="362"/>
      <c r="E731" s="362"/>
      <c r="F731" s="362"/>
      <c r="G731" s="362"/>
      <c r="H731" s="362"/>
      <c r="I731" s="362"/>
      <c r="J731" s="362"/>
      <c r="K731" s="362"/>
      <c r="L731" s="362"/>
      <c r="M731" s="362"/>
      <c r="N731" s="362"/>
      <c r="O731" s="362"/>
      <c r="P731" s="362"/>
      <c r="Q731" s="362"/>
      <c r="R731" s="362"/>
      <c r="S731" s="362"/>
      <c r="T731" s="362"/>
      <c r="U731" s="362"/>
      <c r="V731" s="362"/>
      <c r="W731" s="362"/>
      <c r="X731" s="362"/>
      <c r="Y731" s="362"/>
      <c r="Z731" s="362"/>
      <c r="AA731" s="362"/>
      <c r="AB731" s="362"/>
    </row>
    <row r="732" spans="1:28" ht="15.75" customHeight="1" x14ac:dyDescent="0.25">
      <c r="A732" s="362"/>
      <c r="B732" s="362"/>
      <c r="C732" s="362"/>
      <c r="D732" s="362"/>
      <c r="E732" s="362"/>
      <c r="F732" s="362"/>
      <c r="G732" s="362"/>
      <c r="H732" s="362"/>
      <c r="I732" s="362"/>
      <c r="J732" s="362"/>
      <c r="K732" s="362"/>
      <c r="L732" s="362"/>
      <c r="M732" s="362"/>
      <c r="N732" s="362"/>
      <c r="O732" s="362"/>
      <c r="P732" s="362"/>
      <c r="Q732" s="362"/>
      <c r="R732" s="362"/>
      <c r="S732" s="362"/>
      <c r="T732" s="362"/>
      <c r="U732" s="362"/>
      <c r="V732" s="362"/>
      <c r="W732" s="362"/>
      <c r="X732" s="362"/>
      <c r="Y732" s="362"/>
      <c r="Z732" s="362"/>
      <c r="AA732" s="362"/>
      <c r="AB732" s="362"/>
    </row>
    <row r="733" spans="1:28" ht="15.75" customHeight="1" x14ac:dyDescent="0.25">
      <c r="A733" s="362"/>
      <c r="B733" s="362"/>
      <c r="C733" s="362"/>
      <c r="D733" s="362"/>
      <c r="E733" s="362"/>
      <c r="F733" s="362"/>
      <c r="G733" s="362"/>
      <c r="H733" s="362"/>
      <c r="I733" s="362"/>
      <c r="J733" s="362"/>
      <c r="K733" s="362"/>
      <c r="L733" s="362"/>
      <c r="M733" s="362"/>
      <c r="N733" s="362"/>
      <c r="O733" s="362"/>
      <c r="P733" s="362"/>
      <c r="Q733" s="362"/>
      <c r="R733" s="362"/>
      <c r="S733" s="362"/>
      <c r="T733" s="362"/>
      <c r="U733" s="362"/>
      <c r="V733" s="362"/>
      <c r="W733" s="362"/>
      <c r="X733" s="362"/>
      <c r="Y733" s="362"/>
      <c r="Z733" s="362"/>
      <c r="AA733" s="362"/>
      <c r="AB733" s="362"/>
    </row>
    <row r="734" spans="1:28" ht="15.75" customHeight="1" x14ac:dyDescent="0.25">
      <c r="A734" s="362"/>
      <c r="B734" s="362"/>
      <c r="C734" s="362"/>
      <c r="D734" s="362"/>
      <c r="E734" s="362"/>
      <c r="F734" s="362"/>
      <c r="G734" s="362"/>
      <c r="H734" s="362"/>
      <c r="I734" s="362"/>
      <c r="J734" s="362"/>
      <c r="K734" s="362"/>
      <c r="L734" s="362"/>
      <c r="M734" s="362"/>
      <c r="N734" s="362"/>
      <c r="O734" s="362"/>
      <c r="P734" s="362"/>
      <c r="Q734" s="362"/>
      <c r="R734" s="362"/>
      <c r="S734" s="362"/>
      <c r="T734" s="362"/>
      <c r="U734" s="362"/>
      <c r="V734" s="362"/>
      <c r="W734" s="362"/>
      <c r="X734" s="362"/>
      <c r="Y734" s="362"/>
      <c r="Z734" s="362"/>
      <c r="AA734" s="362"/>
      <c r="AB734" s="362"/>
    </row>
    <row r="735" spans="1:28" ht="15.75" customHeight="1" x14ac:dyDescent="0.25">
      <c r="A735" s="362"/>
      <c r="B735" s="362"/>
      <c r="C735" s="362"/>
      <c r="D735" s="362"/>
      <c r="E735" s="362"/>
      <c r="F735" s="362"/>
      <c r="G735" s="362"/>
      <c r="H735" s="362"/>
      <c r="I735" s="362"/>
      <c r="J735" s="362"/>
      <c r="K735" s="362"/>
      <c r="L735" s="362"/>
      <c r="M735" s="362"/>
      <c r="N735" s="362"/>
      <c r="O735" s="362"/>
      <c r="P735" s="362"/>
      <c r="Q735" s="362"/>
      <c r="R735" s="362"/>
      <c r="S735" s="362"/>
      <c r="T735" s="362"/>
      <c r="U735" s="362"/>
      <c r="V735" s="362"/>
      <c r="W735" s="362"/>
      <c r="X735" s="362"/>
      <c r="Y735" s="362"/>
      <c r="Z735" s="362"/>
      <c r="AA735" s="362"/>
      <c r="AB735" s="362"/>
    </row>
    <row r="736" spans="1:28" ht="15.75" customHeight="1" x14ac:dyDescent="0.25">
      <c r="A736" s="362"/>
      <c r="B736" s="362"/>
      <c r="C736" s="362"/>
      <c r="D736" s="362"/>
      <c r="E736" s="362"/>
      <c r="F736" s="362"/>
      <c r="G736" s="362"/>
      <c r="H736" s="362"/>
      <c r="I736" s="362"/>
      <c r="J736" s="362"/>
      <c r="K736" s="362"/>
      <c r="L736" s="362"/>
      <c r="M736" s="362"/>
      <c r="N736" s="362"/>
      <c r="O736" s="362"/>
      <c r="P736" s="362"/>
      <c r="Q736" s="362"/>
      <c r="R736" s="362"/>
      <c r="S736" s="362"/>
      <c r="T736" s="362"/>
      <c r="U736" s="362"/>
      <c r="V736" s="362"/>
      <c r="W736" s="362"/>
      <c r="X736" s="362"/>
      <c r="Y736" s="362"/>
      <c r="Z736" s="362"/>
      <c r="AA736" s="362"/>
      <c r="AB736" s="362"/>
    </row>
    <row r="737" spans="1:28" ht="15.75" customHeight="1" x14ac:dyDescent="0.25">
      <c r="A737" s="362"/>
      <c r="B737" s="362"/>
      <c r="C737" s="362"/>
      <c r="D737" s="362"/>
      <c r="E737" s="362"/>
      <c r="F737" s="362"/>
      <c r="G737" s="362"/>
      <c r="H737" s="362"/>
      <c r="I737" s="362"/>
      <c r="J737" s="362"/>
      <c r="K737" s="362"/>
      <c r="L737" s="362"/>
      <c r="M737" s="362"/>
      <c r="N737" s="362"/>
      <c r="O737" s="362"/>
      <c r="P737" s="362"/>
      <c r="Q737" s="362"/>
      <c r="R737" s="362"/>
      <c r="S737" s="362"/>
      <c r="T737" s="362"/>
      <c r="U737" s="362"/>
      <c r="V737" s="362"/>
      <c r="W737" s="362"/>
      <c r="X737" s="362"/>
      <c r="Y737" s="362"/>
      <c r="Z737" s="362"/>
      <c r="AA737" s="362"/>
      <c r="AB737" s="362"/>
    </row>
    <row r="738" spans="1:28" ht="15.75" customHeight="1" x14ac:dyDescent="0.25">
      <c r="A738" s="362"/>
      <c r="B738" s="362"/>
      <c r="C738" s="362"/>
      <c r="D738" s="362"/>
      <c r="E738" s="362"/>
      <c r="F738" s="362"/>
      <c r="G738" s="362"/>
      <c r="H738" s="362"/>
      <c r="I738" s="362"/>
      <c r="J738" s="362"/>
      <c r="K738" s="362"/>
      <c r="L738" s="362"/>
      <c r="M738" s="362"/>
      <c r="N738" s="362"/>
      <c r="O738" s="362"/>
      <c r="P738" s="362"/>
      <c r="Q738" s="362"/>
      <c r="R738" s="362"/>
      <c r="S738" s="362"/>
      <c r="T738" s="362"/>
      <c r="U738" s="362"/>
      <c r="V738" s="362"/>
      <c r="W738" s="362"/>
      <c r="X738" s="362"/>
      <c r="Y738" s="362"/>
      <c r="Z738" s="362"/>
      <c r="AA738" s="362"/>
      <c r="AB738" s="362"/>
    </row>
    <row r="739" spans="1:28" ht="15.75" customHeight="1" x14ac:dyDescent="0.25">
      <c r="A739" s="362"/>
      <c r="B739" s="362"/>
      <c r="C739" s="362"/>
      <c r="D739" s="362"/>
      <c r="E739" s="362"/>
      <c r="F739" s="362"/>
      <c r="G739" s="362"/>
      <c r="H739" s="362"/>
      <c r="I739" s="362"/>
      <c r="J739" s="362"/>
      <c r="K739" s="362"/>
      <c r="L739" s="362"/>
      <c r="M739" s="362"/>
      <c r="N739" s="362"/>
      <c r="O739" s="362"/>
      <c r="P739" s="362"/>
      <c r="Q739" s="362"/>
      <c r="R739" s="362"/>
      <c r="S739" s="362"/>
      <c r="T739" s="362"/>
      <c r="U739" s="362"/>
      <c r="V739" s="362"/>
      <c r="W739" s="362"/>
      <c r="X739" s="362"/>
      <c r="Y739" s="362"/>
      <c r="Z739" s="362"/>
      <c r="AA739" s="362"/>
      <c r="AB739" s="362"/>
    </row>
    <row r="740" spans="1:28" ht="15.75" customHeight="1" x14ac:dyDescent="0.25">
      <c r="A740" s="362"/>
      <c r="B740" s="362"/>
      <c r="C740" s="362"/>
      <c r="D740" s="362"/>
      <c r="E740" s="362"/>
      <c r="F740" s="362"/>
      <c r="G740" s="362"/>
      <c r="H740" s="362"/>
      <c r="I740" s="362"/>
      <c r="J740" s="362"/>
      <c r="K740" s="362"/>
      <c r="L740" s="362"/>
      <c r="M740" s="362"/>
      <c r="N740" s="362"/>
      <c r="O740" s="362"/>
      <c r="P740" s="362"/>
      <c r="Q740" s="362"/>
      <c r="R740" s="362"/>
      <c r="S740" s="362"/>
      <c r="T740" s="362"/>
      <c r="U740" s="362"/>
      <c r="V740" s="362"/>
      <c r="W740" s="362"/>
      <c r="X740" s="362"/>
      <c r="Y740" s="362"/>
      <c r="Z740" s="362"/>
      <c r="AA740" s="362"/>
      <c r="AB740" s="362"/>
    </row>
    <row r="741" spans="1:28" ht="15.75" customHeight="1" x14ac:dyDescent="0.25">
      <c r="A741" s="362"/>
      <c r="B741" s="362"/>
      <c r="C741" s="362"/>
      <c r="D741" s="362"/>
      <c r="E741" s="362"/>
      <c r="F741" s="362"/>
      <c r="G741" s="362"/>
      <c r="H741" s="362"/>
      <c r="I741" s="362"/>
      <c r="J741" s="362"/>
      <c r="K741" s="362"/>
      <c r="L741" s="362"/>
      <c r="M741" s="362"/>
      <c r="N741" s="362"/>
      <c r="O741" s="362"/>
      <c r="P741" s="362"/>
      <c r="Q741" s="362"/>
      <c r="R741" s="362"/>
      <c r="S741" s="362"/>
      <c r="T741" s="362"/>
      <c r="U741" s="362"/>
      <c r="V741" s="362"/>
      <c r="W741" s="362"/>
      <c r="X741" s="362"/>
      <c r="Y741" s="362"/>
      <c r="Z741" s="362"/>
      <c r="AA741" s="362"/>
      <c r="AB741" s="362"/>
    </row>
    <row r="742" spans="1:28" ht="15.75" customHeight="1" x14ac:dyDescent="0.25">
      <c r="A742" s="362"/>
      <c r="B742" s="362"/>
      <c r="C742" s="362"/>
      <c r="D742" s="362"/>
      <c r="E742" s="362"/>
      <c r="F742" s="362"/>
      <c r="G742" s="362"/>
      <c r="H742" s="362"/>
      <c r="I742" s="362"/>
      <c r="J742" s="362"/>
      <c r="K742" s="362"/>
      <c r="L742" s="362"/>
      <c r="M742" s="362"/>
      <c r="N742" s="362"/>
      <c r="O742" s="362"/>
      <c r="P742" s="362"/>
      <c r="Q742" s="362"/>
      <c r="R742" s="362"/>
      <c r="S742" s="362"/>
      <c r="T742" s="362"/>
      <c r="U742" s="362"/>
      <c r="V742" s="362"/>
      <c r="W742" s="362"/>
      <c r="X742" s="362"/>
      <c r="Y742" s="362"/>
      <c r="Z742" s="362"/>
      <c r="AA742" s="362"/>
      <c r="AB742" s="362"/>
    </row>
    <row r="743" spans="1:28" ht="15.75" customHeight="1" x14ac:dyDescent="0.25">
      <c r="A743" s="362"/>
      <c r="B743" s="362"/>
      <c r="C743" s="362"/>
      <c r="D743" s="362"/>
      <c r="E743" s="362"/>
      <c r="F743" s="362"/>
      <c r="G743" s="362"/>
      <c r="H743" s="362"/>
      <c r="I743" s="362"/>
      <c r="J743" s="362"/>
      <c r="K743" s="362"/>
      <c r="L743" s="362"/>
      <c r="M743" s="362"/>
      <c r="N743" s="362"/>
      <c r="O743" s="362"/>
      <c r="P743" s="362"/>
      <c r="Q743" s="362"/>
      <c r="R743" s="362"/>
      <c r="S743" s="362"/>
      <c r="T743" s="362"/>
      <c r="U743" s="362"/>
      <c r="V743" s="362"/>
      <c r="W743" s="362"/>
      <c r="X743" s="362"/>
      <c r="Y743" s="362"/>
      <c r="Z743" s="362"/>
      <c r="AA743" s="362"/>
      <c r="AB743" s="362"/>
    </row>
    <row r="744" spans="1:28" ht="15.75" customHeight="1" x14ac:dyDescent="0.25">
      <c r="A744" s="362"/>
      <c r="B744" s="362"/>
      <c r="C744" s="362"/>
      <c r="D744" s="362"/>
      <c r="E744" s="362"/>
      <c r="F744" s="362"/>
      <c r="G744" s="362"/>
      <c r="H744" s="362"/>
      <c r="I744" s="362"/>
      <c r="J744" s="362"/>
      <c r="K744" s="362"/>
      <c r="L744" s="362"/>
      <c r="M744" s="362"/>
      <c r="N744" s="362"/>
      <c r="O744" s="362"/>
      <c r="P744" s="362"/>
      <c r="Q744" s="362"/>
      <c r="R744" s="362"/>
      <c r="S744" s="362"/>
      <c r="T744" s="362"/>
      <c r="U744" s="362"/>
      <c r="V744" s="362"/>
      <c r="W744" s="362"/>
      <c r="X744" s="362"/>
      <c r="Y744" s="362"/>
      <c r="Z744" s="362"/>
      <c r="AA744" s="362"/>
      <c r="AB744" s="362"/>
    </row>
    <row r="745" spans="1:28" ht="15.75" customHeight="1" x14ac:dyDescent="0.25">
      <c r="A745" s="362"/>
      <c r="B745" s="362"/>
      <c r="C745" s="362"/>
      <c r="D745" s="362"/>
      <c r="E745" s="362"/>
      <c r="F745" s="362"/>
      <c r="G745" s="362"/>
      <c r="H745" s="362"/>
      <c r="I745" s="362"/>
      <c r="J745" s="362"/>
      <c r="K745" s="362"/>
      <c r="L745" s="362"/>
      <c r="M745" s="362"/>
      <c r="N745" s="362"/>
      <c r="O745" s="362"/>
      <c r="P745" s="362"/>
      <c r="Q745" s="362"/>
      <c r="R745" s="362"/>
      <c r="S745" s="362"/>
      <c r="T745" s="362"/>
      <c r="U745" s="362"/>
      <c r="V745" s="362"/>
      <c r="W745" s="362"/>
      <c r="X745" s="362"/>
      <c r="Y745" s="362"/>
      <c r="Z745" s="362"/>
      <c r="AA745" s="362"/>
      <c r="AB745" s="362"/>
    </row>
    <row r="746" spans="1:28" ht="15.75" customHeight="1" x14ac:dyDescent="0.25">
      <c r="A746" s="362"/>
      <c r="B746" s="362"/>
      <c r="C746" s="362"/>
      <c r="D746" s="362"/>
      <c r="E746" s="362"/>
      <c r="F746" s="362"/>
      <c r="G746" s="362"/>
      <c r="H746" s="362"/>
      <c r="I746" s="362"/>
      <c r="J746" s="362"/>
      <c r="K746" s="362"/>
      <c r="L746" s="362"/>
      <c r="M746" s="362"/>
      <c r="N746" s="362"/>
      <c r="O746" s="362"/>
      <c r="P746" s="362"/>
      <c r="Q746" s="362"/>
      <c r="R746" s="362"/>
      <c r="S746" s="362"/>
      <c r="T746" s="362"/>
      <c r="U746" s="362"/>
      <c r="V746" s="362"/>
      <c r="W746" s="362"/>
      <c r="X746" s="362"/>
      <c r="Y746" s="362"/>
      <c r="Z746" s="362"/>
      <c r="AA746" s="362"/>
      <c r="AB746" s="362"/>
    </row>
    <row r="747" spans="1:28" ht="15.75" customHeight="1" x14ac:dyDescent="0.25">
      <c r="A747" s="362"/>
      <c r="B747" s="362"/>
      <c r="C747" s="362"/>
      <c r="D747" s="362"/>
      <c r="E747" s="362"/>
      <c r="F747" s="362"/>
      <c r="G747" s="362"/>
      <c r="H747" s="362"/>
      <c r="I747" s="362"/>
      <c r="J747" s="362"/>
      <c r="K747" s="362"/>
      <c r="L747" s="362"/>
      <c r="M747" s="362"/>
      <c r="N747" s="362"/>
      <c r="O747" s="362"/>
      <c r="P747" s="362"/>
      <c r="Q747" s="362"/>
      <c r="R747" s="362"/>
      <c r="S747" s="362"/>
      <c r="T747" s="362"/>
      <c r="U747" s="362"/>
      <c r="V747" s="362"/>
      <c r="W747" s="362"/>
      <c r="X747" s="362"/>
      <c r="Y747" s="362"/>
      <c r="Z747" s="362"/>
      <c r="AA747" s="362"/>
      <c r="AB747" s="362"/>
    </row>
    <row r="748" spans="1:28" ht="15.75" customHeight="1" x14ac:dyDescent="0.25">
      <c r="A748" s="362"/>
      <c r="B748" s="362"/>
      <c r="C748" s="362"/>
      <c r="D748" s="362"/>
      <c r="E748" s="362"/>
      <c r="F748" s="362"/>
      <c r="G748" s="362"/>
      <c r="H748" s="362"/>
      <c r="I748" s="362"/>
      <c r="J748" s="362"/>
      <c r="K748" s="362"/>
      <c r="L748" s="362"/>
      <c r="M748" s="362"/>
      <c r="N748" s="362"/>
      <c r="O748" s="362"/>
      <c r="P748" s="362"/>
      <c r="Q748" s="362"/>
      <c r="R748" s="362"/>
      <c r="S748" s="362"/>
      <c r="T748" s="362"/>
      <c r="U748" s="362"/>
      <c r="V748" s="362"/>
      <c r="W748" s="362"/>
      <c r="X748" s="362"/>
      <c r="Y748" s="362"/>
      <c r="Z748" s="362"/>
      <c r="AA748" s="362"/>
      <c r="AB748" s="362"/>
    </row>
    <row r="749" spans="1:28" ht="15.75" customHeight="1" x14ac:dyDescent="0.25">
      <c r="A749" s="362"/>
      <c r="B749" s="362"/>
      <c r="C749" s="362"/>
      <c r="D749" s="362"/>
      <c r="E749" s="362"/>
      <c r="F749" s="362"/>
      <c r="G749" s="362"/>
      <c r="H749" s="362"/>
      <c r="I749" s="362"/>
      <c r="J749" s="362"/>
      <c r="K749" s="362"/>
      <c r="L749" s="362"/>
      <c r="M749" s="362"/>
      <c r="N749" s="362"/>
      <c r="O749" s="362"/>
      <c r="P749" s="362"/>
      <c r="Q749" s="362"/>
      <c r="R749" s="362"/>
      <c r="S749" s="362"/>
      <c r="T749" s="362"/>
      <c r="U749" s="362"/>
      <c r="V749" s="362"/>
      <c r="W749" s="362"/>
      <c r="X749" s="362"/>
      <c r="Y749" s="362"/>
      <c r="Z749" s="362"/>
      <c r="AA749" s="362"/>
      <c r="AB749" s="362"/>
    </row>
    <row r="750" spans="1:28" ht="15.75" customHeight="1" x14ac:dyDescent="0.25">
      <c r="A750" s="362"/>
      <c r="B750" s="362"/>
      <c r="C750" s="362"/>
      <c r="D750" s="362"/>
      <c r="E750" s="362"/>
      <c r="F750" s="362"/>
      <c r="G750" s="362"/>
      <c r="H750" s="362"/>
      <c r="I750" s="362"/>
      <c r="J750" s="362"/>
      <c r="K750" s="362"/>
      <c r="L750" s="362"/>
      <c r="M750" s="362"/>
      <c r="N750" s="362"/>
      <c r="O750" s="362"/>
      <c r="P750" s="362"/>
      <c r="Q750" s="362"/>
      <c r="R750" s="362"/>
      <c r="S750" s="362"/>
      <c r="T750" s="362"/>
      <c r="U750" s="362"/>
      <c r="V750" s="362"/>
      <c r="W750" s="362"/>
      <c r="X750" s="362"/>
      <c r="Y750" s="362"/>
      <c r="Z750" s="362"/>
      <c r="AA750" s="362"/>
      <c r="AB750" s="362"/>
    </row>
    <row r="751" spans="1:28" ht="15.75" customHeight="1" x14ac:dyDescent="0.25">
      <c r="A751" s="362"/>
      <c r="B751" s="362"/>
      <c r="C751" s="362"/>
      <c r="D751" s="362"/>
      <c r="E751" s="362"/>
      <c r="F751" s="362"/>
      <c r="G751" s="362"/>
      <c r="H751" s="362"/>
      <c r="I751" s="362"/>
      <c r="J751" s="362"/>
      <c r="K751" s="362"/>
      <c r="L751" s="362"/>
      <c r="M751" s="362"/>
      <c r="N751" s="362"/>
      <c r="O751" s="362"/>
      <c r="P751" s="362"/>
      <c r="Q751" s="362"/>
      <c r="R751" s="362"/>
      <c r="S751" s="362"/>
      <c r="T751" s="362"/>
      <c r="U751" s="362"/>
      <c r="V751" s="362"/>
      <c r="W751" s="362"/>
      <c r="X751" s="362"/>
      <c r="Y751" s="362"/>
      <c r="Z751" s="362"/>
      <c r="AA751" s="362"/>
      <c r="AB751" s="362"/>
    </row>
    <row r="752" spans="1:28" ht="15.75" customHeight="1" x14ac:dyDescent="0.25">
      <c r="A752" s="362"/>
      <c r="B752" s="362"/>
      <c r="C752" s="362"/>
      <c r="D752" s="362"/>
      <c r="E752" s="362"/>
      <c r="F752" s="362"/>
      <c r="G752" s="362"/>
      <c r="H752" s="362"/>
      <c r="I752" s="362"/>
      <c r="J752" s="362"/>
      <c r="K752" s="362"/>
      <c r="L752" s="362"/>
      <c r="M752" s="362"/>
      <c r="N752" s="362"/>
      <c r="O752" s="362"/>
      <c r="P752" s="362"/>
      <c r="Q752" s="362"/>
      <c r="R752" s="362"/>
      <c r="S752" s="362"/>
      <c r="T752" s="362"/>
      <c r="U752" s="362"/>
      <c r="V752" s="362"/>
      <c r="W752" s="362"/>
      <c r="X752" s="362"/>
      <c r="Y752" s="362"/>
      <c r="Z752" s="362"/>
      <c r="AA752" s="362"/>
      <c r="AB752" s="362"/>
    </row>
    <row r="753" spans="1:28" ht="15.75" customHeight="1" x14ac:dyDescent="0.25">
      <c r="A753" s="362"/>
      <c r="B753" s="362"/>
      <c r="C753" s="362"/>
      <c r="D753" s="362"/>
      <c r="E753" s="362"/>
      <c r="F753" s="362"/>
      <c r="G753" s="362"/>
      <c r="H753" s="362"/>
      <c r="I753" s="362"/>
      <c r="J753" s="362"/>
      <c r="K753" s="362"/>
      <c r="L753" s="362"/>
      <c r="M753" s="362"/>
      <c r="N753" s="362"/>
      <c r="O753" s="362"/>
      <c r="P753" s="362"/>
      <c r="Q753" s="362"/>
      <c r="R753" s="362"/>
      <c r="S753" s="362"/>
      <c r="T753" s="362"/>
      <c r="U753" s="362"/>
      <c r="V753" s="362"/>
      <c r="W753" s="362"/>
      <c r="X753" s="362"/>
      <c r="Y753" s="362"/>
      <c r="Z753" s="362"/>
      <c r="AA753" s="362"/>
      <c r="AB753" s="362"/>
    </row>
    <row r="754" spans="1:28" ht="15.75" customHeight="1" x14ac:dyDescent="0.25">
      <c r="A754" s="362"/>
      <c r="B754" s="362"/>
      <c r="C754" s="362"/>
      <c r="D754" s="362"/>
      <c r="E754" s="362"/>
      <c r="F754" s="362"/>
      <c r="G754" s="362"/>
      <c r="H754" s="362"/>
      <c r="I754" s="362"/>
      <c r="J754" s="362"/>
      <c r="K754" s="362"/>
      <c r="L754" s="362"/>
      <c r="M754" s="362"/>
      <c r="N754" s="362"/>
      <c r="O754" s="362"/>
      <c r="P754" s="362"/>
      <c r="Q754" s="362"/>
      <c r="R754" s="362"/>
      <c r="S754" s="362"/>
      <c r="T754" s="362"/>
      <c r="U754" s="362"/>
      <c r="V754" s="362"/>
      <c r="W754" s="362"/>
      <c r="X754" s="362"/>
      <c r="Y754" s="362"/>
      <c r="Z754" s="362"/>
      <c r="AA754" s="362"/>
      <c r="AB754" s="362"/>
    </row>
    <row r="755" spans="1:28" ht="15.75" customHeight="1" x14ac:dyDescent="0.25">
      <c r="A755" s="362"/>
      <c r="B755" s="362"/>
      <c r="C755" s="362"/>
      <c r="D755" s="362"/>
      <c r="E755" s="362"/>
      <c r="F755" s="362"/>
      <c r="G755" s="362"/>
      <c r="H755" s="362"/>
      <c r="I755" s="362"/>
      <c r="J755" s="362"/>
      <c r="K755" s="362"/>
      <c r="L755" s="362"/>
      <c r="M755" s="362"/>
      <c r="N755" s="362"/>
      <c r="O755" s="362"/>
      <c r="P755" s="362"/>
      <c r="Q755" s="362"/>
      <c r="R755" s="362"/>
      <c r="S755" s="362"/>
      <c r="T755" s="362"/>
      <c r="U755" s="362"/>
      <c r="V755" s="362"/>
      <c r="W755" s="362"/>
      <c r="X755" s="362"/>
      <c r="Y755" s="362"/>
      <c r="Z755" s="362"/>
      <c r="AA755" s="362"/>
      <c r="AB755" s="362"/>
    </row>
    <row r="756" spans="1:28" ht="15.75" customHeight="1" x14ac:dyDescent="0.25">
      <c r="A756" s="362"/>
      <c r="B756" s="362"/>
      <c r="C756" s="362"/>
      <c r="D756" s="362"/>
      <c r="E756" s="362"/>
      <c r="F756" s="362"/>
      <c r="G756" s="362"/>
      <c r="H756" s="362"/>
      <c r="I756" s="362"/>
      <c r="J756" s="362"/>
      <c r="K756" s="362"/>
      <c r="L756" s="362"/>
      <c r="M756" s="362"/>
      <c r="N756" s="362"/>
      <c r="O756" s="362"/>
      <c r="P756" s="362"/>
      <c r="Q756" s="362"/>
      <c r="R756" s="362"/>
      <c r="S756" s="362"/>
      <c r="T756" s="362"/>
      <c r="U756" s="362"/>
      <c r="V756" s="362"/>
      <c r="W756" s="362"/>
      <c r="X756" s="362"/>
      <c r="Y756" s="362"/>
      <c r="Z756" s="362"/>
      <c r="AA756" s="362"/>
      <c r="AB756" s="362"/>
    </row>
    <row r="757" spans="1:28" ht="15.75" customHeight="1" x14ac:dyDescent="0.25">
      <c r="A757" s="362"/>
      <c r="B757" s="362"/>
      <c r="C757" s="362"/>
      <c r="D757" s="362"/>
      <c r="E757" s="362"/>
      <c r="F757" s="362"/>
      <c r="G757" s="362"/>
      <c r="H757" s="362"/>
      <c r="I757" s="362"/>
      <c r="J757" s="362"/>
      <c r="K757" s="362"/>
      <c r="L757" s="362"/>
      <c r="M757" s="362"/>
      <c r="N757" s="362"/>
      <c r="O757" s="362"/>
      <c r="P757" s="362"/>
      <c r="Q757" s="362"/>
      <c r="R757" s="362"/>
      <c r="S757" s="362"/>
      <c r="T757" s="362"/>
      <c r="U757" s="362"/>
      <c r="V757" s="362"/>
      <c r="W757" s="362"/>
      <c r="X757" s="362"/>
      <c r="Y757" s="362"/>
      <c r="Z757" s="362"/>
      <c r="AA757" s="362"/>
      <c r="AB757" s="362"/>
    </row>
    <row r="758" spans="1:28" ht="15.75" customHeight="1" x14ac:dyDescent="0.25">
      <c r="A758" s="362"/>
      <c r="B758" s="362"/>
      <c r="C758" s="362"/>
      <c r="D758" s="362"/>
      <c r="E758" s="362"/>
      <c r="F758" s="362"/>
      <c r="G758" s="362"/>
      <c r="H758" s="362"/>
      <c r="I758" s="362"/>
      <c r="J758" s="362"/>
      <c r="K758" s="362"/>
      <c r="L758" s="362"/>
      <c r="M758" s="362"/>
      <c r="N758" s="362"/>
      <c r="O758" s="362"/>
      <c r="P758" s="362"/>
      <c r="Q758" s="362"/>
      <c r="R758" s="362"/>
      <c r="S758" s="362"/>
      <c r="T758" s="362"/>
      <c r="U758" s="362"/>
      <c r="V758" s="362"/>
      <c r="W758" s="362"/>
      <c r="X758" s="362"/>
      <c r="Y758" s="362"/>
      <c r="Z758" s="362"/>
      <c r="AA758" s="362"/>
      <c r="AB758" s="362"/>
    </row>
    <row r="759" spans="1:28" ht="15.75" customHeight="1" x14ac:dyDescent="0.25">
      <c r="A759" s="362"/>
      <c r="B759" s="362"/>
      <c r="C759" s="362"/>
      <c r="D759" s="362"/>
      <c r="E759" s="362"/>
      <c r="F759" s="362"/>
      <c r="G759" s="362"/>
      <c r="H759" s="362"/>
      <c r="I759" s="362"/>
      <c r="J759" s="362"/>
      <c r="K759" s="362"/>
      <c r="L759" s="362"/>
      <c r="M759" s="362"/>
      <c r="N759" s="362"/>
      <c r="O759" s="362"/>
      <c r="P759" s="362"/>
      <c r="Q759" s="362"/>
      <c r="R759" s="362"/>
      <c r="S759" s="362"/>
      <c r="T759" s="362"/>
      <c r="U759" s="362"/>
      <c r="V759" s="362"/>
      <c r="W759" s="362"/>
      <c r="X759" s="362"/>
      <c r="Y759" s="362"/>
      <c r="Z759" s="362"/>
      <c r="AA759" s="362"/>
      <c r="AB759" s="362"/>
    </row>
    <row r="760" spans="1:28" ht="15.75" customHeight="1" x14ac:dyDescent="0.25">
      <c r="A760" s="362"/>
      <c r="B760" s="362"/>
      <c r="C760" s="362"/>
      <c r="D760" s="362"/>
      <c r="E760" s="362"/>
      <c r="F760" s="362"/>
      <c r="G760" s="362"/>
      <c r="H760" s="362"/>
      <c r="I760" s="362"/>
      <c r="J760" s="362"/>
      <c r="K760" s="362"/>
      <c r="L760" s="362"/>
      <c r="M760" s="362"/>
      <c r="N760" s="362"/>
      <c r="O760" s="362"/>
      <c r="P760" s="362"/>
      <c r="Q760" s="362"/>
      <c r="R760" s="362"/>
      <c r="S760" s="362"/>
      <c r="T760" s="362"/>
      <c r="U760" s="362"/>
      <c r="V760" s="362"/>
      <c r="W760" s="362"/>
      <c r="X760" s="362"/>
      <c r="Y760" s="362"/>
      <c r="Z760" s="362"/>
      <c r="AA760" s="362"/>
      <c r="AB760" s="362"/>
    </row>
    <row r="761" spans="1:28" ht="15.75" customHeight="1" x14ac:dyDescent="0.25">
      <c r="A761" s="362"/>
      <c r="B761" s="362"/>
      <c r="C761" s="362"/>
      <c r="D761" s="362"/>
      <c r="E761" s="362"/>
      <c r="F761" s="362"/>
      <c r="G761" s="362"/>
      <c r="H761" s="362"/>
      <c r="I761" s="362"/>
      <c r="J761" s="362"/>
      <c r="K761" s="362"/>
      <c r="L761" s="362"/>
      <c r="M761" s="362"/>
      <c r="N761" s="362"/>
      <c r="O761" s="362"/>
      <c r="P761" s="362"/>
      <c r="Q761" s="362"/>
      <c r="R761" s="362"/>
      <c r="S761" s="362"/>
      <c r="T761" s="362"/>
      <c r="U761" s="362"/>
      <c r="V761" s="362"/>
      <c r="W761" s="362"/>
      <c r="X761" s="362"/>
      <c r="Y761" s="362"/>
      <c r="Z761" s="362"/>
      <c r="AA761" s="362"/>
      <c r="AB761" s="362"/>
    </row>
    <row r="762" spans="1:28" ht="15.75" customHeight="1" x14ac:dyDescent="0.25">
      <c r="A762" s="362"/>
      <c r="B762" s="362"/>
      <c r="C762" s="362"/>
      <c r="D762" s="362"/>
      <c r="E762" s="362"/>
      <c r="F762" s="362"/>
      <c r="G762" s="362"/>
      <c r="H762" s="362"/>
      <c r="I762" s="362"/>
      <c r="J762" s="362"/>
      <c r="K762" s="362"/>
      <c r="L762" s="362"/>
      <c r="M762" s="362"/>
      <c r="N762" s="362"/>
      <c r="O762" s="362"/>
      <c r="P762" s="362"/>
      <c r="Q762" s="362"/>
      <c r="R762" s="362"/>
      <c r="S762" s="362"/>
      <c r="T762" s="362"/>
      <c r="U762" s="362"/>
      <c r="V762" s="362"/>
      <c r="W762" s="362"/>
      <c r="X762" s="362"/>
      <c r="Y762" s="362"/>
      <c r="Z762" s="362"/>
      <c r="AA762" s="362"/>
      <c r="AB762" s="362"/>
    </row>
    <row r="763" spans="1:28" ht="15.75" customHeight="1" x14ac:dyDescent="0.25">
      <c r="A763" s="362"/>
      <c r="B763" s="362"/>
      <c r="C763" s="362"/>
      <c r="D763" s="362"/>
      <c r="E763" s="362"/>
      <c r="F763" s="362"/>
      <c r="G763" s="362"/>
      <c r="H763" s="362"/>
      <c r="I763" s="362"/>
      <c r="J763" s="362"/>
      <c r="K763" s="362"/>
      <c r="L763" s="362"/>
      <c r="M763" s="362"/>
      <c r="N763" s="362"/>
      <c r="O763" s="362"/>
      <c r="P763" s="362"/>
      <c r="Q763" s="362"/>
      <c r="R763" s="362"/>
      <c r="S763" s="362"/>
      <c r="T763" s="362"/>
      <c r="U763" s="362"/>
      <c r="V763" s="362"/>
      <c r="W763" s="362"/>
      <c r="X763" s="362"/>
      <c r="Y763" s="362"/>
      <c r="Z763" s="362"/>
      <c r="AA763" s="362"/>
      <c r="AB763" s="362"/>
    </row>
    <row r="764" spans="1:28" ht="15.75" customHeight="1" x14ac:dyDescent="0.25">
      <c r="A764" s="362"/>
      <c r="B764" s="362"/>
      <c r="C764" s="362"/>
      <c r="D764" s="362"/>
      <c r="E764" s="362"/>
      <c r="F764" s="362"/>
      <c r="G764" s="362"/>
      <c r="H764" s="362"/>
      <c r="I764" s="362"/>
      <c r="J764" s="362"/>
      <c r="K764" s="362"/>
      <c r="L764" s="362"/>
      <c r="M764" s="362"/>
      <c r="N764" s="362"/>
      <c r="O764" s="362"/>
      <c r="P764" s="362"/>
      <c r="Q764" s="362"/>
      <c r="R764" s="362"/>
      <c r="S764" s="362"/>
      <c r="T764" s="362"/>
      <c r="U764" s="362"/>
      <c r="V764" s="362"/>
      <c r="W764" s="362"/>
      <c r="X764" s="362"/>
      <c r="Y764" s="362"/>
      <c r="Z764" s="362"/>
      <c r="AA764" s="362"/>
      <c r="AB764" s="362"/>
    </row>
    <row r="765" spans="1:28" ht="15.75" customHeight="1" x14ac:dyDescent="0.25">
      <c r="A765" s="362"/>
      <c r="B765" s="362"/>
      <c r="C765" s="362"/>
      <c r="D765" s="362"/>
      <c r="E765" s="362"/>
      <c r="F765" s="362"/>
      <c r="G765" s="362"/>
      <c r="H765" s="362"/>
      <c r="I765" s="362"/>
      <c r="J765" s="362"/>
      <c r="K765" s="362"/>
      <c r="L765" s="362"/>
      <c r="M765" s="362"/>
      <c r="N765" s="362"/>
      <c r="O765" s="362"/>
      <c r="P765" s="362"/>
      <c r="Q765" s="362"/>
      <c r="R765" s="362"/>
      <c r="S765" s="362"/>
      <c r="T765" s="362"/>
      <c r="U765" s="362"/>
      <c r="V765" s="362"/>
      <c r="W765" s="362"/>
      <c r="X765" s="362"/>
      <c r="Y765" s="362"/>
      <c r="Z765" s="362"/>
      <c r="AA765" s="362"/>
      <c r="AB765" s="362"/>
    </row>
    <row r="766" spans="1:28" ht="15.75" customHeight="1" x14ac:dyDescent="0.25">
      <c r="A766" s="362"/>
      <c r="B766" s="362"/>
      <c r="C766" s="362"/>
      <c r="D766" s="362"/>
      <c r="E766" s="362"/>
      <c r="F766" s="362"/>
      <c r="G766" s="362"/>
      <c r="H766" s="362"/>
      <c r="I766" s="362"/>
      <c r="J766" s="362"/>
      <c r="K766" s="362"/>
      <c r="L766" s="362"/>
      <c r="M766" s="362"/>
      <c r="N766" s="362"/>
      <c r="O766" s="362"/>
      <c r="P766" s="362"/>
      <c r="Q766" s="362"/>
      <c r="R766" s="362"/>
      <c r="S766" s="362"/>
      <c r="T766" s="362"/>
      <c r="U766" s="362"/>
      <c r="V766" s="362"/>
      <c r="W766" s="362"/>
      <c r="X766" s="362"/>
      <c r="Y766" s="362"/>
      <c r="Z766" s="362"/>
      <c r="AA766" s="362"/>
      <c r="AB766" s="362"/>
    </row>
    <row r="767" spans="1:28" ht="15.75" customHeight="1" x14ac:dyDescent="0.25">
      <c r="A767" s="362"/>
      <c r="B767" s="362"/>
      <c r="C767" s="362"/>
      <c r="D767" s="362"/>
      <c r="E767" s="362"/>
      <c r="F767" s="362"/>
      <c r="G767" s="362"/>
      <c r="H767" s="362"/>
      <c r="I767" s="362"/>
      <c r="J767" s="362"/>
      <c r="K767" s="362"/>
      <c r="L767" s="362"/>
      <c r="M767" s="362"/>
      <c r="N767" s="362"/>
      <c r="O767" s="362"/>
      <c r="P767" s="362"/>
      <c r="Q767" s="362"/>
      <c r="R767" s="362"/>
      <c r="S767" s="362"/>
      <c r="T767" s="362"/>
      <c r="U767" s="362"/>
      <c r="V767" s="362"/>
      <c r="W767" s="362"/>
      <c r="X767" s="362"/>
      <c r="Y767" s="362"/>
      <c r="Z767" s="362"/>
      <c r="AA767" s="362"/>
      <c r="AB767" s="362"/>
    </row>
    <row r="768" spans="1:28" ht="15.75" customHeight="1" x14ac:dyDescent="0.25">
      <c r="A768" s="362"/>
      <c r="B768" s="362"/>
      <c r="C768" s="362"/>
      <c r="D768" s="362"/>
      <c r="E768" s="362"/>
      <c r="F768" s="362"/>
      <c r="G768" s="362"/>
      <c r="H768" s="362"/>
      <c r="I768" s="362"/>
      <c r="J768" s="362"/>
      <c r="K768" s="362"/>
      <c r="L768" s="362"/>
      <c r="M768" s="362"/>
      <c r="N768" s="362"/>
      <c r="O768" s="362"/>
      <c r="P768" s="362"/>
      <c r="Q768" s="362"/>
      <c r="R768" s="362"/>
      <c r="S768" s="362"/>
      <c r="T768" s="362"/>
      <c r="U768" s="362"/>
      <c r="V768" s="362"/>
      <c r="W768" s="362"/>
      <c r="X768" s="362"/>
      <c r="Y768" s="362"/>
      <c r="Z768" s="362"/>
      <c r="AA768" s="362"/>
      <c r="AB768" s="362"/>
    </row>
    <row r="769" spans="1:28" ht="15.75" customHeight="1" x14ac:dyDescent="0.25">
      <c r="A769" s="362"/>
      <c r="B769" s="362"/>
      <c r="C769" s="362"/>
      <c r="D769" s="362"/>
      <c r="E769" s="362"/>
      <c r="F769" s="362"/>
      <c r="G769" s="362"/>
      <c r="H769" s="362"/>
      <c r="I769" s="362"/>
      <c r="J769" s="362"/>
      <c r="K769" s="362"/>
      <c r="L769" s="362"/>
      <c r="M769" s="362"/>
      <c r="N769" s="362"/>
      <c r="O769" s="362"/>
      <c r="P769" s="362"/>
      <c r="Q769" s="362"/>
      <c r="R769" s="362"/>
      <c r="S769" s="362"/>
      <c r="T769" s="362"/>
      <c r="U769" s="362"/>
      <c r="V769" s="362"/>
      <c r="W769" s="362"/>
      <c r="X769" s="362"/>
      <c r="Y769" s="362"/>
      <c r="Z769" s="362"/>
      <c r="AA769" s="362"/>
      <c r="AB769" s="362"/>
    </row>
    <row r="770" spans="1:28" ht="15.75" customHeight="1" x14ac:dyDescent="0.25">
      <c r="A770" s="362"/>
      <c r="B770" s="362"/>
      <c r="C770" s="362"/>
      <c r="D770" s="362"/>
      <c r="E770" s="362"/>
      <c r="F770" s="362"/>
      <c r="G770" s="362"/>
      <c r="H770" s="362"/>
      <c r="I770" s="362"/>
      <c r="J770" s="362"/>
      <c r="K770" s="362"/>
      <c r="L770" s="362"/>
      <c r="M770" s="362"/>
      <c r="N770" s="362"/>
      <c r="O770" s="362"/>
      <c r="P770" s="362"/>
      <c r="Q770" s="362"/>
      <c r="R770" s="362"/>
      <c r="S770" s="362"/>
      <c r="T770" s="362"/>
      <c r="U770" s="362"/>
      <c r="V770" s="362"/>
      <c r="W770" s="362"/>
      <c r="X770" s="362"/>
      <c r="Y770" s="362"/>
      <c r="Z770" s="362"/>
      <c r="AA770" s="362"/>
      <c r="AB770" s="362"/>
    </row>
    <row r="771" spans="1:28" ht="15.75" customHeight="1" x14ac:dyDescent="0.25">
      <c r="A771" s="362"/>
      <c r="B771" s="362"/>
      <c r="C771" s="362"/>
      <c r="D771" s="362"/>
      <c r="E771" s="362"/>
      <c r="F771" s="362"/>
      <c r="G771" s="362"/>
      <c r="H771" s="362"/>
      <c r="I771" s="362"/>
      <c r="J771" s="362"/>
      <c r="K771" s="362"/>
      <c r="L771" s="362"/>
      <c r="M771" s="362"/>
      <c r="N771" s="362"/>
      <c r="O771" s="362"/>
      <c r="P771" s="362"/>
      <c r="Q771" s="362"/>
      <c r="R771" s="362"/>
      <c r="S771" s="362"/>
      <c r="T771" s="362"/>
      <c r="U771" s="362"/>
      <c r="V771" s="362"/>
      <c r="W771" s="362"/>
      <c r="X771" s="362"/>
      <c r="Y771" s="362"/>
      <c r="Z771" s="362"/>
      <c r="AA771" s="362"/>
      <c r="AB771" s="362"/>
    </row>
    <row r="772" spans="1:28" ht="15.75" customHeight="1" x14ac:dyDescent="0.25">
      <c r="A772" s="362"/>
      <c r="B772" s="362"/>
      <c r="C772" s="362"/>
      <c r="D772" s="362"/>
      <c r="E772" s="362"/>
      <c r="F772" s="362"/>
      <c r="G772" s="362"/>
      <c r="H772" s="362"/>
      <c r="I772" s="362"/>
      <c r="J772" s="362"/>
      <c r="K772" s="362"/>
      <c r="L772" s="362"/>
      <c r="M772" s="362"/>
      <c r="N772" s="362"/>
      <c r="O772" s="362"/>
      <c r="P772" s="362"/>
      <c r="Q772" s="362"/>
      <c r="R772" s="362"/>
      <c r="S772" s="362"/>
      <c r="T772" s="362"/>
      <c r="U772" s="362"/>
      <c r="V772" s="362"/>
      <c r="W772" s="362"/>
      <c r="X772" s="362"/>
      <c r="Y772" s="362"/>
      <c r="Z772" s="362"/>
      <c r="AA772" s="362"/>
      <c r="AB772" s="362"/>
    </row>
    <row r="773" spans="1:28" ht="15.75" customHeight="1" x14ac:dyDescent="0.25">
      <c r="A773" s="362"/>
      <c r="B773" s="362"/>
      <c r="C773" s="362"/>
      <c r="D773" s="362"/>
      <c r="E773" s="362"/>
      <c r="F773" s="362"/>
      <c r="G773" s="362"/>
      <c r="H773" s="362"/>
      <c r="I773" s="362"/>
      <c r="J773" s="362"/>
      <c r="K773" s="362"/>
      <c r="L773" s="362"/>
      <c r="M773" s="362"/>
      <c r="N773" s="362"/>
      <c r="O773" s="362"/>
      <c r="P773" s="362"/>
      <c r="Q773" s="362"/>
      <c r="R773" s="362"/>
      <c r="S773" s="362"/>
      <c r="T773" s="362"/>
      <c r="U773" s="362"/>
      <c r="V773" s="362"/>
      <c r="W773" s="362"/>
      <c r="X773" s="362"/>
      <c r="Y773" s="362"/>
      <c r="Z773" s="362"/>
      <c r="AA773" s="362"/>
      <c r="AB773" s="362"/>
    </row>
    <row r="774" spans="1:28" ht="15.75" customHeight="1" x14ac:dyDescent="0.25">
      <c r="A774" s="362"/>
      <c r="B774" s="362"/>
      <c r="C774" s="362"/>
      <c r="D774" s="362"/>
      <c r="E774" s="362"/>
      <c r="F774" s="362"/>
      <c r="G774" s="362"/>
      <c r="H774" s="362"/>
      <c r="I774" s="362"/>
      <c r="J774" s="362"/>
      <c r="K774" s="362"/>
      <c r="L774" s="362"/>
      <c r="M774" s="362"/>
      <c r="N774" s="362"/>
      <c r="O774" s="362"/>
      <c r="P774" s="362"/>
      <c r="Q774" s="362"/>
      <c r="R774" s="362"/>
      <c r="S774" s="362"/>
      <c r="T774" s="362"/>
      <c r="U774" s="362"/>
      <c r="V774" s="362"/>
      <c r="W774" s="362"/>
      <c r="X774" s="362"/>
      <c r="Y774" s="362"/>
      <c r="Z774" s="362"/>
      <c r="AA774" s="362"/>
      <c r="AB774" s="362"/>
    </row>
    <row r="775" spans="1:28" ht="15.75" customHeight="1" x14ac:dyDescent="0.25">
      <c r="A775" s="362"/>
      <c r="B775" s="362"/>
      <c r="C775" s="362"/>
      <c r="D775" s="362"/>
      <c r="E775" s="362"/>
      <c r="F775" s="362"/>
      <c r="G775" s="362"/>
      <c r="H775" s="362"/>
      <c r="I775" s="362"/>
      <c r="J775" s="362"/>
      <c r="K775" s="362"/>
      <c r="L775" s="362"/>
      <c r="M775" s="362"/>
      <c r="N775" s="362"/>
      <c r="O775" s="362"/>
      <c r="P775" s="362"/>
      <c r="Q775" s="362"/>
      <c r="R775" s="362"/>
      <c r="S775" s="362"/>
      <c r="T775" s="362"/>
      <c r="U775" s="362"/>
      <c r="V775" s="362"/>
      <c r="W775" s="362"/>
      <c r="X775" s="362"/>
      <c r="Y775" s="362"/>
      <c r="Z775" s="362"/>
      <c r="AA775" s="362"/>
      <c r="AB775" s="362"/>
    </row>
    <row r="776" spans="1:28" ht="15.75" customHeight="1" x14ac:dyDescent="0.25">
      <c r="A776" s="362"/>
      <c r="B776" s="362"/>
      <c r="C776" s="362"/>
      <c r="D776" s="362"/>
      <c r="E776" s="362"/>
      <c r="F776" s="362"/>
      <c r="G776" s="362"/>
      <c r="H776" s="362"/>
      <c r="I776" s="362"/>
      <c r="J776" s="362"/>
      <c r="K776" s="362"/>
      <c r="L776" s="362"/>
      <c r="M776" s="362"/>
      <c r="N776" s="362"/>
      <c r="O776" s="362"/>
      <c r="P776" s="362"/>
      <c r="Q776" s="362"/>
      <c r="R776" s="362"/>
      <c r="S776" s="362"/>
      <c r="T776" s="362"/>
      <c r="U776" s="362"/>
      <c r="V776" s="362"/>
      <c r="W776" s="362"/>
      <c r="X776" s="362"/>
      <c r="Y776" s="362"/>
      <c r="Z776" s="362"/>
      <c r="AA776" s="362"/>
      <c r="AB776" s="362"/>
    </row>
    <row r="777" spans="1:28" ht="15.75" customHeight="1" x14ac:dyDescent="0.25">
      <c r="A777" s="362"/>
      <c r="B777" s="362"/>
      <c r="C777" s="362"/>
      <c r="D777" s="362"/>
      <c r="E777" s="362"/>
      <c r="F777" s="362"/>
      <c r="G777" s="362"/>
      <c r="H777" s="362"/>
      <c r="I777" s="362"/>
      <c r="J777" s="362"/>
      <c r="K777" s="362"/>
      <c r="L777" s="362"/>
      <c r="M777" s="362"/>
      <c r="N777" s="362"/>
      <c r="O777" s="362"/>
      <c r="P777" s="362"/>
      <c r="Q777" s="362"/>
      <c r="R777" s="362"/>
      <c r="S777" s="362"/>
      <c r="T777" s="362"/>
      <c r="U777" s="362"/>
      <c r="V777" s="362"/>
      <c r="W777" s="362"/>
      <c r="X777" s="362"/>
      <c r="Y777" s="362"/>
      <c r="Z777" s="362"/>
      <c r="AA777" s="362"/>
      <c r="AB777" s="362"/>
    </row>
    <row r="778" spans="1:28" ht="15.75" customHeight="1" x14ac:dyDescent="0.25">
      <c r="A778" s="362"/>
      <c r="B778" s="362"/>
      <c r="C778" s="362"/>
      <c r="D778" s="362"/>
      <c r="E778" s="362"/>
      <c r="F778" s="362"/>
      <c r="G778" s="362"/>
      <c r="H778" s="362"/>
      <c r="I778" s="362"/>
      <c r="J778" s="362"/>
      <c r="K778" s="362"/>
      <c r="L778" s="362"/>
      <c r="M778" s="362"/>
      <c r="N778" s="362"/>
      <c r="O778" s="362"/>
      <c r="P778" s="362"/>
      <c r="Q778" s="362"/>
      <c r="R778" s="362"/>
      <c r="S778" s="362"/>
      <c r="T778" s="362"/>
      <c r="U778" s="362"/>
      <c r="V778" s="362"/>
      <c r="W778" s="362"/>
      <c r="X778" s="362"/>
      <c r="Y778" s="362"/>
      <c r="Z778" s="362"/>
      <c r="AA778" s="362"/>
      <c r="AB778" s="362"/>
    </row>
    <row r="779" spans="1:28" ht="15.75" customHeight="1" x14ac:dyDescent="0.25">
      <c r="A779" s="362"/>
      <c r="B779" s="362"/>
      <c r="C779" s="362"/>
      <c r="D779" s="362"/>
      <c r="E779" s="362"/>
      <c r="F779" s="362"/>
      <c r="G779" s="362"/>
      <c r="H779" s="362"/>
      <c r="I779" s="362"/>
      <c r="J779" s="362"/>
      <c r="K779" s="362"/>
      <c r="L779" s="362"/>
      <c r="M779" s="362"/>
      <c r="N779" s="362"/>
      <c r="O779" s="362"/>
      <c r="P779" s="362"/>
      <c r="Q779" s="362"/>
      <c r="R779" s="362"/>
      <c r="S779" s="362"/>
      <c r="T779" s="362"/>
      <c r="U779" s="362"/>
      <c r="V779" s="362"/>
      <c r="W779" s="362"/>
      <c r="X779" s="362"/>
      <c r="Y779" s="362"/>
      <c r="Z779" s="362"/>
      <c r="AA779" s="362"/>
      <c r="AB779" s="362"/>
    </row>
    <row r="780" spans="1:28" ht="15.75" customHeight="1" x14ac:dyDescent="0.25">
      <c r="A780" s="362"/>
      <c r="B780" s="362"/>
      <c r="C780" s="362"/>
      <c r="D780" s="362"/>
      <c r="E780" s="362"/>
      <c r="F780" s="362"/>
      <c r="G780" s="362"/>
      <c r="H780" s="362"/>
      <c r="I780" s="362"/>
      <c r="J780" s="362"/>
      <c r="K780" s="362"/>
      <c r="L780" s="362"/>
      <c r="M780" s="362"/>
      <c r="N780" s="362"/>
      <c r="O780" s="362"/>
      <c r="P780" s="362"/>
      <c r="Q780" s="362"/>
      <c r="R780" s="362"/>
      <c r="S780" s="362"/>
      <c r="T780" s="362"/>
      <c r="U780" s="362"/>
      <c r="V780" s="362"/>
      <c r="W780" s="362"/>
      <c r="X780" s="362"/>
      <c r="Y780" s="362"/>
      <c r="Z780" s="362"/>
      <c r="AA780" s="362"/>
      <c r="AB780" s="362"/>
    </row>
    <row r="781" spans="1:28" ht="15.75" customHeight="1" x14ac:dyDescent="0.25">
      <c r="A781" s="362"/>
      <c r="B781" s="362"/>
      <c r="C781" s="362"/>
      <c r="D781" s="362"/>
      <c r="E781" s="362"/>
      <c r="F781" s="362"/>
      <c r="G781" s="362"/>
      <c r="H781" s="362"/>
      <c r="I781" s="362"/>
      <c r="J781" s="362"/>
      <c r="K781" s="362"/>
      <c r="L781" s="362"/>
      <c r="M781" s="362"/>
      <c r="N781" s="362"/>
      <c r="O781" s="362"/>
      <c r="P781" s="362"/>
      <c r="Q781" s="362"/>
      <c r="R781" s="362"/>
      <c r="S781" s="362"/>
      <c r="T781" s="362"/>
      <c r="U781" s="362"/>
      <c r="V781" s="362"/>
      <c r="W781" s="362"/>
      <c r="X781" s="362"/>
      <c r="Y781" s="362"/>
      <c r="Z781" s="362"/>
      <c r="AA781" s="362"/>
      <c r="AB781" s="362"/>
    </row>
    <row r="782" spans="1:28" ht="15.75" customHeight="1" x14ac:dyDescent="0.25">
      <c r="A782" s="362"/>
      <c r="B782" s="362"/>
      <c r="C782" s="362"/>
      <c r="D782" s="362"/>
      <c r="E782" s="362"/>
      <c r="F782" s="362"/>
      <c r="G782" s="362"/>
      <c r="H782" s="362"/>
      <c r="I782" s="362"/>
      <c r="J782" s="362"/>
      <c r="K782" s="362"/>
      <c r="L782" s="362"/>
      <c r="M782" s="362"/>
      <c r="N782" s="362"/>
      <c r="O782" s="362"/>
      <c r="P782" s="362"/>
      <c r="Q782" s="362"/>
      <c r="R782" s="362"/>
      <c r="S782" s="362"/>
      <c r="T782" s="362"/>
      <c r="U782" s="362"/>
      <c r="V782" s="362"/>
      <c r="W782" s="362"/>
      <c r="X782" s="362"/>
      <c r="Y782" s="362"/>
      <c r="Z782" s="362"/>
      <c r="AA782" s="362"/>
      <c r="AB782" s="362"/>
    </row>
    <row r="783" spans="1:28" ht="15.75" customHeight="1" x14ac:dyDescent="0.25">
      <c r="A783" s="362"/>
      <c r="B783" s="362"/>
      <c r="C783" s="362"/>
      <c r="D783" s="362"/>
      <c r="E783" s="362"/>
      <c r="F783" s="362"/>
      <c r="G783" s="362"/>
      <c r="H783" s="362"/>
      <c r="I783" s="362"/>
      <c r="J783" s="362"/>
      <c r="K783" s="362"/>
      <c r="L783" s="362"/>
      <c r="M783" s="362"/>
      <c r="N783" s="362"/>
      <c r="O783" s="362"/>
      <c r="P783" s="362"/>
      <c r="Q783" s="362"/>
      <c r="R783" s="362"/>
      <c r="S783" s="362"/>
      <c r="T783" s="362"/>
      <c r="U783" s="362"/>
      <c r="V783" s="362"/>
      <c r="W783" s="362"/>
      <c r="X783" s="362"/>
      <c r="Y783" s="362"/>
      <c r="Z783" s="362"/>
      <c r="AA783" s="362"/>
      <c r="AB783" s="362"/>
    </row>
    <row r="784" spans="1:28" ht="15.75" customHeight="1" x14ac:dyDescent="0.25">
      <c r="A784" s="362"/>
      <c r="B784" s="362"/>
      <c r="C784" s="362"/>
      <c r="D784" s="362"/>
      <c r="E784" s="362"/>
      <c r="F784" s="362"/>
      <c r="G784" s="362"/>
      <c r="H784" s="362"/>
      <c r="I784" s="362"/>
      <c r="J784" s="362"/>
      <c r="K784" s="362"/>
      <c r="L784" s="362"/>
      <c r="M784" s="362"/>
      <c r="N784" s="362"/>
      <c r="O784" s="362"/>
      <c r="P784" s="362"/>
      <c r="Q784" s="362"/>
      <c r="R784" s="362"/>
      <c r="S784" s="362"/>
      <c r="T784" s="362"/>
      <c r="U784" s="362"/>
      <c r="V784" s="362"/>
      <c r="W784" s="362"/>
      <c r="X784" s="362"/>
      <c r="Y784" s="362"/>
      <c r="Z784" s="362"/>
      <c r="AA784" s="362"/>
      <c r="AB784" s="362"/>
    </row>
    <row r="785" spans="1:28" ht="15.75" customHeight="1" x14ac:dyDescent="0.25">
      <c r="A785" s="362"/>
      <c r="B785" s="362"/>
      <c r="C785" s="362"/>
      <c r="D785" s="362"/>
      <c r="E785" s="362"/>
      <c r="F785" s="362"/>
      <c r="G785" s="362"/>
      <c r="H785" s="362"/>
      <c r="I785" s="362"/>
      <c r="J785" s="362"/>
      <c r="K785" s="362"/>
      <c r="L785" s="362"/>
      <c r="M785" s="362"/>
      <c r="N785" s="362"/>
      <c r="O785" s="362"/>
      <c r="P785" s="362"/>
      <c r="Q785" s="362"/>
      <c r="R785" s="362"/>
      <c r="S785" s="362"/>
      <c r="T785" s="362"/>
      <c r="U785" s="362"/>
      <c r="V785" s="362"/>
      <c r="W785" s="362"/>
      <c r="X785" s="362"/>
      <c r="Y785" s="362"/>
      <c r="Z785" s="362"/>
      <c r="AA785" s="362"/>
      <c r="AB785" s="362"/>
    </row>
    <row r="786" spans="1:28" ht="15.75" customHeight="1" x14ac:dyDescent="0.25">
      <c r="A786" s="362"/>
      <c r="B786" s="362"/>
      <c r="C786" s="362"/>
      <c r="D786" s="362"/>
      <c r="E786" s="362"/>
      <c r="F786" s="362"/>
      <c r="G786" s="362"/>
      <c r="H786" s="362"/>
      <c r="I786" s="362"/>
      <c r="J786" s="362"/>
      <c r="K786" s="362"/>
      <c r="L786" s="362"/>
      <c r="M786" s="362"/>
      <c r="N786" s="362"/>
      <c r="O786" s="362"/>
      <c r="P786" s="362"/>
      <c r="Q786" s="362"/>
      <c r="R786" s="362"/>
      <c r="S786" s="362"/>
      <c r="T786" s="362"/>
      <c r="U786" s="362"/>
      <c r="V786" s="362"/>
      <c r="W786" s="362"/>
      <c r="X786" s="362"/>
      <c r="Y786" s="362"/>
      <c r="Z786" s="362"/>
      <c r="AA786" s="362"/>
      <c r="AB786" s="362"/>
    </row>
    <row r="787" spans="1:28" ht="15.75" customHeight="1" x14ac:dyDescent="0.25">
      <c r="A787" s="362"/>
      <c r="B787" s="362"/>
      <c r="C787" s="362"/>
      <c r="D787" s="362"/>
      <c r="E787" s="362"/>
      <c r="F787" s="362"/>
      <c r="G787" s="362"/>
      <c r="H787" s="362"/>
      <c r="I787" s="362"/>
      <c r="J787" s="362"/>
      <c r="K787" s="362"/>
      <c r="L787" s="362"/>
      <c r="M787" s="362"/>
      <c r="N787" s="362"/>
      <c r="O787" s="362"/>
      <c r="P787" s="362"/>
      <c r="Q787" s="362"/>
      <c r="R787" s="362"/>
      <c r="S787" s="362"/>
      <c r="T787" s="362"/>
      <c r="U787" s="362"/>
      <c r="V787" s="362"/>
      <c r="W787" s="362"/>
      <c r="X787" s="362"/>
      <c r="Y787" s="362"/>
      <c r="Z787" s="362"/>
      <c r="AA787" s="362"/>
      <c r="AB787" s="362"/>
    </row>
    <row r="788" spans="1:28" ht="15.75" customHeight="1" x14ac:dyDescent="0.25">
      <c r="A788" s="362"/>
      <c r="B788" s="362"/>
      <c r="C788" s="362"/>
      <c r="D788" s="362"/>
      <c r="E788" s="362"/>
      <c r="F788" s="362"/>
      <c r="G788" s="362"/>
      <c r="H788" s="362"/>
      <c r="I788" s="362"/>
      <c r="J788" s="362"/>
      <c r="K788" s="362"/>
      <c r="L788" s="362"/>
      <c r="M788" s="362"/>
      <c r="N788" s="362"/>
      <c r="O788" s="362"/>
      <c r="P788" s="362"/>
      <c r="Q788" s="362"/>
      <c r="R788" s="362"/>
      <c r="S788" s="362"/>
      <c r="T788" s="362"/>
      <c r="U788" s="362"/>
      <c r="V788" s="362"/>
      <c r="W788" s="362"/>
      <c r="X788" s="362"/>
      <c r="Y788" s="362"/>
      <c r="Z788" s="362"/>
      <c r="AA788" s="362"/>
      <c r="AB788" s="362"/>
    </row>
    <row r="789" spans="1:28" ht="15.75" customHeight="1" x14ac:dyDescent="0.25">
      <c r="A789" s="362"/>
      <c r="B789" s="362"/>
      <c r="C789" s="362"/>
      <c r="D789" s="362"/>
      <c r="E789" s="362"/>
      <c r="F789" s="362"/>
      <c r="G789" s="362"/>
      <c r="H789" s="362"/>
      <c r="I789" s="362"/>
      <c r="J789" s="362"/>
      <c r="K789" s="362"/>
      <c r="L789" s="362"/>
      <c r="M789" s="362"/>
      <c r="N789" s="362"/>
      <c r="O789" s="362"/>
      <c r="P789" s="362"/>
      <c r="Q789" s="362"/>
      <c r="R789" s="362"/>
      <c r="S789" s="362"/>
      <c r="T789" s="362"/>
      <c r="U789" s="362"/>
      <c r="V789" s="362"/>
      <c r="W789" s="362"/>
      <c r="X789" s="362"/>
      <c r="Y789" s="362"/>
      <c r="Z789" s="362"/>
      <c r="AA789" s="362"/>
      <c r="AB789" s="362"/>
    </row>
    <row r="790" spans="1:28" ht="15.75" customHeight="1" x14ac:dyDescent="0.25">
      <c r="A790" s="362"/>
      <c r="B790" s="362"/>
      <c r="C790" s="362"/>
      <c r="D790" s="362"/>
      <c r="E790" s="362"/>
      <c r="F790" s="362"/>
      <c r="G790" s="362"/>
      <c r="H790" s="362"/>
      <c r="I790" s="362"/>
      <c r="J790" s="362"/>
      <c r="K790" s="362"/>
      <c r="L790" s="362"/>
      <c r="M790" s="362"/>
      <c r="N790" s="362"/>
      <c r="O790" s="362"/>
      <c r="P790" s="362"/>
      <c r="Q790" s="362"/>
      <c r="R790" s="362"/>
      <c r="S790" s="362"/>
      <c r="T790" s="362"/>
      <c r="U790" s="362"/>
      <c r="V790" s="362"/>
      <c r="W790" s="362"/>
      <c r="X790" s="362"/>
      <c r="Y790" s="362"/>
      <c r="Z790" s="362"/>
      <c r="AA790" s="362"/>
      <c r="AB790" s="362"/>
    </row>
    <row r="791" spans="1:28" ht="15.75" customHeight="1" x14ac:dyDescent="0.25">
      <c r="A791" s="362"/>
      <c r="B791" s="362"/>
      <c r="C791" s="362"/>
      <c r="D791" s="362"/>
      <c r="E791" s="362"/>
      <c r="F791" s="362"/>
      <c r="G791" s="362"/>
      <c r="H791" s="362"/>
      <c r="I791" s="362"/>
      <c r="J791" s="362"/>
      <c r="K791" s="362"/>
      <c r="L791" s="362"/>
      <c r="M791" s="362"/>
      <c r="N791" s="362"/>
      <c r="O791" s="362"/>
      <c r="P791" s="362"/>
      <c r="Q791" s="362"/>
      <c r="R791" s="362"/>
      <c r="S791" s="362"/>
      <c r="T791" s="362"/>
      <c r="U791" s="362"/>
      <c r="V791" s="362"/>
      <c r="W791" s="362"/>
      <c r="X791" s="362"/>
      <c r="Y791" s="362"/>
      <c r="Z791" s="362"/>
      <c r="AA791" s="362"/>
      <c r="AB791" s="362"/>
    </row>
    <row r="792" spans="1:28" ht="15.75" customHeight="1" x14ac:dyDescent="0.25">
      <c r="A792" s="362"/>
      <c r="B792" s="362"/>
      <c r="C792" s="362"/>
      <c r="D792" s="362"/>
      <c r="E792" s="362"/>
      <c r="F792" s="362"/>
      <c r="G792" s="362"/>
      <c r="H792" s="362"/>
      <c r="I792" s="362"/>
      <c r="J792" s="362"/>
      <c r="K792" s="362"/>
      <c r="L792" s="362"/>
      <c r="M792" s="362"/>
      <c r="N792" s="362"/>
      <c r="O792" s="362"/>
      <c r="P792" s="362"/>
      <c r="Q792" s="362"/>
      <c r="R792" s="362"/>
      <c r="S792" s="362"/>
      <c r="T792" s="362"/>
      <c r="U792" s="362"/>
      <c r="V792" s="362"/>
      <c r="W792" s="362"/>
      <c r="X792" s="362"/>
      <c r="Y792" s="362"/>
      <c r="Z792" s="362"/>
      <c r="AA792" s="362"/>
      <c r="AB792" s="362"/>
    </row>
    <row r="793" spans="1:28" ht="15.75" customHeight="1" x14ac:dyDescent="0.25">
      <c r="A793" s="362"/>
      <c r="B793" s="362"/>
      <c r="C793" s="362"/>
      <c r="D793" s="362"/>
      <c r="E793" s="362"/>
      <c r="F793" s="362"/>
      <c r="G793" s="362"/>
      <c r="H793" s="362"/>
      <c r="I793" s="362"/>
      <c r="J793" s="362"/>
      <c r="K793" s="362"/>
      <c r="L793" s="362"/>
      <c r="M793" s="362"/>
      <c r="N793" s="362"/>
      <c r="O793" s="362"/>
      <c r="P793" s="362"/>
      <c r="Q793" s="362"/>
      <c r="R793" s="362"/>
      <c r="S793" s="362"/>
      <c r="T793" s="362"/>
      <c r="U793" s="362"/>
      <c r="V793" s="362"/>
      <c r="W793" s="362"/>
      <c r="X793" s="362"/>
      <c r="Y793" s="362"/>
      <c r="Z793" s="362"/>
      <c r="AA793" s="362"/>
      <c r="AB793" s="362"/>
    </row>
    <row r="794" spans="1:28" ht="15.75" customHeight="1" x14ac:dyDescent="0.25">
      <c r="A794" s="362"/>
      <c r="B794" s="362"/>
      <c r="C794" s="362"/>
      <c r="D794" s="362"/>
      <c r="E794" s="362"/>
      <c r="F794" s="362"/>
      <c r="G794" s="362"/>
      <c r="H794" s="362"/>
      <c r="I794" s="362"/>
      <c r="J794" s="362"/>
      <c r="K794" s="362"/>
      <c r="L794" s="362"/>
      <c r="M794" s="362"/>
      <c r="N794" s="362"/>
      <c r="O794" s="362"/>
      <c r="P794" s="362"/>
      <c r="Q794" s="362"/>
      <c r="R794" s="362"/>
      <c r="S794" s="362"/>
      <c r="T794" s="362"/>
      <c r="U794" s="362"/>
      <c r="V794" s="362"/>
      <c r="W794" s="362"/>
      <c r="X794" s="362"/>
      <c r="Y794" s="362"/>
      <c r="Z794" s="362"/>
      <c r="AA794" s="362"/>
      <c r="AB794" s="362"/>
    </row>
    <row r="795" spans="1:28" ht="15.75" customHeight="1" x14ac:dyDescent="0.25">
      <c r="A795" s="362"/>
      <c r="B795" s="362"/>
      <c r="C795" s="362"/>
      <c r="D795" s="362"/>
      <c r="E795" s="362"/>
      <c r="F795" s="362"/>
      <c r="G795" s="362"/>
      <c r="H795" s="362"/>
      <c r="I795" s="362"/>
      <c r="J795" s="362"/>
      <c r="K795" s="362"/>
      <c r="L795" s="362"/>
      <c r="M795" s="362"/>
      <c r="N795" s="362"/>
      <c r="O795" s="362"/>
      <c r="P795" s="362"/>
      <c r="Q795" s="362"/>
      <c r="R795" s="362"/>
      <c r="S795" s="362"/>
      <c r="T795" s="362"/>
      <c r="U795" s="362"/>
      <c r="V795" s="362"/>
      <c r="W795" s="362"/>
      <c r="X795" s="362"/>
      <c r="Y795" s="362"/>
      <c r="Z795" s="362"/>
      <c r="AA795" s="362"/>
      <c r="AB795" s="362"/>
    </row>
    <row r="796" spans="1:28" ht="15.75" customHeight="1" x14ac:dyDescent="0.25">
      <c r="A796" s="362"/>
      <c r="B796" s="362"/>
      <c r="C796" s="362"/>
      <c r="D796" s="362"/>
      <c r="E796" s="362"/>
      <c r="F796" s="362"/>
      <c r="G796" s="362"/>
      <c r="H796" s="362"/>
      <c r="I796" s="362"/>
      <c r="J796" s="362"/>
      <c r="K796" s="362"/>
      <c r="L796" s="362"/>
      <c r="M796" s="362"/>
      <c r="N796" s="362"/>
      <c r="O796" s="362"/>
      <c r="P796" s="362"/>
      <c r="Q796" s="362"/>
      <c r="R796" s="362"/>
      <c r="S796" s="362"/>
      <c r="T796" s="362"/>
      <c r="U796" s="362"/>
      <c r="V796" s="362"/>
      <c r="W796" s="362"/>
      <c r="X796" s="362"/>
      <c r="Y796" s="362"/>
      <c r="Z796" s="362"/>
      <c r="AA796" s="362"/>
      <c r="AB796" s="362"/>
    </row>
    <row r="797" spans="1:28" ht="15.75" customHeight="1" x14ac:dyDescent="0.25">
      <c r="A797" s="362"/>
      <c r="B797" s="362"/>
      <c r="C797" s="362"/>
      <c r="D797" s="362"/>
      <c r="E797" s="362"/>
      <c r="F797" s="362"/>
      <c r="G797" s="362"/>
      <c r="H797" s="362"/>
      <c r="I797" s="362"/>
      <c r="J797" s="362"/>
      <c r="K797" s="362"/>
      <c r="L797" s="362"/>
      <c r="M797" s="362"/>
      <c r="N797" s="362"/>
      <c r="O797" s="362"/>
      <c r="P797" s="362"/>
      <c r="Q797" s="362"/>
      <c r="R797" s="362"/>
      <c r="S797" s="362"/>
      <c r="T797" s="362"/>
      <c r="U797" s="362"/>
      <c r="V797" s="362"/>
      <c r="W797" s="362"/>
      <c r="X797" s="362"/>
      <c r="Y797" s="362"/>
      <c r="Z797" s="362"/>
      <c r="AA797" s="362"/>
      <c r="AB797" s="362"/>
    </row>
    <row r="798" spans="1:28" ht="15.75" customHeight="1" x14ac:dyDescent="0.25">
      <c r="A798" s="362"/>
      <c r="B798" s="362"/>
      <c r="C798" s="362"/>
      <c r="D798" s="362"/>
      <c r="E798" s="362"/>
      <c r="F798" s="362"/>
      <c r="G798" s="362"/>
      <c r="H798" s="362"/>
      <c r="I798" s="362"/>
      <c r="J798" s="362"/>
      <c r="K798" s="362"/>
      <c r="L798" s="362"/>
      <c r="M798" s="362"/>
      <c r="N798" s="362"/>
      <c r="O798" s="362"/>
      <c r="P798" s="362"/>
      <c r="Q798" s="362"/>
      <c r="R798" s="362"/>
      <c r="S798" s="362"/>
      <c r="T798" s="362"/>
      <c r="U798" s="362"/>
      <c r="V798" s="362"/>
      <c r="W798" s="362"/>
      <c r="X798" s="362"/>
      <c r="Y798" s="362"/>
      <c r="Z798" s="362"/>
      <c r="AA798" s="362"/>
      <c r="AB798" s="362"/>
    </row>
    <row r="799" spans="1:28" ht="15.75" customHeight="1" x14ac:dyDescent="0.25">
      <c r="A799" s="362"/>
      <c r="B799" s="362"/>
      <c r="C799" s="362"/>
      <c r="D799" s="362"/>
      <c r="E799" s="362"/>
      <c r="F799" s="362"/>
      <c r="G799" s="362"/>
      <c r="H799" s="362"/>
      <c r="I799" s="362"/>
      <c r="J799" s="362"/>
      <c r="K799" s="362"/>
      <c r="L799" s="362"/>
      <c r="M799" s="362"/>
      <c r="N799" s="362"/>
      <c r="O799" s="362"/>
      <c r="P799" s="362"/>
      <c r="Q799" s="362"/>
      <c r="R799" s="362"/>
      <c r="S799" s="362"/>
      <c r="T799" s="362"/>
      <c r="U799" s="362"/>
      <c r="V799" s="362"/>
      <c r="W799" s="362"/>
      <c r="X799" s="362"/>
      <c r="Y799" s="362"/>
      <c r="Z799" s="362"/>
      <c r="AA799" s="362"/>
      <c r="AB799" s="362"/>
    </row>
    <row r="800" spans="1:28" ht="15.75" customHeight="1" x14ac:dyDescent="0.25">
      <c r="A800" s="362"/>
      <c r="B800" s="362"/>
      <c r="C800" s="362"/>
      <c r="D800" s="362"/>
      <c r="E800" s="362"/>
      <c r="F800" s="362"/>
      <c r="G800" s="362"/>
      <c r="H800" s="362"/>
      <c r="I800" s="362"/>
      <c r="J800" s="362"/>
      <c r="K800" s="362"/>
      <c r="L800" s="362"/>
      <c r="M800" s="362"/>
      <c r="N800" s="362"/>
      <c r="O800" s="362"/>
      <c r="P800" s="362"/>
      <c r="Q800" s="362"/>
      <c r="R800" s="362"/>
      <c r="S800" s="362"/>
      <c r="T800" s="362"/>
      <c r="U800" s="362"/>
      <c r="V800" s="362"/>
      <c r="W800" s="362"/>
      <c r="X800" s="362"/>
      <c r="Y800" s="362"/>
      <c r="Z800" s="362"/>
      <c r="AA800" s="362"/>
      <c r="AB800" s="362"/>
    </row>
    <row r="801" spans="1:28" ht="15.75" customHeight="1" x14ac:dyDescent="0.25">
      <c r="A801" s="362"/>
      <c r="B801" s="362"/>
      <c r="C801" s="362"/>
      <c r="D801" s="362"/>
      <c r="E801" s="362"/>
      <c r="F801" s="362"/>
      <c r="G801" s="362"/>
      <c r="H801" s="362"/>
      <c r="I801" s="362"/>
      <c r="J801" s="362"/>
      <c r="K801" s="362"/>
      <c r="L801" s="362"/>
      <c r="M801" s="362"/>
      <c r="N801" s="362"/>
      <c r="O801" s="362"/>
      <c r="P801" s="362"/>
      <c r="Q801" s="362"/>
      <c r="R801" s="362"/>
      <c r="S801" s="362"/>
      <c r="T801" s="362"/>
      <c r="U801" s="362"/>
      <c r="V801" s="362"/>
      <c r="W801" s="362"/>
      <c r="X801" s="362"/>
      <c r="Y801" s="362"/>
      <c r="Z801" s="362"/>
      <c r="AA801" s="362"/>
      <c r="AB801" s="362"/>
    </row>
    <row r="802" spans="1:28" ht="15.75" customHeight="1" x14ac:dyDescent="0.25">
      <c r="A802" s="362"/>
      <c r="B802" s="362"/>
      <c r="C802" s="362"/>
      <c r="D802" s="362"/>
      <c r="E802" s="362"/>
      <c r="F802" s="362"/>
      <c r="G802" s="362"/>
      <c r="H802" s="362"/>
      <c r="I802" s="362"/>
      <c r="J802" s="362"/>
      <c r="K802" s="362"/>
      <c r="L802" s="362"/>
      <c r="M802" s="362"/>
      <c r="N802" s="362"/>
      <c r="O802" s="362"/>
      <c r="P802" s="362"/>
      <c r="Q802" s="362"/>
      <c r="R802" s="362"/>
      <c r="S802" s="362"/>
      <c r="T802" s="362"/>
      <c r="U802" s="362"/>
      <c r="V802" s="362"/>
      <c r="W802" s="362"/>
      <c r="X802" s="362"/>
      <c r="Y802" s="362"/>
      <c r="Z802" s="362"/>
      <c r="AA802" s="362"/>
      <c r="AB802" s="362"/>
    </row>
    <row r="803" spans="1:28" ht="15.75" customHeight="1" x14ac:dyDescent="0.25">
      <c r="A803" s="362"/>
      <c r="B803" s="362"/>
      <c r="C803" s="362"/>
      <c r="D803" s="362"/>
      <c r="E803" s="362"/>
      <c r="F803" s="362"/>
      <c r="G803" s="362"/>
      <c r="H803" s="362"/>
      <c r="I803" s="362"/>
      <c r="J803" s="362"/>
      <c r="K803" s="362"/>
      <c r="L803" s="362"/>
      <c r="M803" s="362"/>
      <c r="N803" s="362"/>
      <c r="O803" s="362"/>
      <c r="P803" s="362"/>
      <c r="Q803" s="362"/>
      <c r="R803" s="362"/>
      <c r="S803" s="362"/>
      <c r="T803" s="362"/>
      <c r="U803" s="362"/>
      <c r="V803" s="362"/>
      <c r="W803" s="362"/>
      <c r="X803" s="362"/>
      <c r="Y803" s="362"/>
      <c r="Z803" s="362"/>
      <c r="AA803" s="362"/>
      <c r="AB803" s="362"/>
    </row>
    <row r="804" spans="1:28" ht="15.75" customHeight="1" x14ac:dyDescent="0.25">
      <c r="A804" s="362"/>
      <c r="B804" s="362"/>
      <c r="C804" s="362"/>
      <c r="D804" s="362"/>
      <c r="E804" s="362"/>
      <c r="F804" s="362"/>
      <c r="G804" s="362"/>
      <c r="H804" s="362"/>
      <c r="I804" s="362"/>
      <c r="J804" s="362"/>
      <c r="K804" s="362"/>
      <c r="L804" s="362"/>
      <c r="M804" s="362"/>
      <c r="N804" s="362"/>
      <c r="O804" s="362"/>
      <c r="P804" s="362"/>
      <c r="Q804" s="362"/>
      <c r="R804" s="362"/>
      <c r="S804" s="362"/>
      <c r="T804" s="362"/>
      <c r="U804" s="362"/>
      <c r="V804" s="362"/>
      <c r="W804" s="362"/>
      <c r="X804" s="362"/>
      <c r="Y804" s="362"/>
      <c r="Z804" s="362"/>
      <c r="AA804" s="362"/>
      <c r="AB804" s="362"/>
    </row>
    <row r="805" spans="1:28" ht="15.75" customHeight="1" x14ac:dyDescent="0.25">
      <c r="A805" s="362"/>
      <c r="B805" s="362"/>
      <c r="C805" s="362"/>
      <c r="D805" s="362"/>
      <c r="E805" s="362"/>
      <c r="F805" s="362"/>
      <c r="G805" s="362"/>
      <c r="H805" s="362"/>
      <c r="I805" s="362"/>
      <c r="J805" s="362"/>
      <c r="K805" s="362"/>
      <c r="L805" s="362"/>
      <c r="M805" s="362"/>
      <c r="N805" s="362"/>
      <c r="O805" s="362"/>
      <c r="P805" s="362"/>
      <c r="Q805" s="362"/>
      <c r="R805" s="362"/>
      <c r="S805" s="362"/>
      <c r="T805" s="362"/>
      <c r="U805" s="362"/>
      <c r="V805" s="362"/>
      <c r="W805" s="362"/>
      <c r="X805" s="362"/>
      <c r="Y805" s="362"/>
      <c r="Z805" s="362"/>
      <c r="AA805" s="362"/>
      <c r="AB805" s="362"/>
    </row>
    <row r="806" spans="1:28" ht="15.75" customHeight="1" x14ac:dyDescent="0.25">
      <c r="A806" s="362"/>
      <c r="B806" s="362"/>
      <c r="C806" s="362"/>
      <c r="D806" s="362"/>
      <c r="E806" s="362"/>
      <c r="F806" s="362"/>
      <c r="G806" s="362"/>
      <c r="H806" s="362"/>
      <c r="I806" s="362"/>
      <c r="J806" s="362"/>
      <c r="K806" s="362"/>
      <c r="L806" s="362"/>
      <c r="M806" s="362"/>
      <c r="N806" s="362"/>
      <c r="O806" s="362"/>
      <c r="P806" s="362"/>
      <c r="Q806" s="362"/>
      <c r="R806" s="362"/>
      <c r="S806" s="362"/>
      <c r="T806" s="362"/>
      <c r="U806" s="362"/>
      <c r="V806" s="362"/>
      <c r="W806" s="362"/>
      <c r="X806" s="362"/>
      <c r="Y806" s="362"/>
      <c r="Z806" s="362"/>
      <c r="AA806" s="362"/>
      <c r="AB806" s="362"/>
    </row>
    <row r="807" spans="1:28" ht="15.75" customHeight="1" x14ac:dyDescent="0.25">
      <c r="A807" s="362"/>
      <c r="B807" s="362"/>
      <c r="C807" s="362"/>
      <c r="D807" s="362"/>
      <c r="E807" s="362"/>
      <c r="F807" s="362"/>
      <c r="G807" s="362"/>
      <c r="H807" s="362"/>
      <c r="I807" s="362"/>
      <c r="J807" s="362"/>
      <c r="K807" s="362"/>
      <c r="L807" s="362"/>
      <c r="M807" s="362"/>
      <c r="N807" s="362"/>
      <c r="O807" s="362"/>
      <c r="P807" s="362"/>
      <c r="Q807" s="362"/>
      <c r="R807" s="362"/>
      <c r="S807" s="362"/>
      <c r="T807" s="362"/>
      <c r="U807" s="362"/>
      <c r="V807" s="362"/>
      <c r="W807" s="362"/>
      <c r="X807" s="362"/>
      <c r="Y807" s="362"/>
      <c r="Z807" s="362"/>
      <c r="AA807" s="362"/>
      <c r="AB807" s="362"/>
    </row>
    <row r="808" spans="1:28" ht="15.75" customHeight="1" x14ac:dyDescent="0.25">
      <c r="A808" s="362"/>
      <c r="B808" s="362"/>
      <c r="C808" s="362"/>
      <c r="D808" s="362"/>
      <c r="E808" s="362"/>
      <c r="F808" s="362"/>
      <c r="G808" s="362"/>
      <c r="H808" s="362"/>
      <c r="I808" s="362"/>
      <c r="J808" s="362"/>
      <c r="K808" s="362"/>
      <c r="L808" s="362"/>
      <c r="M808" s="362"/>
      <c r="N808" s="362"/>
      <c r="O808" s="362"/>
      <c r="P808" s="362"/>
      <c r="Q808" s="362"/>
      <c r="R808" s="362"/>
      <c r="S808" s="362"/>
      <c r="T808" s="362"/>
      <c r="U808" s="362"/>
      <c r="V808" s="362"/>
      <c r="W808" s="362"/>
      <c r="X808" s="362"/>
      <c r="Y808" s="362"/>
      <c r="Z808" s="362"/>
      <c r="AA808" s="362"/>
      <c r="AB808" s="362"/>
    </row>
    <row r="809" spans="1:28" ht="15.75" customHeight="1" x14ac:dyDescent="0.25">
      <c r="A809" s="362"/>
      <c r="B809" s="362"/>
      <c r="C809" s="362"/>
      <c r="D809" s="362"/>
      <c r="E809" s="362"/>
      <c r="F809" s="362"/>
      <c r="G809" s="362"/>
      <c r="H809" s="362"/>
      <c r="I809" s="362"/>
      <c r="J809" s="362"/>
      <c r="K809" s="362"/>
      <c r="L809" s="362"/>
      <c r="M809" s="362"/>
      <c r="N809" s="362"/>
      <c r="O809" s="362"/>
      <c r="P809" s="362"/>
      <c r="Q809" s="362"/>
      <c r="R809" s="362"/>
      <c r="S809" s="362"/>
      <c r="T809" s="362"/>
      <c r="U809" s="362"/>
      <c r="V809" s="362"/>
      <c r="W809" s="362"/>
      <c r="X809" s="362"/>
      <c r="Y809" s="362"/>
      <c r="Z809" s="362"/>
      <c r="AA809" s="362"/>
      <c r="AB809" s="362"/>
    </row>
    <row r="810" spans="1:28" ht="15.75" customHeight="1" x14ac:dyDescent="0.25">
      <c r="A810" s="362"/>
      <c r="B810" s="362"/>
      <c r="C810" s="362"/>
      <c r="D810" s="362"/>
      <c r="E810" s="362"/>
      <c r="F810" s="362"/>
      <c r="G810" s="362"/>
      <c r="H810" s="362"/>
      <c r="I810" s="362"/>
      <c r="J810" s="362"/>
      <c r="K810" s="362"/>
      <c r="L810" s="362"/>
      <c r="M810" s="362"/>
      <c r="N810" s="362"/>
      <c r="O810" s="362"/>
      <c r="P810" s="362"/>
      <c r="Q810" s="362"/>
      <c r="R810" s="362"/>
      <c r="S810" s="362"/>
      <c r="T810" s="362"/>
      <c r="U810" s="362"/>
      <c r="V810" s="362"/>
      <c r="W810" s="362"/>
      <c r="X810" s="362"/>
      <c r="Y810" s="362"/>
      <c r="Z810" s="362"/>
      <c r="AA810" s="362"/>
      <c r="AB810" s="362"/>
    </row>
    <row r="811" spans="1:28" ht="15.75" customHeight="1" x14ac:dyDescent="0.25">
      <c r="A811" s="362"/>
      <c r="B811" s="362"/>
      <c r="C811" s="362"/>
      <c r="D811" s="362"/>
      <c r="E811" s="362"/>
      <c r="F811" s="362"/>
      <c r="G811" s="362"/>
      <c r="H811" s="362"/>
      <c r="I811" s="362"/>
      <c r="J811" s="362"/>
      <c r="K811" s="362"/>
      <c r="L811" s="362"/>
      <c r="M811" s="362"/>
      <c r="N811" s="362"/>
      <c r="O811" s="362"/>
      <c r="P811" s="362"/>
      <c r="Q811" s="362"/>
      <c r="R811" s="362"/>
      <c r="S811" s="362"/>
      <c r="T811" s="362"/>
      <c r="U811" s="362"/>
      <c r="V811" s="362"/>
      <c r="W811" s="362"/>
      <c r="X811" s="362"/>
      <c r="Y811" s="362"/>
      <c r="Z811" s="362"/>
      <c r="AA811" s="362"/>
      <c r="AB811" s="362"/>
    </row>
    <row r="812" spans="1:28" ht="15.75" customHeight="1" x14ac:dyDescent="0.25">
      <c r="A812" s="362"/>
      <c r="B812" s="362"/>
      <c r="C812" s="362"/>
      <c r="D812" s="362"/>
      <c r="E812" s="362"/>
      <c r="F812" s="362"/>
      <c r="G812" s="362"/>
      <c r="H812" s="362"/>
      <c r="I812" s="362"/>
      <c r="J812" s="362"/>
      <c r="K812" s="362"/>
      <c r="L812" s="362"/>
      <c r="M812" s="362"/>
      <c r="N812" s="362"/>
      <c r="O812" s="362"/>
      <c r="P812" s="362"/>
      <c r="Q812" s="362"/>
      <c r="R812" s="362"/>
      <c r="S812" s="362"/>
      <c r="T812" s="362"/>
      <c r="U812" s="362"/>
      <c r="V812" s="362"/>
      <c r="W812" s="362"/>
      <c r="X812" s="362"/>
      <c r="Y812" s="362"/>
      <c r="Z812" s="362"/>
      <c r="AA812" s="362"/>
      <c r="AB812" s="362"/>
    </row>
    <row r="813" spans="1:28" ht="15.75" customHeight="1" x14ac:dyDescent="0.25">
      <c r="A813" s="362"/>
      <c r="B813" s="362"/>
      <c r="C813" s="362"/>
      <c r="D813" s="362"/>
      <c r="E813" s="362"/>
      <c r="F813" s="362"/>
      <c r="G813" s="362"/>
      <c r="H813" s="362"/>
      <c r="I813" s="362"/>
      <c r="J813" s="362"/>
      <c r="K813" s="362"/>
      <c r="L813" s="362"/>
      <c r="M813" s="362"/>
      <c r="N813" s="362"/>
      <c r="O813" s="362"/>
      <c r="P813" s="362"/>
      <c r="Q813" s="362"/>
      <c r="R813" s="362"/>
      <c r="S813" s="362"/>
      <c r="T813" s="362"/>
      <c r="U813" s="362"/>
      <c r="V813" s="362"/>
      <c r="W813" s="362"/>
      <c r="X813" s="362"/>
      <c r="Y813" s="362"/>
      <c r="Z813" s="362"/>
      <c r="AA813" s="362"/>
      <c r="AB813" s="362"/>
    </row>
    <row r="814" spans="1:28" ht="15.75" customHeight="1" x14ac:dyDescent="0.25">
      <c r="A814" s="362"/>
      <c r="B814" s="362"/>
      <c r="C814" s="362"/>
      <c r="D814" s="362"/>
      <c r="E814" s="362"/>
      <c r="F814" s="362"/>
      <c r="G814" s="362"/>
      <c r="H814" s="362"/>
      <c r="I814" s="362"/>
      <c r="J814" s="362"/>
      <c r="K814" s="362"/>
      <c r="L814" s="362"/>
      <c r="M814" s="362"/>
      <c r="N814" s="362"/>
      <c r="O814" s="362"/>
      <c r="P814" s="362"/>
      <c r="Q814" s="362"/>
      <c r="R814" s="362"/>
      <c r="S814" s="362"/>
      <c r="T814" s="362"/>
      <c r="U814" s="362"/>
      <c r="V814" s="362"/>
      <c r="W814" s="362"/>
      <c r="X814" s="362"/>
      <c r="Y814" s="362"/>
      <c r="Z814" s="362"/>
      <c r="AA814" s="362"/>
      <c r="AB814" s="362"/>
    </row>
    <row r="815" spans="1:28" ht="15.75" customHeight="1" x14ac:dyDescent="0.25">
      <c r="A815" s="362"/>
      <c r="B815" s="362"/>
      <c r="C815" s="362"/>
      <c r="D815" s="362"/>
      <c r="E815" s="362"/>
      <c r="F815" s="362"/>
      <c r="G815" s="362"/>
      <c r="H815" s="362"/>
      <c r="I815" s="362"/>
      <c r="J815" s="362"/>
      <c r="K815" s="362"/>
      <c r="L815" s="362"/>
      <c r="M815" s="362"/>
      <c r="N815" s="362"/>
      <c r="O815" s="362"/>
      <c r="P815" s="362"/>
      <c r="Q815" s="362"/>
      <c r="R815" s="362"/>
      <c r="S815" s="362"/>
      <c r="T815" s="362"/>
      <c r="U815" s="362"/>
      <c r="V815" s="362"/>
      <c r="W815" s="362"/>
      <c r="X815" s="362"/>
      <c r="Y815" s="362"/>
      <c r="Z815" s="362"/>
      <c r="AA815" s="362"/>
      <c r="AB815" s="362"/>
    </row>
    <row r="816" spans="1:28" ht="15.75" customHeight="1" x14ac:dyDescent="0.25">
      <c r="A816" s="362"/>
      <c r="B816" s="362"/>
      <c r="C816" s="362"/>
      <c r="D816" s="362"/>
      <c r="E816" s="362"/>
      <c r="F816" s="362"/>
      <c r="G816" s="362"/>
      <c r="H816" s="362"/>
      <c r="I816" s="362"/>
      <c r="J816" s="362"/>
      <c r="K816" s="362"/>
      <c r="L816" s="362"/>
      <c r="M816" s="362"/>
      <c r="N816" s="362"/>
      <c r="O816" s="362"/>
      <c r="P816" s="362"/>
      <c r="Q816" s="362"/>
      <c r="R816" s="362"/>
      <c r="S816" s="362"/>
      <c r="T816" s="362"/>
      <c r="U816" s="362"/>
      <c r="V816" s="362"/>
      <c r="W816" s="362"/>
      <c r="X816" s="362"/>
      <c r="Y816" s="362"/>
      <c r="Z816" s="362"/>
      <c r="AA816" s="362"/>
      <c r="AB816" s="362"/>
    </row>
    <row r="817" spans="1:28" ht="15.75" customHeight="1" x14ac:dyDescent="0.25">
      <c r="A817" s="362"/>
      <c r="B817" s="362"/>
      <c r="C817" s="362"/>
      <c r="D817" s="362"/>
      <c r="E817" s="362"/>
      <c r="F817" s="362"/>
      <c r="G817" s="362"/>
      <c r="H817" s="362"/>
      <c r="I817" s="362"/>
      <c r="J817" s="362"/>
      <c r="K817" s="362"/>
      <c r="L817" s="362"/>
      <c r="M817" s="362"/>
      <c r="N817" s="362"/>
      <c r="O817" s="362"/>
      <c r="P817" s="362"/>
      <c r="Q817" s="362"/>
      <c r="R817" s="362"/>
      <c r="S817" s="362"/>
      <c r="T817" s="362"/>
      <c r="U817" s="362"/>
      <c r="V817" s="362"/>
      <c r="W817" s="362"/>
      <c r="X817" s="362"/>
      <c r="Y817" s="362"/>
      <c r="Z817" s="362"/>
      <c r="AA817" s="362"/>
      <c r="AB817" s="362"/>
    </row>
    <row r="818" spans="1:28" ht="15.75" customHeight="1" x14ac:dyDescent="0.25">
      <c r="A818" s="362"/>
      <c r="B818" s="362"/>
      <c r="C818" s="362"/>
      <c r="D818" s="362"/>
      <c r="E818" s="362"/>
      <c r="F818" s="362"/>
      <c r="G818" s="362"/>
      <c r="H818" s="362"/>
      <c r="I818" s="362"/>
      <c r="J818" s="362"/>
      <c r="K818" s="362"/>
      <c r="L818" s="362"/>
      <c r="M818" s="362"/>
      <c r="N818" s="362"/>
      <c r="O818" s="362"/>
      <c r="P818" s="362"/>
      <c r="Q818" s="362"/>
      <c r="R818" s="362"/>
      <c r="S818" s="362"/>
      <c r="T818" s="362"/>
      <c r="U818" s="362"/>
      <c r="V818" s="362"/>
      <c r="W818" s="362"/>
      <c r="X818" s="362"/>
      <c r="Y818" s="362"/>
      <c r="Z818" s="362"/>
      <c r="AA818" s="362"/>
      <c r="AB818" s="362"/>
    </row>
    <row r="819" spans="1:28" ht="15.75" customHeight="1" x14ac:dyDescent="0.25">
      <c r="A819" s="362"/>
      <c r="B819" s="362"/>
      <c r="C819" s="362"/>
      <c r="D819" s="362"/>
      <c r="E819" s="362"/>
      <c r="F819" s="362"/>
      <c r="G819" s="362"/>
      <c r="H819" s="362"/>
      <c r="I819" s="362"/>
      <c r="J819" s="362"/>
      <c r="K819" s="362"/>
      <c r="L819" s="362"/>
      <c r="M819" s="362"/>
      <c r="N819" s="362"/>
      <c r="O819" s="362"/>
      <c r="P819" s="362"/>
      <c r="Q819" s="362"/>
      <c r="R819" s="362"/>
      <c r="S819" s="362"/>
      <c r="T819" s="362"/>
      <c r="U819" s="362"/>
      <c r="V819" s="362"/>
      <c r="W819" s="362"/>
      <c r="X819" s="362"/>
      <c r="Y819" s="362"/>
      <c r="Z819" s="362"/>
      <c r="AA819" s="362"/>
      <c r="AB819" s="362"/>
    </row>
    <row r="820" spans="1:28" ht="15.75" customHeight="1" x14ac:dyDescent="0.25">
      <c r="A820" s="362"/>
      <c r="B820" s="362"/>
      <c r="C820" s="362"/>
      <c r="D820" s="362"/>
      <c r="E820" s="362"/>
      <c r="F820" s="362"/>
      <c r="G820" s="362"/>
      <c r="H820" s="362"/>
      <c r="I820" s="362"/>
      <c r="J820" s="362"/>
      <c r="K820" s="362"/>
      <c r="L820" s="362"/>
      <c r="M820" s="362"/>
      <c r="N820" s="362"/>
      <c r="O820" s="362"/>
      <c r="P820" s="362"/>
      <c r="Q820" s="362"/>
      <c r="R820" s="362"/>
      <c r="S820" s="362"/>
      <c r="T820" s="362"/>
      <c r="U820" s="362"/>
      <c r="V820" s="362"/>
      <c r="W820" s="362"/>
      <c r="X820" s="362"/>
      <c r="Y820" s="362"/>
      <c r="Z820" s="362"/>
      <c r="AA820" s="362"/>
      <c r="AB820" s="362"/>
    </row>
    <row r="821" spans="1:28" ht="15.75" customHeight="1" x14ac:dyDescent="0.25">
      <c r="A821" s="362"/>
      <c r="B821" s="362"/>
      <c r="C821" s="362"/>
      <c r="D821" s="362"/>
      <c r="E821" s="362"/>
      <c r="F821" s="362"/>
      <c r="G821" s="362"/>
      <c r="H821" s="362"/>
      <c r="I821" s="362"/>
      <c r="J821" s="362"/>
      <c r="K821" s="362"/>
      <c r="L821" s="362"/>
      <c r="M821" s="362"/>
      <c r="N821" s="362"/>
      <c r="O821" s="362"/>
      <c r="P821" s="362"/>
      <c r="Q821" s="362"/>
      <c r="R821" s="362"/>
      <c r="S821" s="362"/>
      <c r="T821" s="362"/>
      <c r="U821" s="362"/>
      <c r="V821" s="362"/>
      <c r="W821" s="362"/>
      <c r="X821" s="362"/>
      <c r="Y821" s="362"/>
      <c r="Z821" s="362"/>
      <c r="AA821" s="362"/>
      <c r="AB821" s="362"/>
    </row>
    <row r="822" spans="1:28" ht="15.75" customHeight="1" x14ac:dyDescent="0.25">
      <c r="A822" s="362"/>
      <c r="B822" s="362"/>
      <c r="C822" s="362"/>
      <c r="D822" s="362"/>
      <c r="E822" s="362"/>
      <c r="F822" s="362"/>
      <c r="G822" s="362"/>
      <c r="H822" s="362"/>
      <c r="I822" s="362"/>
      <c r="J822" s="362"/>
      <c r="K822" s="362"/>
      <c r="L822" s="362"/>
      <c r="M822" s="362"/>
      <c r="N822" s="362"/>
      <c r="O822" s="362"/>
      <c r="P822" s="362"/>
      <c r="Q822" s="362"/>
      <c r="R822" s="362"/>
      <c r="S822" s="362"/>
      <c r="T822" s="362"/>
      <c r="U822" s="362"/>
      <c r="V822" s="362"/>
      <c r="W822" s="362"/>
      <c r="X822" s="362"/>
      <c r="Y822" s="362"/>
      <c r="Z822" s="362"/>
      <c r="AA822" s="362"/>
      <c r="AB822" s="362"/>
    </row>
    <row r="823" spans="1:28" ht="15.75" customHeight="1" x14ac:dyDescent="0.25">
      <c r="A823" s="362"/>
      <c r="B823" s="362"/>
      <c r="C823" s="362"/>
      <c r="D823" s="362"/>
      <c r="E823" s="362"/>
      <c r="F823" s="362"/>
      <c r="G823" s="362"/>
      <c r="H823" s="362"/>
      <c r="I823" s="362"/>
      <c r="J823" s="362"/>
      <c r="K823" s="362"/>
      <c r="L823" s="362"/>
      <c r="M823" s="362"/>
      <c r="N823" s="362"/>
      <c r="O823" s="362"/>
      <c r="P823" s="362"/>
      <c r="Q823" s="362"/>
      <c r="R823" s="362"/>
      <c r="S823" s="362"/>
      <c r="T823" s="362"/>
      <c r="U823" s="362"/>
      <c r="V823" s="362"/>
      <c r="W823" s="362"/>
      <c r="X823" s="362"/>
      <c r="Y823" s="362"/>
      <c r="Z823" s="362"/>
      <c r="AA823" s="362"/>
      <c r="AB823" s="362"/>
    </row>
    <row r="824" spans="1:28" ht="15.75" customHeight="1" x14ac:dyDescent="0.25">
      <c r="A824" s="362"/>
      <c r="B824" s="362"/>
      <c r="C824" s="362"/>
      <c r="D824" s="362"/>
      <c r="E824" s="362"/>
      <c r="F824" s="362"/>
      <c r="G824" s="362"/>
      <c r="H824" s="362"/>
      <c r="I824" s="362"/>
      <c r="J824" s="362"/>
      <c r="K824" s="362"/>
      <c r="L824" s="362"/>
      <c r="M824" s="362"/>
      <c r="N824" s="362"/>
      <c r="O824" s="362"/>
      <c r="P824" s="362"/>
      <c r="Q824" s="362"/>
      <c r="R824" s="362"/>
      <c r="S824" s="362"/>
      <c r="T824" s="362"/>
      <c r="U824" s="362"/>
      <c r="V824" s="362"/>
      <c r="W824" s="362"/>
      <c r="X824" s="362"/>
      <c r="Y824" s="362"/>
      <c r="Z824" s="362"/>
      <c r="AA824" s="362"/>
      <c r="AB824" s="362"/>
    </row>
    <row r="825" spans="1:28" ht="15.75" customHeight="1" x14ac:dyDescent="0.25">
      <c r="A825" s="362"/>
      <c r="B825" s="362"/>
      <c r="C825" s="362"/>
      <c r="D825" s="362"/>
      <c r="E825" s="362"/>
      <c r="F825" s="362"/>
      <c r="G825" s="362"/>
      <c r="H825" s="362"/>
      <c r="I825" s="362"/>
      <c r="J825" s="362"/>
      <c r="K825" s="362"/>
      <c r="L825" s="362"/>
      <c r="M825" s="362"/>
      <c r="N825" s="362"/>
      <c r="O825" s="362"/>
      <c r="P825" s="362"/>
      <c r="Q825" s="362"/>
      <c r="R825" s="362"/>
      <c r="S825" s="362"/>
      <c r="T825" s="362"/>
      <c r="U825" s="362"/>
      <c r="V825" s="362"/>
      <c r="W825" s="362"/>
      <c r="X825" s="362"/>
      <c r="Y825" s="362"/>
      <c r="Z825" s="362"/>
      <c r="AA825" s="362"/>
      <c r="AB825" s="362"/>
    </row>
    <row r="826" spans="1:28" ht="15.75" customHeight="1" x14ac:dyDescent="0.25">
      <c r="A826" s="362"/>
      <c r="B826" s="362"/>
      <c r="C826" s="362"/>
      <c r="D826" s="362"/>
      <c r="E826" s="362"/>
      <c r="F826" s="362"/>
      <c r="G826" s="362"/>
      <c r="H826" s="362"/>
      <c r="I826" s="362"/>
      <c r="J826" s="362"/>
      <c r="K826" s="362"/>
      <c r="L826" s="362"/>
      <c r="M826" s="362"/>
      <c r="N826" s="362"/>
      <c r="O826" s="362"/>
      <c r="P826" s="362"/>
      <c r="Q826" s="362"/>
      <c r="R826" s="362"/>
      <c r="S826" s="362"/>
      <c r="T826" s="362"/>
      <c r="U826" s="362"/>
      <c r="V826" s="362"/>
      <c r="W826" s="362"/>
      <c r="X826" s="362"/>
      <c r="Y826" s="362"/>
      <c r="Z826" s="362"/>
      <c r="AA826" s="362"/>
      <c r="AB826" s="362"/>
    </row>
    <row r="827" spans="1:28" ht="15.75" customHeight="1" x14ac:dyDescent="0.25">
      <c r="A827" s="362"/>
      <c r="B827" s="362"/>
      <c r="C827" s="362"/>
      <c r="D827" s="362"/>
      <c r="E827" s="362"/>
      <c r="F827" s="362"/>
      <c r="G827" s="362"/>
      <c r="H827" s="362"/>
      <c r="I827" s="362"/>
      <c r="J827" s="362"/>
      <c r="K827" s="362"/>
      <c r="L827" s="362"/>
      <c r="M827" s="362"/>
      <c r="N827" s="362"/>
      <c r="O827" s="362"/>
      <c r="P827" s="362"/>
      <c r="Q827" s="362"/>
      <c r="R827" s="362"/>
      <c r="S827" s="362"/>
      <c r="T827" s="362"/>
      <c r="U827" s="362"/>
      <c r="V827" s="362"/>
      <c r="W827" s="362"/>
      <c r="X827" s="362"/>
      <c r="Y827" s="362"/>
      <c r="Z827" s="362"/>
      <c r="AA827" s="362"/>
      <c r="AB827" s="362"/>
    </row>
    <row r="828" spans="1:28" ht="15.75" customHeight="1" x14ac:dyDescent="0.25">
      <c r="A828" s="362"/>
      <c r="B828" s="362"/>
      <c r="C828" s="362"/>
      <c r="D828" s="362"/>
      <c r="E828" s="362"/>
      <c r="F828" s="362"/>
      <c r="G828" s="362"/>
      <c r="H828" s="362"/>
      <c r="I828" s="362"/>
      <c r="J828" s="362"/>
      <c r="K828" s="362"/>
      <c r="L828" s="362"/>
      <c r="M828" s="362"/>
      <c r="N828" s="362"/>
      <c r="O828" s="362"/>
      <c r="P828" s="362"/>
      <c r="Q828" s="362"/>
      <c r="R828" s="362"/>
      <c r="S828" s="362"/>
      <c r="T828" s="362"/>
      <c r="U828" s="362"/>
      <c r="V828" s="362"/>
      <c r="W828" s="362"/>
      <c r="X828" s="362"/>
      <c r="Y828" s="362"/>
      <c r="Z828" s="362"/>
      <c r="AA828" s="362"/>
      <c r="AB828" s="362"/>
    </row>
    <row r="829" spans="1:28" ht="15.75" customHeight="1" x14ac:dyDescent="0.25">
      <c r="A829" s="362"/>
      <c r="B829" s="362"/>
      <c r="C829" s="362"/>
      <c r="D829" s="362"/>
      <c r="E829" s="362"/>
      <c r="F829" s="362"/>
      <c r="G829" s="362"/>
      <c r="H829" s="362"/>
      <c r="I829" s="362"/>
      <c r="J829" s="362"/>
      <c r="K829" s="362"/>
      <c r="L829" s="362"/>
      <c r="M829" s="362"/>
      <c r="N829" s="362"/>
      <c r="O829" s="362"/>
      <c r="P829" s="362"/>
      <c r="Q829" s="362"/>
      <c r="R829" s="362"/>
      <c r="S829" s="362"/>
      <c r="T829" s="362"/>
      <c r="U829" s="362"/>
      <c r="V829" s="362"/>
      <c r="W829" s="362"/>
      <c r="X829" s="362"/>
      <c r="Y829" s="362"/>
      <c r="Z829" s="362"/>
      <c r="AA829" s="362"/>
      <c r="AB829" s="362"/>
    </row>
    <row r="830" spans="1:28" ht="15.75" customHeight="1" x14ac:dyDescent="0.25">
      <c r="A830" s="362"/>
      <c r="B830" s="362"/>
      <c r="C830" s="362"/>
      <c r="D830" s="362"/>
      <c r="E830" s="362"/>
      <c r="F830" s="362"/>
      <c r="G830" s="362"/>
      <c r="H830" s="362"/>
      <c r="I830" s="362"/>
      <c r="J830" s="362"/>
      <c r="K830" s="362"/>
      <c r="L830" s="362"/>
      <c r="M830" s="362"/>
      <c r="N830" s="362"/>
      <c r="O830" s="362"/>
      <c r="P830" s="362"/>
      <c r="Q830" s="362"/>
      <c r="R830" s="362"/>
      <c r="S830" s="362"/>
      <c r="T830" s="362"/>
      <c r="U830" s="362"/>
      <c r="V830" s="362"/>
      <c r="W830" s="362"/>
      <c r="X830" s="362"/>
      <c r="Y830" s="362"/>
      <c r="Z830" s="362"/>
      <c r="AA830" s="362"/>
      <c r="AB830" s="362"/>
    </row>
    <row r="831" spans="1:28" ht="15.75" customHeight="1" x14ac:dyDescent="0.25">
      <c r="A831" s="362"/>
      <c r="B831" s="362"/>
      <c r="C831" s="362"/>
      <c r="D831" s="362"/>
      <c r="E831" s="362"/>
      <c r="F831" s="362"/>
      <c r="G831" s="362"/>
      <c r="H831" s="362"/>
      <c r="I831" s="362"/>
      <c r="J831" s="362"/>
      <c r="K831" s="362"/>
      <c r="L831" s="362"/>
      <c r="M831" s="362"/>
      <c r="N831" s="362"/>
      <c r="O831" s="362"/>
      <c r="P831" s="362"/>
      <c r="Q831" s="362"/>
      <c r="R831" s="362"/>
      <c r="S831" s="362"/>
      <c r="T831" s="362"/>
      <c r="U831" s="362"/>
      <c r="V831" s="362"/>
      <c r="W831" s="362"/>
      <c r="X831" s="362"/>
      <c r="Y831" s="362"/>
      <c r="Z831" s="362"/>
      <c r="AA831" s="362"/>
      <c r="AB831" s="362"/>
    </row>
    <row r="832" spans="1:28" ht="15.75" customHeight="1" x14ac:dyDescent="0.25">
      <c r="A832" s="362"/>
      <c r="B832" s="362"/>
      <c r="C832" s="362"/>
      <c r="D832" s="362"/>
      <c r="E832" s="362"/>
      <c r="F832" s="362"/>
      <c r="G832" s="362"/>
      <c r="H832" s="362"/>
      <c r="I832" s="362"/>
      <c r="J832" s="362"/>
      <c r="K832" s="362"/>
      <c r="L832" s="362"/>
      <c r="M832" s="362"/>
      <c r="N832" s="362"/>
      <c r="O832" s="362"/>
      <c r="P832" s="362"/>
      <c r="Q832" s="362"/>
      <c r="R832" s="362"/>
      <c r="S832" s="362"/>
      <c r="T832" s="362"/>
      <c r="U832" s="362"/>
      <c r="V832" s="362"/>
      <c r="W832" s="362"/>
      <c r="X832" s="362"/>
      <c r="Y832" s="362"/>
      <c r="Z832" s="362"/>
      <c r="AA832" s="362"/>
      <c r="AB832" s="362"/>
    </row>
    <row r="833" spans="1:28" ht="15.75" customHeight="1" x14ac:dyDescent="0.25">
      <c r="A833" s="362"/>
      <c r="B833" s="362"/>
      <c r="C833" s="362"/>
      <c r="D833" s="362"/>
      <c r="E833" s="362"/>
      <c r="F833" s="362"/>
      <c r="G833" s="362"/>
      <c r="H833" s="362"/>
      <c r="I833" s="362"/>
      <c r="J833" s="362"/>
      <c r="K833" s="362"/>
      <c r="L833" s="362"/>
      <c r="M833" s="362"/>
      <c r="N833" s="362"/>
      <c r="O833" s="362"/>
      <c r="P833" s="362"/>
      <c r="Q833" s="362"/>
      <c r="R833" s="362"/>
      <c r="S833" s="362"/>
      <c r="T833" s="362"/>
      <c r="U833" s="362"/>
      <c r="V833" s="362"/>
      <c r="W833" s="362"/>
      <c r="X833" s="362"/>
      <c r="Y833" s="362"/>
      <c r="Z833" s="362"/>
      <c r="AA833" s="362"/>
      <c r="AB833" s="362"/>
    </row>
    <row r="834" spans="1:28" ht="15.75" customHeight="1" x14ac:dyDescent="0.25">
      <c r="A834" s="362"/>
      <c r="B834" s="362"/>
      <c r="C834" s="362"/>
      <c r="D834" s="362"/>
      <c r="E834" s="362"/>
      <c r="F834" s="362"/>
      <c r="G834" s="362"/>
      <c r="H834" s="362"/>
      <c r="I834" s="362"/>
      <c r="J834" s="362"/>
      <c r="K834" s="362"/>
      <c r="L834" s="362"/>
      <c r="M834" s="362"/>
      <c r="N834" s="362"/>
      <c r="O834" s="362"/>
      <c r="P834" s="362"/>
      <c r="Q834" s="362"/>
      <c r="R834" s="362"/>
      <c r="S834" s="362"/>
      <c r="T834" s="362"/>
      <c r="U834" s="362"/>
      <c r="V834" s="362"/>
      <c r="W834" s="362"/>
      <c r="X834" s="362"/>
      <c r="Y834" s="362"/>
      <c r="Z834" s="362"/>
      <c r="AA834" s="362"/>
      <c r="AB834" s="362"/>
    </row>
    <row r="835" spans="1:28" ht="15.75" customHeight="1" x14ac:dyDescent="0.25">
      <c r="A835" s="362"/>
      <c r="B835" s="362"/>
      <c r="C835" s="362"/>
      <c r="D835" s="362"/>
      <c r="E835" s="362"/>
      <c r="F835" s="362"/>
      <c r="G835" s="362"/>
      <c r="H835" s="362"/>
      <c r="I835" s="362"/>
      <c r="J835" s="362"/>
      <c r="K835" s="362"/>
      <c r="L835" s="362"/>
      <c r="M835" s="362"/>
      <c r="N835" s="362"/>
      <c r="O835" s="362"/>
      <c r="P835" s="362"/>
      <c r="Q835" s="362"/>
      <c r="R835" s="362"/>
      <c r="S835" s="362"/>
      <c r="T835" s="362"/>
      <c r="U835" s="362"/>
      <c r="V835" s="362"/>
      <c r="W835" s="362"/>
      <c r="X835" s="362"/>
      <c r="Y835" s="362"/>
      <c r="Z835" s="362"/>
      <c r="AA835" s="362"/>
      <c r="AB835" s="362"/>
    </row>
    <row r="836" spans="1:28" ht="15.75" customHeight="1" x14ac:dyDescent="0.25">
      <c r="A836" s="362"/>
      <c r="B836" s="362"/>
      <c r="C836" s="362"/>
      <c r="D836" s="362"/>
      <c r="E836" s="362"/>
      <c r="F836" s="362"/>
      <c r="G836" s="362"/>
      <c r="H836" s="362"/>
      <c r="I836" s="362"/>
      <c r="J836" s="362"/>
      <c r="K836" s="362"/>
      <c r="L836" s="362"/>
      <c r="M836" s="362"/>
      <c r="N836" s="362"/>
      <c r="O836" s="362"/>
      <c r="P836" s="362"/>
      <c r="Q836" s="362"/>
      <c r="R836" s="362"/>
      <c r="S836" s="362"/>
      <c r="T836" s="362"/>
      <c r="U836" s="362"/>
      <c r="V836" s="362"/>
      <c r="W836" s="362"/>
      <c r="X836" s="362"/>
      <c r="Y836" s="362"/>
      <c r="Z836" s="362"/>
      <c r="AA836" s="362"/>
      <c r="AB836" s="362"/>
    </row>
    <row r="837" spans="1:28" ht="15.75" customHeight="1" x14ac:dyDescent="0.25">
      <c r="A837" s="362"/>
      <c r="B837" s="362"/>
      <c r="C837" s="362"/>
      <c r="D837" s="362"/>
      <c r="E837" s="362"/>
      <c r="F837" s="362"/>
      <c r="G837" s="362"/>
      <c r="H837" s="362"/>
      <c r="I837" s="362"/>
      <c r="J837" s="362"/>
      <c r="K837" s="362"/>
      <c r="L837" s="362"/>
      <c r="M837" s="362"/>
      <c r="N837" s="362"/>
      <c r="O837" s="362"/>
      <c r="P837" s="362"/>
      <c r="Q837" s="362"/>
      <c r="R837" s="362"/>
      <c r="S837" s="362"/>
      <c r="T837" s="362"/>
      <c r="U837" s="362"/>
      <c r="V837" s="362"/>
      <c r="W837" s="362"/>
      <c r="X837" s="362"/>
      <c r="Y837" s="362"/>
      <c r="Z837" s="362"/>
      <c r="AA837" s="362"/>
      <c r="AB837" s="362"/>
    </row>
    <row r="838" spans="1:28" ht="15.75" customHeight="1" x14ac:dyDescent="0.25">
      <c r="A838" s="362"/>
      <c r="B838" s="362"/>
      <c r="C838" s="362"/>
      <c r="D838" s="362"/>
      <c r="E838" s="362"/>
      <c r="F838" s="362"/>
      <c r="G838" s="362"/>
      <c r="H838" s="362"/>
      <c r="I838" s="362"/>
      <c r="J838" s="362"/>
      <c r="K838" s="362"/>
      <c r="L838" s="362"/>
      <c r="M838" s="362"/>
      <c r="N838" s="362"/>
      <c r="O838" s="362"/>
      <c r="P838" s="362"/>
      <c r="Q838" s="362"/>
      <c r="R838" s="362"/>
      <c r="S838" s="362"/>
      <c r="T838" s="362"/>
      <c r="U838" s="362"/>
      <c r="V838" s="362"/>
      <c r="W838" s="362"/>
      <c r="X838" s="362"/>
      <c r="Y838" s="362"/>
      <c r="Z838" s="362"/>
      <c r="AA838" s="362"/>
      <c r="AB838" s="362"/>
    </row>
    <row r="839" spans="1:28" ht="15.75" customHeight="1" x14ac:dyDescent="0.25">
      <c r="A839" s="362"/>
      <c r="B839" s="362"/>
      <c r="C839" s="362"/>
      <c r="D839" s="362"/>
      <c r="E839" s="362"/>
      <c r="F839" s="362"/>
      <c r="G839" s="362"/>
      <c r="H839" s="362"/>
      <c r="I839" s="362"/>
      <c r="J839" s="362"/>
      <c r="K839" s="362"/>
      <c r="L839" s="362"/>
      <c r="M839" s="362"/>
      <c r="N839" s="362"/>
      <c r="O839" s="362"/>
      <c r="P839" s="362"/>
      <c r="Q839" s="362"/>
      <c r="R839" s="362"/>
      <c r="S839" s="362"/>
      <c r="T839" s="362"/>
      <c r="U839" s="362"/>
      <c r="V839" s="362"/>
      <c r="W839" s="362"/>
      <c r="X839" s="362"/>
      <c r="Y839" s="362"/>
      <c r="Z839" s="362"/>
      <c r="AA839" s="362"/>
      <c r="AB839" s="362"/>
    </row>
    <row r="840" spans="1:28" ht="15.75" customHeight="1" x14ac:dyDescent="0.25">
      <c r="A840" s="362"/>
      <c r="B840" s="362"/>
      <c r="C840" s="362"/>
      <c r="D840" s="362"/>
      <c r="E840" s="362"/>
      <c r="F840" s="362"/>
      <c r="G840" s="362"/>
      <c r="H840" s="362"/>
      <c r="I840" s="362"/>
      <c r="J840" s="362"/>
      <c r="K840" s="362"/>
      <c r="L840" s="362"/>
      <c r="M840" s="362"/>
      <c r="N840" s="362"/>
      <c r="O840" s="362"/>
      <c r="P840" s="362"/>
      <c r="Q840" s="362"/>
      <c r="R840" s="362"/>
      <c r="S840" s="362"/>
      <c r="T840" s="362"/>
      <c r="U840" s="362"/>
      <c r="V840" s="362"/>
      <c r="W840" s="362"/>
      <c r="X840" s="362"/>
      <c r="Y840" s="362"/>
      <c r="Z840" s="362"/>
      <c r="AA840" s="362"/>
      <c r="AB840" s="362"/>
    </row>
    <row r="841" spans="1:28" ht="15.75" customHeight="1" x14ac:dyDescent="0.25">
      <c r="A841" s="362"/>
      <c r="B841" s="362"/>
      <c r="C841" s="362"/>
      <c r="D841" s="362"/>
      <c r="E841" s="362"/>
      <c r="F841" s="362"/>
      <c r="G841" s="362"/>
      <c r="H841" s="362"/>
      <c r="I841" s="362"/>
      <c r="J841" s="362"/>
      <c r="K841" s="362"/>
      <c r="L841" s="362"/>
      <c r="M841" s="362"/>
      <c r="N841" s="362"/>
      <c r="O841" s="362"/>
      <c r="P841" s="362"/>
      <c r="Q841" s="362"/>
      <c r="R841" s="362"/>
      <c r="S841" s="362"/>
      <c r="T841" s="362"/>
      <c r="U841" s="362"/>
      <c r="V841" s="362"/>
      <c r="W841" s="362"/>
      <c r="X841" s="362"/>
      <c r="Y841" s="362"/>
      <c r="Z841" s="362"/>
      <c r="AA841" s="362"/>
      <c r="AB841" s="362"/>
    </row>
    <row r="842" spans="1:28" ht="15.75" customHeight="1" x14ac:dyDescent="0.25">
      <c r="A842" s="362"/>
      <c r="B842" s="362"/>
      <c r="C842" s="362"/>
      <c r="D842" s="362"/>
      <c r="E842" s="362"/>
      <c r="F842" s="362"/>
      <c r="G842" s="362"/>
      <c r="H842" s="362"/>
      <c r="I842" s="362"/>
      <c r="J842" s="362"/>
      <c r="K842" s="362"/>
      <c r="L842" s="362"/>
      <c r="M842" s="362"/>
      <c r="N842" s="362"/>
      <c r="O842" s="362"/>
      <c r="P842" s="362"/>
      <c r="Q842" s="362"/>
      <c r="R842" s="362"/>
      <c r="S842" s="362"/>
      <c r="T842" s="362"/>
      <c r="U842" s="362"/>
      <c r="V842" s="362"/>
      <c r="W842" s="362"/>
      <c r="X842" s="362"/>
      <c r="Y842" s="362"/>
      <c r="Z842" s="362"/>
      <c r="AA842" s="362"/>
      <c r="AB842" s="362"/>
    </row>
    <row r="843" spans="1:28" ht="15.75" customHeight="1" x14ac:dyDescent="0.25">
      <c r="A843" s="362"/>
      <c r="B843" s="362"/>
      <c r="C843" s="362"/>
      <c r="D843" s="362"/>
      <c r="E843" s="362"/>
      <c r="F843" s="362"/>
      <c r="G843" s="362"/>
      <c r="H843" s="362"/>
      <c r="I843" s="362"/>
      <c r="J843" s="362"/>
      <c r="K843" s="362"/>
      <c r="L843" s="362"/>
      <c r="M843" s="362"/>
      <c r="N843" s="362"/>
      <c r="O843" s="362"/>
      <c r="P843" s="362"/>
      <c r="Q843" s="362"/>
      <c r="R843" s="362"/>
      <c r="S843" s="362"/>
      <c r="T843" s="362"/>
      <c r="U843" s="362"/>
      <c r="V843" s="362"/>
      <c r="W843" s="362"/>
      <c r="X843" s="362"/>
      <c r="Y843" s="362"/>
      <c r="Z843" s="362"/>
      <c r="AA843" s="362"/>
      <c r="AB843" s="362"/>
    </row>
    <row r="844" spans="1:28" ht="15.75" customHeight="1" x14ac:dyDescent="0.25">
      <c r="A844" s="362"/>
      <c r="B844" s="362"/>
      <c r="C844" s="362"/>
      <c r="D844" s="362"/>
      <c r="E844" s="362"/>
      <c r="F844" s="362"/>
      <c r="G844" s="362"/>
      <c r="H844" s="362"/>
      <c r="I844" s="362"/>
      <c r="J844" s="362"/>
      <c r="K844" s="362"/>
      <c r="L844" s="362"/>
      <c r="M844" s="362"/>
      <c r="N844" s="362"/>
      <c r="O844" s="362"/>
      <c r="P844" s="362"/>
      <c r="Q844" s="362"/>
      <c r="R844" s="362"/>
      <c r="S844" s="362"/>
      <c r="T844" s="362"/>
      <c r="U844" s="362"/>
      <c r="V844" s="362"/>
      <c r="W844" s="362"/>
      <c r="X844" s="362"/>
      <c r="Y844" s="362"/>
      <c r="Z844" s="362"/>
      <c r="AA844" s="362"/>
      <c r="AB844" s="362"/>
    </row>
    <row r="845" spans="1:28" ht="15.75" customHeight="1" x14ac:dyDescent="0.25">
      <c r="A845" s="362"/>
      <c r="B845" s="362"/>
      <c r="C845" s="362"/>
      <c r="D845" s="362"/>
      <c r="E845" s="362"/>
      <c r="F845" s="362"/>
      <c r="G845" s="362"/>
      <c r="H845" s="362"/>
      <c r="I845" s="362"/>
      <c r="J845" s="362"/>
      <c r="K845" s="362"/>
      <c r="L845" s="362"/>
      <c r="M845" s="362"/>
      <c r="N845" s="362"/>
      <c r="O845" s="362"/>
      <c r="P845" s="362"/>
      <c r="Q845" s="362"/>
      <c r="R845" s="362"/>
      <c r="S845" s="362"/>
      <c r="T845" s="362"/>
      <c r="U845" s="362"/>
      <c r="V845" s="362"/>
      <c r="W845" s="362"/>
      <c r="X845" s="362"/>
      <c r="Y845" s="362"/>
      <c r="Z845" s="362"/>
      <c r="AA845" s="362"/>
      <c r="AB845" s="362"/>
    </row>
    <row r="846" spans="1:28" ht="15.75" customHeight="1" x14ac:dyDescent="0.25">
      <c r="A846" s="362"/>
      <c r="B846" s="362"/>
      <c r="C846" s="362"/>
      <c r="D846" s="362"/>
      <c r="E846" s="362"/>
      <c r="F846" s="362"/>
      <c r="G846" s="362"/>
      <c r="H846" s="362"/>
      <c r="I846" s="362"/>
      <c r="J846" s="362"/>
      <c r="K846" s="362"/>
      <c r="L846" s="362"/>
      <c r="M846" s="362"/>
      <c r="N846" s="362"/>
      <c r="O846" s="362"/>
      <c r="P846" s="362"/>
      <c r="Q846" s="362"/>
      <c r="R846" s="362"/>
      <c r="S846" s="362"/>
      <c r="T846" s="362"/>
      <c r="U846" s="362"/>
      <c r="V846" s="362"/>
      <c r="W846" s="362"/>
      <c r="X846" s="362"/>
      <c r="Y846" s="362"/>
      <c r="Z846" s="362"/>
      <c r="AA846" s="362"/>
      <c r="AB846" s="362"/>
    </row>
    <row r="847" spans="1:28" ht="15.75" customHeight="1" x14ac:dyDescent="0.25">
      <c r="A847" s="362"/>
      <c r="B847" s="362"/>
      <c r="C847" s="362"/>
      <c r="D847" s="362"/>
      <c r="E847" s="362"/>
      <c r="F847" s="362"/>
      <c r="G847" s="362"/>
      <c r="H847" s="362"/>
      <c r="I847" s="362"/>
      <c r="J847" s="362"/>
      <c r="K847" s="362"/>
      <c r="L847" s="362"/>
      <c r="M847" s="362"/>
      <c r="N847" s="362"/>
      <c r="O847" s="362"/>
      <c r="P847" s="362"/>
      <c r="Q847" s="362"/>
      <c r="R847" s="362"/>
      <c r="S847" s="362"/>
      <c r="T847" s="362"/>
      <c r="U847" s="362"/>
      <c r="V847" s="362"/>
      <c r="W847" s="362"/>
      <c r="X847" s="362"/>
      <c r="Y847" s="362"/>
      <c r="Z847" s="362"/>
      <c r="AA847" s="362"/>
      <c r="AB847" s="362"/>
    </row>
    <row r="848" spans="1:28" ht="15.75" customHeight="1" x14ac:dyDescent="0.25">
      <c r="A848" s="362"/>
      <c r="B848" s="362"/>
      <c r="C848" s="362"/>
      <c r="D848" s="362"/>
      <c r="E848" s="362"/>
      <c r="F848" s="362"/>
      <c r="G848" s="362"/>
      <c r="H848" s="362"/>
      <c r="I848" s="362"/>
      <c r="J848" s="362"/>
      <c r="K848" s="362"/>
      <c r="L848" s="362"/>
      <c r="M848" s="362"/>
      <c r="N848" s="362"/>
      <c r="O848" s="362"/>
      <c r="P848" s="362"/>
      <c r="Q848" s="362"/>
      <c r="R848" s="362"/>
      <c r="S848" s="362"/>
      <c r="T848" s="362"/>
      <c r="U848" s="362"/>
      <c r="V848" s="362"/>
      <c r="W848" s="362"/>
      <c r="X848" s="362"/>
      <c r="Y848" s="362"/>
      <c r="Z848" s="362"/>
      <c r="AA848" s="362"/>
      <c r="AB848" s="362"/>
    </row>
    <row r="849" spans="1:28" ht="15.75" customHeight="1" x14ac:dyDescent="0.25">
      <c r="A849" s="362"/>
      <c r="B849" s="362"/>
      <c r="C849" s="362"/>
      <c r="D849" s="362"/>
      <c r="E849" s="362"/>
      <c r="F849" s="362"/>
      <c r="G849" s="362"/>
      <c r="H849" s="362"/>
      <c r="I849" s="362"/>
      <c r="J849" s="362"/>
      <c r="K849" s="362"/>
      <c r="L849" s="362"/>
      <c r="M849" s="362"/>
      <c r="N849" s="362"/>
      <c r="O849" s="362"/>
      <c r="P849" s="362"/>
      <c r="Q849" s="362"/>
      <c r="R849" s="362"/>
      <c r="S849" s="362"/>
      <c r="T849" s="362"/>
      <c r="U849" s="362"/>
      <c r="V849" s="362"/>
      <c r="W849" s="362"/>
      <c r="X849" s="362"/>
      <c r="Y849" s="362"/>
      <c r="Z849" s="362"/>
      <c r="AA849" s="362"/>
      <c r="AB849" s="362"/>
    </row>
    <row r="850" spans="1:28" ht="15.75" customHeight="1" x14ac:dyDescent="0.25">
      <c r="A850" s="362"/>
      <c r="B850" s="362"/>
      <c r="C850" s="362"/>
      <c r="D850" s="362"/>
      <c r="E850" s="362"/>
      <c r="F850" s="362"/>
      <c r="G850" s="362"/>
      <c r="H850" s="362"/>
      <c r="I850" s="362"/>
      <c r="J850" s="362"/>
      <c r="K850" s="362"/>
      <c r="L850" s="362"/>
      <c r="M850" s="362"/>
      <c r="N850" s="362"/>
      <c r="O850" s="362"/>
      <c r="P850" s="362"/>
      <c r="Q850" s="362"/>
      <c r="R850" s="362"/>
      <c r="S850" s="362"/>
      <c r="T850" s="362"/>
      <c r="U850" s="362"/>
      <c r="V850" s="362"/>
      <c r="W850" s="362"/>
      <c r="X850" s="362"/>
      <c r="Y850" s="362"/>
      <c r="Z850" s="362"/>
      <c r="AA850" s="362"/>
      <c r="AB850" s="362"/>
    </row>
    <row r="851" spans="1:28" ht="15.75" customHeight="1" x14ac:dyDescent="0.25">
      <c r="A851" s="362"/>
      <c r="B851" s="362"/>
      <c r="C851" s="362"/>
      <c r="D851" s="362"/>
      <c r="E851" s="362"/>
      <c r="F851" s="362"/>
      <c r="G851" s="362"/>
      <c r="H851" s="362"/>
      <c r="I851" s="362"/>
      <c r="J851" s="362"/>
      <c r="K851" s="362"/>
      <c r="L851" s="362"/>
      <c r="M851" s="362"/>
      <c r="N851" s="362"/>
      <c r="O851" s="362"/>
      <c r="P851" s="362"/>
      <c r="Q851" s="362"/>
      <c r="R851" s="362"/>
      <c r="S851" s="362"/>
      <c r="T851" s="362"/>
      <c r="U851" s="362"/>
      <c r="V851" s="362"/>
      <c r="W851" s="362"/>
      <c r="X851" s="362"/>
      <c r="Y851" s="362"/>
      <c r="Z851" s="362"/>
      <c r="AA851" s="362"/>
      <c r="AB851" s="362"/>
    </row>
    <row r="852" spans="1:28" ht="15.75" customHeight="1" x14ac:dyDescent="0.25">
      <c r="A852" s="362"/>
      <c r="B852" s="362"/>
      <c r="C852" s="362"/>
      <c r="D852" s="362"/>
      <c r="E852" s="362"/>
      <c r="F852" s="362"/>
      <c r="G852" s="362"/>
      <c r="H852" s="362"/>
      <c r="I852" s="362"/>
      <c r="J852" s="362"/>
      <c r="K852" s="362"/>
      <c r="L852" s="362"/>
      <c r="M852" s="362"/>
      <c r="N852" s="362"/>
      <c r="O852" s="362"/>
      <c r="P852" s="362"/>
      <c r="Q852" s="362"/>
      <c r="R852" s="362"/>
      <c r="S852" s="362"/>
      <c r="T852" s="362"/>
      <c r="U852" s="362"/>
      <c r="V852" s="362"/>
      <c r="W852" s="362"/>
      <c r="X852" s="362"/>
      <c r="Y852" s="362"/>
      <c r="Z852" s="362"/>
      <c r="AA852" s="362"/>
      <c r="AB852" s="362"/>
    </row>
    <row r="853" spans="1:28" ht="15.75" customHeight="1" x14ac:dyDescent="0.25">
      <c r="A853" s="362"/>
      <c r="B853" s="362"/>
      <c r="C853" s="362"/>
      <c r="D853" s="362"/>
      <c r="E853" s="362"/>
      <c r="F853" s="362"/>
      <c r="G853" s="362"/>
      <c r="H853" s="362"/>
      <c r="I853" s="362"/>
      <c r="J853" s="362"/>
      <c r="K853" s="362"/>
      <c r="L853" s="362"/>
      <c r="M853" s="362"/>
      <c r="N853" s="362"/>
      <c r="O853" s="362"/>
      <c r="P853" s="362"/>
      <c r="Q853" s="362"/>
      <c r="R853" s="362"/>
      <c r="S853" s="362"/>
      <c r="T853" s="362"/>
      <c r="U853" s="362"/>
      <c r="V853" s="362"/>
      <c r="W853" s="362"/>
      <c r="X853" s="362"/>
      <c r="Y853" s="362"/>
      <c r="Z853" s="362"/>
      <c r="AA853" s="362"/>
      <c r="AB853" s="362"/>
    </row>
    <row r="854" spans="1:28" ht="15.75" customHeight="1" x14ac:dyDescent="0.25">
      <c r="A854" s="362"/>
      <c r="B854" s="362"/>
      <c r="C854" s="362"/>
      <c r="D854" s="362"/>
      <c r="E854" s="362"/>
      <c r="F854" s="362"/>
      <c r="G854" s="362"/>
      <c r="H854" s="362"/>
      <c r="I854" s="362"/>
      <c r="J854" s="362"/>
      <c r="K854" s="362"/>
      <c r="L854" s="362"/>
      <c r="M854" s="362"/>
      <c r="N854" s="362"/>
      <c r="O854" s="362"/>
      <c r="P854" s="362"/>
      <c r="Q854" s="362"/>
      <c r="R854" s="362"/>
      <c r="S854" s="362"/>
      <c r="T854" s="362"/>
      <c r="U854" s="362"/>
      <c r="V854" s="362"/>
      <c r="W854" s="362"/>
      <c r="X854" s="362"/>
      <c r="Y854" s="362"/>
      <c r="Z854" s="362"/>
      <c r="AA854" s="362"/>
      <c r="AB854" s="362"/>
    </row>
    <row r="855" spans="1:28" ht="15.75" customHeight="1" x14ac:dyDescent="0.25">
      <c r="A855" s="362"/>
      <c r="B855" s="362"/>
      <c r="C855" s="362"/>
      <c r="D855" s="362"/>
      <c r="E855" s="362"/>
      <c r="F855" s="362"/>
      <c r="G855" s="362"/>
      <c r="H855" s="362"/>
      <c r="I855" s="362"/>
      <c r="J855" s="362"/>
      <c r="K855" s="362"/>
      <c r="L855" s="362"/>
      <c r="M855" s="362"/>
      <c r="N855" s="362"/>
      <c r="O855" s="362"/>
      <c r="P855" s="362"/>
      <c r="Q855" s="362"/>
      <c r="R855" s="362"/>
      <c r="S855" s="362"/>
      <c r="T855" s="362"/>
      <c r="U855" s="362"/>
      <c r="V855" s="362"/>
      <c r="W855" s="362"/>
      <c r="X855" s="362"/>
      <c r="Y855" s="362"/>
      <c r="Z855" s="362"/>
      <c r="AA855" s="362"/>
      <c r="AB855" s="362"/>
    </row>
    <row r="856" spans="1:28" ht="15.75" customHeight="1" x14ac:dyDescent="0.25">
      <c r="A856" s="362"/>
      <c r="B856" s="362"/>
      <c r="C856" s="362"/>
      <c r="D856" s="362"/>
      <c r="E856" s="362"/>
      <c r="F856" s="362"/>
      <c r="G856" s="362"/>
      <c r="H856" s="362"/>
      <c r="I856" s="362"/>
      <c r="J856" s="362"/>
      <c r="K856" s="362"/>
      <c r="L856" s="362"/>
      <c r="M856" s="362"/>
      <c r="N856" s="362"/>
      <c r="O856" s="362"/>
      <c r="P856" s="362"/>
      <c r="Q856" s="362"/>
      <c r="R856" s="362"/>
      <c r="S856" s="362"/>
      <c r="T856" s="362"/>
      <c r="U856" s="362"/>
      <c r="V856" s="362"/>
      <c r="W856" s="362"/>
      <c r="X856" s="362"/>
      <c r="Y856" s="362"/>
      <c r="Z856" s="362"/>
      <c r="AA856" s="362"/>
      <c r="AB856" s="362"/>
    </row>
    <row r="857" spans="1:28" ht="15.75" customHeight="1" x14ac:dyDescent="0.25">
      <c r="A857" s="362"/>
      <c r="B857" s="362"/>
      <c r="C857" s="362"/>
      <c r="D857" s="362"/>
      <c r="E857" s="362"/>
      <c r="F857" s="362"/>
      <c r="G857" s="362"/>
      <c r="H857" s="362"/>
      <c r="I857" s="362"/>
      <c r="J857" s="362"/>
      <c r="K857" s="362"/>
      <c r="L857" s="362"/>
      <c r="M857" s="362"/>
      <c r="N857" s="362"/>
      <c r="O857" s="362"/>
      <c r="P857" s="362"/>
      <c r="Q857" s="362"/>
      <c r="R857" s="362"/>
      <c r="S857" s="362"/>
      <c r="T857" s="362"/>
      <c r="U857" s="362"/>
      <c r="V857" s="362"/>
      <c r="W857" s="362"/>
      <c r="X857" s="362"/>
      <c r="Y857" s="362"/>
      <c r="Z857" s="362"/>
      <c r="AA857" s="362"/>
      <c r="AB857" s="362"/>
    </row>
    <row r="858" spans="1:28" ht="15.75" customHeight="1" x14ac:dyDescent="0.25">
      <c r="A858" s="362"/>
      <c r="B858" s="362"/>
      <c r="C858" s="362"/>
      <c r="D858" s="362"/>
      <c r="E858" s="362"/>
      <c r="F858" s="362"/>
      <c r="G858" s="362"/>
      <c r="H858" s="362"/>
      <c r="I858" s="362"/>
      <c r="J858" s="362"/>
      <c r="K858" s="362"/>
      <c r="L858" s="362"/>
      <c r="M858" s="362"/>
      <c r="N858" s="362"/>
      <c r="O858" s="362"/>
      <c r="P858" s="362"/>
      <c r="Q858" s="362"/>
      <c r="R858" s="362"/>
      <c r="S858" s="362"/>
      <c r="T858" s="362"/>
      <c r="U858" s="362"/>
      <c r="V858" s="362"/>
      <c r="W858" s="362"/>
      <c r="X858" s="362"/>
      <c r="Y858" s="362"/>
      <c r="Z858" s="362"/>
      <c r="AA858" s="362"/>
      <c r="AB858" s="362"/>
    </row>
    <row r="859" spans="1:28" ht="15.75" customHeight="1" x14ac:dyDescent="0.25">
      <c r="A859" s="362"/>
      <c r="B859" s="362"/>
      <c r="C859" s="362"/>
      <c r="D859" s="362"/>
      <c r="E859" s="362"/>
      <c r="F859" s="362"/>
      <c r="G859" s="362"/>
      <c r="H859" s="362"/>
      <c r="I859" s="362"/>
      <c r="J859" s="362"/>
      <c r="K859" s="362"/>
      <c r="L859" s="362"/>
      <c r="M859" s="362"/>
      <c r="N859" s="362"/>
      <c r="O859" s="362"/>
      <c r="P859" s="362"/>
      <c r="Q859" s="362"/>
      <c r="R859" s="362"/>
      <c r="S859" s="362"/>
      <c r="T859" s="362"/>
      <c r="U859" s="362"/>
      <c r="V859" s="362"/>
      <c r="W859" s="362"/>
      <c r="X859" s="362"/>
      <c r="Y859" s="362"/>
      <c r="Z859" s="362"/>
      <c r="AA859" s="362"/>
      <c r="AB859" s="362"/>
    </row>
    <row r="860" spans="1:28" ht="15.75" customHeight="1" x14ac:dyDescent="0.25">
      <c r="A860" s="362"/>
      <c r="B860" s="362"/>
      <c r="C860" s="362"/>
      <c r="D860" s="362"/>
      <c r="E860" s="362"/>
      <c r="F860" s="362"/>
      <c r="G860" s="362"/>
      <c r="H860" s="362"/>
      <c r="I860" s="362"/>
      <c r="J860" s="362"/>
      <c r="K860" s="362"/>
      <c r="L860" s="362"/>
      <c r="M860" s="362"/>
      <c r="N860" s="362"/>
      <c r="O860" s="362"/>
      <c r="P860" s="362"/>
      <c r="Q860" s="362"/>
      <c r="R860" s="362"/>
      <c r="S860" s="362"/>
      <c r="T860" s="362"/>
      <c r="U860" s="362"/>
      <c r="V860" s="362"/>
      <c r="W860" s="362"/>
      <c r="X860" s="362"/>
      <c r="Y860" s="362"/>
      <c r="Z860" s="362"/>
      <c r="AA860" s="362"/>
      <c r="AB860" s="362"/>
    </row>
    <row r="861" spans="1:28" ht="15.75" customHeight="1" x14ac:dyDescent="0.25">
      <c r="A861" s="362"/>
      <c r="B861" s="362"/>
      <c r="C861" s="362"/>
      <c r="D861" s="362"/>
      <c r="E861" s="362"/>
      <c r="F861" s="362"/>
      <c r="G861" s="362"/>
      <c r="H861" s="362"/>
      <c r="I861" s="362"/>
      <c r="J861" s="362"/>
      <c r="K861" s="362"/>
      <c r="L861" s="362"/>
      <c r="M861" s="362"/>
      <c r="N861" s="362"/>
      <c r="O861" s="362"/>
      <c r="P861" s="362"/>
      <c r="Q861" s="362"/>
      <c r="R861" s="362"/>
      <c r="S861" s="362"/>
      <c r="T861" s="362"/>
      <c r="U861" s="362"/>
      <c r="V861" s="362"/>
      <c r="W861" s="362"/>
      <c r="X861" s="362"/>
      <c r="Y861" s="362"/>
      <c r="Z861" s="362"/>
      <c r="AA861" s="362"/>
      <c r="AB861" s="362"/>
    </row>
    <row r="862" spans="1:28" ht="15.75" customHeight="1" x14ac:dyDescent="0.25">
      <c r="A862" s="362"/>
      <c r="B862" s="362"/>
      <c r="C862" s="362"/>
      <c r="D862" s="362"/>
      <c r="E862" s="362"/>
      <c r="F862" s="362"/>
      <c r="G862" s="362"/>
      <c r="H862" s="362"/>
      <c r="I862" s="362"/>
      <c r="J862" s="362"/>
      <c r="K862" s="362"/>
      <c r="L862" s="362"/>
      <c r="M862" s="362"/>
      <c r="N862" s="362"/>
      <c r="O862" s="362"/>
      <c r="P862" s="362"/>
      <c r="Q862" s="362"/>
      <c r="R862" s="362"/>
      <c r="S862" s="362"/>
      <c r="T862" s="362"/>
      <c r="U862" s="362"/>
      <c r="V862" s="362"/>
      <c r="W862" s="362"/>
      <c r="X862" s="362"/>
      <c r="Y862" s="362"/>
      <c r="Z862" s="362"/>
      <c r="AA862" s="362"/>
      <c r="AB862" s="362"/>
    </row>
    <row r="863" spans="1:28" ht="15.75" customHeight="1" x14ac:dyDescent="0.25">
      <c r="A863" s="362"/>
      <c r="B863" s="362"/>
      <c r="C863" s="362"/>
      <c r="D863" s="362"/>
      <c r="E863" s="362"/>
      <c r="F863" s="362"/>
      <c r="G863" s="362"/>
      <c r="H863" s="362"/>
      <c r="I863" s="362"/>
      <c r="J863" s="362"/>
      <c r="K863" s="362"/>
      <c r="L863" s="362"/>
      <c r="M863" s="362"/>
      <c r="N863" s="362"/>
      <c r="O863" s="362"/>
      <c r="P863" s="362"/>
      <c r="Q863" s="362"/>
      <c r="R863" s="362"/>
      <c r="S863" s="362"/>
      <c r="T863" s="362"/>
      <c r="U863" s="362"/>
      <c r="V863" s="362"/>
      <c r="W863" s="362"/>
      <c r="X863" s="362"/>
      <c r="Y863" s="362"/>
      <c r="Z863" s="362"/>
      <c r="AA863" s="362"/>
      <c r="AB863" s="362"/>
    </row>
    <row r="864" spans="1:28" ht="15.75" customHeight="1" x14ac:dyDescent="0.25">
      <c r="A864" s="362"/>
      <c r="B864" s="362"/>
      <c r="C864" s="362"/>
      <c r="D864" s="362"/>
      <c r="E864" s="362"/>
      <c r="F864" s="362"/>
      <c r="G864" s="362"/>
      <c r="H864" s="362"/>
      <c r="I864" s="362"/>
      <c r="J864" s="362"/>
      <c r="K864" s="362"/>
      <c r="L864" s="362"/>
      <c r="M864" s="362"/>
      <c r="N864" s="362"/>
      <c r="O864" s="362"/>
      <c r="P864" s="362"/>
      <c r="Q864" s="362"/>
      <c r="R864" s="362"/>
      <c r="S864" s="362"/>
      <c r="T864" s="362"/>
      <c r="U864" s="362"/>
      <c r="V864" s="362"/>
      <c r="W864" s="362"/>
      <c r="X864" s="362"/>
      <c r="Y864" s="362"/>
      <c r="Z864" s="362"/>
      <c r="AA864" s="362"/>
      <c r="AB864" s="362"/>
    </row>
    <row r="865" spans="1:28" ht="15.75" customHeight="1" x14ac:dyDescent="0.25">
      <c r="A865" s="362"/>
      <c r="B865" s="362"/>
      <c r="C865" s="362"/>
      <c r="D865" s="362"/>
      <c r="E865" s="362"/>
      <c r="F865" s="362"/>
      <c r="G865" s="362"/>
      <c r="H865" s="362"/>
      <c r="I865" s="362"/>
      <c r="J865" s="362"/>
      <c r="K865" s="362"/>
      <c r="L865" s="362"/>
      <c r="M865" s="362"/>
      <c r="N865" s="362"/>
      <c r="O865" s="362"/>
      <c r="P865" s="362"/>
      <c r="Q865" s="362"/>
      <c r="R865" s="362"/>
      <c r="S865" s="362"/>
      <c r="T865" s="362"/>
      <c r="U865" s="362"/>
      <c r="V865" s="362"/>
      <c r="W865" s="362"/>
      <c r="X865" s="362"/>
      <c r="Y865" s="362"/>
      <c r="Z865" s="362"/>
      <c r="AA865" s="362"/>
      <c r="AB865" s="362"/>
    </row>
    <row r="866" spans="1:28" ht="15.75" customHeight="1" x14ac:dyDescent="0.25">
      <c r="A866" s="362"/>
      <c r="B866" s="362"/>
      <c r="C866" s="362"/>
      <c r="D866" s="362"/>
      <c r="E866" s="362"/>
      <c r="F866" s="362"/>
      <c r="G866" s="362"/>
      <c r="H866" s="362"/>
      <c r="I866" s="362"/>
      <c r="J866" s="362"/>
      <c r="K866" s="362"/>
      <c r="L866" s="362"/>
      <c r="M866" s="362"/>
      <c r="N866" s="362"/>
      <c r="O866" s="362"/>
      <c r="P866" s="362"/>
      <c r="Q866" s="362"/>
      <c r="R866" s="362"/>
      <c r="S866" s="362"/>
      <c r="T866" s="362"/>
      <c r="U866" s="362"/>
      <c r="V866" s="362"/>
      <c r="W866" s="362"/>
      <c r="X866" s="362"/>
      <c r="Y866" s="362"/>
      <c r="Z866" s="362"/>
      <c r="AA866" s="362"/>
      <c r="AB866" s="362"/>
    </row>
    <row r="867" spans="1:28" ht="15.75" customHeight="1" x14ac:dyDescent="0.25">
      <c r="A867" s="362"/>
      <c r="B867" s="362"/>
      <c r="C867" s="362"/>
      <c r="D867" s="362"/>
      <c r="E867" s="362"/>
      <c r="F867" s="362"/>
      <c r="G867" s="362"/>
      <c r="H867" s="362"/>
      <c r="I867" s="362"/>
      <c r="J867" s="362"/>
      <c r="K867" s="362"/>
      <c r="L867" s="362"/>
      <c r="M867" s="362"/>
      <c r="N867" s="362"/>
      <c r="O867" s="362"/>
      <c r="P867" s="362"/>
      <c r="Q867" s="362"/>
      <c r="R867" s="362"/>
      <c r="S867" s="362"/>
      <c r="T867" s="362"/>
      <c r="U867" s="362"/>
      <c r="V867" s="362"/>
      <c r="W867" s="362"/>
      <c r="X867" s="362"/>
      <c r="Y867" s="362"/>
      <c r="Z867" s="362"/>
      <c r="AA867" s="362"/>
      <c r="AB867" s="362"/>
    </row>
    <row r="868" spans="1:28" ht="15.75" customHeight="1" x14ac:dyDescent="0.25">
      <c r="A868" s="362"/>
      <c r="B868" s="362"/>
      <c r="C868" s="362"/>
      <c r="D868" s="362"/>
      <c r="E868" s="362"/>
      <c r="F868" s="362"/>
      <c r="G868" s="362"/>
      <c r="H868" s="362"/>
      <c r="I868" s="362"/>
      <c r="J868" s="362"/>
      <c r="K868" s="362"/>
      <c r="L868" s="362"/>
      <c r="M868" s="362"/>
      <c r="N868" s="362"/>
      <c r="O868" s="362"/>
      <c r="P868" s="362"/>
      <c r="Q868" s="362"/>
      <c r="R868" s="362"/>
      <c r="S868" s="362"/>
      <c r="T868" s="362"/>
      <c r="U868" s="362"/>
      <c r="V868" s="362"/>
      <c r="W868" s="362"/>
      <c r="X868" s="362"/>
      <c r="Y868" s="362"/>
      <c r="Z868" s="362"/>
      <c r="AA868" s="362"/>
      <c r="AB868" s="362"/>
    </row>
    <row r="869" spans="1:28" ht="15.75" customHeight="1" x14ac:dyDescent="0.25">
      <c r="A869" s="362"/>
      <c r="B869" s="362"/>
      <c r="C869" s="362"/>
      <c r="D869" s="362"/>
      <c r="E869" s="362"/>
      <c r="F869" s="362"/>
      <c r="G869" s="362"/>
      <c r="H869" s="362"/>
      <c r="I869" s="362"/>
      <c r="J869" s="362"/>
      <c r="K869" s="362"/>
      <c r="L869" s="362"/>
      <c r="M869" s="362"/>
      <c r="N869" s="362"/>
      <c r="O869" s="362"/>
      <c r="P869" s="362"/>
      <c r="Q869" s="362"/>
      <c r="R869" s="362"/>
      <c r="S869" s="362"/>
      <c r="T869" s="362"/>
      <c r="U869" s="362"/>
      <c r="V869" s="362"/>
      <c r="W869" s="362"/>
      <c r="X869" s="362"/>
      <c r="Y869" s="362"/>
      <c r="Z869" s="362"/>
      <c r="AA869" s="362"/>
      <c r="AB869" s="362"/>
    </row>
    <row r="870" spans="1:28" ht="15.75" customHeight="1" x14ac:dyDescent="0.25">
      <c r="A870" s="362"/>
      <c r="B870" s="362"/>
      <c r="C870" s="362"/>
      <c r="D870" s="362"/>
      <c r="E870" s="362"/>
      <c r="F870" s="362"/>
      <c r="G870" s="362"/>
      <c r="H870" s="362"/>
      <c r="I870" s="362"/>
      <c r="J870" s="362"/>
      <c r="K870" s="362"/>
      <c r="L870" s="362"/>
      <c r="M870" s="362"/>
      <c r="N870" s="362"/>
      <c r="O870" s="362"/>
      <c r="P870" s="362"/>
      <c r="Q870" s="362"/>
      <c r="R870" s="362"/>
      <c r="S870" s="362"/>
      <c r="T870" s="362"/>
      <c r="U870" s="362"/>
      <c r="V870" s="362"/>
      <c r="W870" s="362"/>
      <c r="X870" s="362"/>
      <c r="Y870" s="362"/>
      <c r="Z870" s="362"/>
      <c r="AA870" s="362"/>
      <c r="AB870" s="362"/>
    </row>
    <row r="871" spans="1:28" ht="15.75" customHeight="1" x14ac:dyDescent="0.25">
      <c r="A871" s="362"/>
      <c r="B871" s="362"/>
      <c r="C871" s="362"/>
      <c r="D871" s="362"/>
      <c r="E871" s="362"/>
      <c r="F871" s="362"/>
      <c r="G871" s="362"/>
      <c r="H871" s="362"/>
      <c r="I871" s="362"/>
      <c r="J871" s="362"/>
      <c r="K871" s="362"/>
      <c r="L871" s="362"/>
      <c r="M871" s="362"/>
      <c r="N871" s="362"/>
      <c r="O871" s="362"/>
      <c r="P871" s="362"/>
      <c r="Q871" s="362"/>
      <c r="R871" s="362"/>
      <c r="S871" s="362"/>
      <c r="T871" s="362"/>
      <c r="U871" s="362"/>
      <c r="V871" s="362"/>
      <c r="W871" s="362"/>
      <c r="X871" s="362"/>
      <c r="Y871" s="362"/>
      <c r="Z871" s="362"/>
      <c r="AA871" s="362"/>
      <c r="AB871" s="362"/>
    </row>
    <row r="872" spans="1:28" ht="15.75" customHeight="1" x14ac:dyDescent="0.25">
      <c r="A872" s="362"/>
      <c r="B872" s="362"/>
      <c r="C872" s="362"/>
      <c r="D872" s="362"/>
      <c r="E872" s="362"/>
      <c r="F872" s="362"/>
      <c r="G872" s="362"/>
      <c r="H872" s="362"/>
      <c r="I872" s="362"/>
      <c r="J872" s="362"/>
      <c r="K872" s="362"/>
      <c r="L872" s="362"/>
      <c r="M872" s="362"/>
      <c r="N872" s="362"/>
      <c r="O872" s="362"/>
      <c r="P872" s="362"/>
      <c r="Q872" s="362"/>
      <c r="R872" s="362"/>
      <c r="S872" s="362"/>
      <c r="T872" s="362"/>
      <c r="U872" s="362"/>
      <c r="V872" s="362"/>
      <c r="W872" s="362"/>
      <c r="X872" s="362"/>
      <c r="Y872" s="362"/>
      <c r="Z872" s="362"/>
      <c r="AA872" s="362"/>
      <c r="AB872" s="362"/>
    </row>
    <row r="873" spans="1:28" ht="15.75" customHeight="1" x14ac:dyDescent="0.25">
      <c r="A873" s="362"/>
      <c r="B873" s="362"/>
      <c r="C873" s="362"/>
      <c r="D873" s="362"/>
      <c r="E873" s="362"/>
      <c r="F873" s="362"/>
      <c r="G873" s="362"/>
      <c r="H873" s="362"/>
      <c r="I873" s="362"/>
      <c r="J873" s="362"/>
      <c r="K873" s="362"/>
      <c r="L873" s="362"/>
      <c r="M873" s="362"/>
      <c r="N873" s="362"/>
      <c r="O873" s="362"/>
      <c r="P873" s="362"/>
      <c r="Q873" s="362"/>
      <c r="R873" s="362"/>
      <c r="S873" s="362"/>
      <c r="T873" s="362"/>
      <c r="U873" s="362"/>
      <c r="V873" s="362"/>
      <c r="W873" s="362"/>
      <c r="X873" s="362"/>
      <c r="Y873" s="362"/>
      <c r="Z873" s="362"/>
      <c r="AA873" s="362"/>
      <c r="AB873" s="362"/>
    </row>
    <row r="874" spans="1:28" ht="15.75" customHeight="1" x14ac:dyDescent="0.25">
      <c r="A874" s="362"/>
      <c r="B874" s="362"/>
      <c r="C874" s="362"/>
      <c r="D874" s="362"/>
      <c r="E874" s="362"/>
      <c r="F874" s="362"/>
      <c r="G874" s="362"/>
      <c r="H874" s="362"/>
      <c r="I874" s="362"/>
      <c r="J874" s="362"/>
      <c r="K874" s="362"/>
      <c r="L874" s="362"/>
      <c r="M874" s="362"/>
      <c r="N874" s="362"/>
      <c r="O874" s="362"/>
      <c r="P874" s="362"/>
      <c r="Q874" s="362"/>
      <c r="R874" s="362"/>
      <c r="S874" s="362"/>
      <c r="T874" s="362"/>
      <c r="U874" s="362"/>
      <c r="V874" s="362"/>
      <c r="W874" s="362"/>
      <c r="X874" s="362"/>
      <c r="Y874" s="362"/>
      <c r="Z874" s="362"/>
      <c r="AA874" s="362"/>
      <c r="AB874" s="362"/>
    </row>
    <row r="875" spans="1:28" ht="15.75" customHeight="1" x14ac:dyDescent="0.25">
      <c r="A875" s="362"/>
      <c r="B875" s="362"/>
      <c r="C875" s="362"/>
      <c r="D875" s="362"/>
      <c r="E875" s="362"/>
      <c r="F875" s="362"/>
      <c r="G875" s="362"/>
      <c r="H875" s="362"/>
      <c r="I875" s="362"/>
      <c r="J875" s="362"/>
      <c r="K875" s="362"/>
      <c r="L875" s="362"/>
      <c r="M875" s="362"/>
      <c r="N875" s="362"/>
      <c r="O875" s="362"/>
      <c r="P875" s="362"/>
      <c r="Q875" s="362"/>
      <c r="R875" s="362"/>
      <c r="S875" s="362"/>
      <c r="T875" s="362"/>
      <c r="U875" s="362"/>
      <c r="V875" s="362"/>
      <c r="W875" s="362"/>
      <c r="X875" s="362"/>
      <c r="Y875" s="362"/>
      <c r="Z875" s="362"/>
      <c r="AA875" s="362"/>
      <c r="AB875" s="362"/>
    </row>
    <row r="876" spans="1:28" ht="15.75" customHeight="1" x14ac:dyDescent="0.25">
      <c r="A876" s="362"/>
      <c r="B876" s="362"/>
      <c r="C876" s="362"/>
      <c r="D876" s="362"/>
      <c r="E876" s="362"/>
      <c r="F876" s="362"/>
      <c r="G876" s="362"/>
      <c r="H876" s="362"/>
      <c r="I876" s="362"/>
      <c r="J876" s="362"/>
      <c r="K876" s="362"/>
      <c r="L876" s="362"/>
      <c r="M876" s="362"/>
      <c r="N876" s="362"/>
      <c r="O876" s="362"/>
      <c r="P876" s="362"/>
      <c r="Q876" s="362"/>
      <c r="R876" s="362"/>
      <c r="S876" s="362"/>
      <c r="T876" s="362"/>
      <c r="U876" s="362"/>
      <c r="V876" s="362"/>
      <c r="W876" s="362"/>
      <c r="X876" s="362"/>
      <c r="Y876" s="362"/>
      <c r="Z876" s="362"/>
      <c r="AA876" s="362"/>
      <c r="AB876" s="362"/>
    </row>
    <row r="877" spans="1:28" ht="15.75" customHeight="1" x14ac:dyDescent="0.25">
      <c r="A877" s="362"/>
      <c r="B877" s="362"/>
      <c r="C877" s="362"/>
      <c r="D877" s="362"/>
      <c r="E877" s="362"/>
      <c r="F877" s="362"/>
      <c r="G877" s="362"/>
      <c r="H877" s="362"/>
      <c r="I877" s="362"/>
      <c r="J877" s="362"/>
      <c r="K877" s="362"/>
      <c r="L877" s="362"/>
      <c r="M877" s="362"/>
      <c r="N877" s="362"/>
      <c r="O877" s="362"/>
      <c r="P877" s="362"/>
      <c r="Q877" s="362"/>
      <c r="R877" s="362"/>
      <c r="S877" s="362"/>
      <c r="T877" s="362"/>
      <c r="U877" s="362"/>
      <c r="V877" s="362"/>
      <c r="W877" s="362"/>
      <c r="X877" s="362"/>
      <c r="Y877" s="362"/>
      <c r="Z877" s="362"/>
      <c r="AA877" s="362"/>
      <c r="AB877" s="362"/>
    </row>
    <row r="878" spans="1:28" ht="15.75" customHeight="1" x14ac:dyDescent="0.25">
      <c r="A878" s="362"/>
      <c r="B878" s="362"/>
      <c r="C878" s="362"/>
      <c r="D878" s="362"/>
      <c r="E878" s="362"/>
      <c r="F878" s="362"/>
      <c r="G878" s="362"/>
      <c r="H878" s="362"/>
      <c r="I878" s="362"/>
      <c r="J878" s="362"/>
      <c r="K878" s="362"/>
      <c r="L878" s="362"/>
      <c r="M878" s="362"/>
      <c r="N878" s="362"/>
      <c r="O878" s="362"/>
      <c r="P878" s="362"/>
      <c r="Q878" s="362"/>
      <c r="R878" s="362"/>
      <c r="S878" s="362"/>
      <c r="T878" s="362"/>
      <c r="U878" s="362"/>
      <c r="V878" s="362"/>
      <c r="W878" s="362"/>
      <c r="X878" s="362"/>
      <c r="Y878" s="362"/>
      <c r="Z878" s="362"/>
      <c r="AA878" s="362"/>
      <c r="AB878" s="362"/>
    </row>
    <row r="879" spans="1:28" ht="15.75" customHeight="1" x14ac:dyDescent="0.25">
      <c r="A879" s="362"/>
      <c r="B879" s="362"/>
      <c r="C879" s="362"/>
      <c r="D879" s="362"/>
      <c r="E879" s="362"/>
      <c r="F879" s="362"/>
      <c r="G879" s="362"/>
      <c r="H879" s="362"/>
      <c r="I879" s="362"/>
      <c r="J879" s="362"/>
      <c r="K879" s="362"/>
      <c r="L879" s="362"/>
      <c r="M879" s="362"/>
      <c r="N879" s="362"/>
      <c r="O879" s="362"/>
      <c r="P879" s="362"/>
      <c r="Q879" s="362"/>
      <c r="R879" s="362"/>
      <c r="S879" s="362"/>
      <c r="T879" s="362"/>
      <c r="U879" s="362"/>
      <c r="V879" s="362"/>
      <c r="W879" s="362"/>
      <c r="X879" s="362"/>
      <c r="Y879" s="362"/>
      <c r="Z879" s="362"/>
      <c r="AA879" s="362"/>
      <c r="AB879" s="362"/>
    </row>
    <row r="880" spans="1:28" ht="15.75" customHeight="1" x14ac:dyDescent="0.25">
      <c r="A880" s="362"/>
      <c r="B880" s="362"/>
      <c r="C880" s="362"/>
      <c r="D880" s="362"/>
      <c r="E880" s="362"/>
      <c r="F880" s="362"/>
      <c r="G880" s="362"/>
      <c r="H880" s="362"/>
      <c r="I880" s="362"/>
      <c r="J880" s="362"/>
      <c r="K880" s="362"/>
      <c r="L880" s="362"/>
      <c r="M880" s="362"/>
      <c r="N880" s="362"/>
      <c r="O880" s="362"/>
      <c r="P880" s="362"/>
      <c r="Q880" s="362"/>
      <c r="R880" s="362"/>
      <c r="S880" s="362"/>
      <c r="T880" s="362"/>
      <c r="U880" s="362"/>
      <c r="V880" s="362"/>
      <c r="W880" s="362"/>
      <c r="X880" s="362"/>
      <c r="Y880" s="362"/>
      <c r="Z880" s="362"/>
      <c r="AA880" s="362"/>
      <c r="AB880" s="362"/>
    </row>
    <row r="881" spans="1:28" ht="15.75" customHeight="1" x14ac:dyDescent="0.25">
      <c r="A881" s="362"/>
      <c r="B881" s="362"/>
      <c r="C881" s="362"/>
      <c r="D881" s="362"/>
      <c r="E881" s="362"/>
      <c r="F881" s="362"/>
      <c r="G881" s="362"/>
      <c r="H881" s="362"/>
      <c r="I881" s="362"/>
      <c r="J881" s="362"/>
      <c r="K881" s="362"/>
      <c r="L881" s="362"/>
      <c r="M881" s="362"/>
      <c r="N881" s="362"/>
      <c r="O881" s="362"/>
      <c r="P881" s="362"/>
      <c r="Q881" s="362"/>
      <c r="R881" s="362"/>
      <c r="S881" s="362"/>
      <c r="T881" s="362"/>
      <c r="U881" s="362"/>
      <c r="V881" s="362"/>
      <c r="W881" s="362"/>
      <c r="X881" s="362"/>
      <c r="Y881" s="362"/>
      <c r="Z881" s="362"/>
      <c r="AA881" s="362"/>
      <c r="AB881" s="362"/>
    </row>
    <row r="882" spans="1:28" ht="15.75" customHeight="1" x14ac:dyDescent="0.25">
      <c r="A882" s="362"/>
      <c r="B882" s="362"/>
      <c r="C882" s="362"/>
      <c r="D882" s="362"/>
      <c r="E882" s="362"/>
      <c r="F882" s="362"/>
      <c r="G882" s="362"/>
      <c r="H882" s="362"/>
      <c r="I882" s="362"/>
      <c r="J882" s="362"/>
      <c r="K882" s="362"/>
      <c r="L882" s="362"/>
      <c r="M882" s="362"/>
      <c r="N882" s="362"/>
      <c r="O882" s="362"/>
      <c r="P882" s="362"/>
      <c r="Q882" s="362"/>
      <c r="R882" s="362"/>
      <c r="S882" s="362"/>
      <c r="T882" s="362"/>
      <c r="U882" s="362"/>
      <c r="V882" s="362"/>
      <c r="W882" s="362"/>
      <c r="X882" s="362"/>
      <c r="Y882" s="362"/>
      <c r="Z882" s="362"/>
      <c r="AA882" s="362"/>
      <c r="AB882" s="362"/>
    </row>
    <row r="883" spans="1:28" ht="15.75" customHeight="1" x14ac:dyDescent="0.25">
      <c r="A883" s="362"/>
      <c r="B883" s="362"/>
      <c r="C883" s="362"/>
      <c r="D883" s="362"/>
      <c r="E883" s="362"/>
      <c r="F883" s="362"/>
      <c r="G883" s="362"/>
      <c r="H883" s="362"/>
      <c r="I883" s="362"/>
      <c r="J883" s="362"/>
      <c r="K883" s="362"/>
      <c r="L883" s="362"/>
      <c r="M883" s="362"/>
      <c r="N883" s="362"/>
      <c r="O883" s="362"/>
      <c r="P883" s="362"/>
      <c r="Q883" s="362"/>
      <c r="R883" s="362"/>
      <c r="S883" s="362"/>
      <c r="T883" s="362"/>
      <c r="U883" s="362"/>
      <c r="V883" s="362"/>
      <c r="W883" s="362"/>
      <c r="X883" s="362"/>
      <c r="Y883" s="362"/>
      <c r="Z883" s="362"/>
      <c r="AA883" s="362"/>
      <c r="AB883" s="362"/>
    </row>
    <row r="884" spans="1:28" ht="15.75" customHeight="1" x14ac:dyDescent="0.25">
      <c r="A884" s="362"/>
      <c r="B884" s="362"/>
      <c r="C884" s="362"/>
      <c r="D884" s="362"/>
      <c r="E884" s="362"/>
      <c r="F884" s="362"/>
      <c r="G884" s="362"/>
      <c r="H884" s="362"/>
      <c r="I884" s="362"/>
      <c r="J884" s="362"/>
      <c r="K884" s="362"/>
      <c r="L884" s="362"/>
      <c r="M884" s="362"/>
      <c r="N884" s="362"/>
      <c r="O884" s="362"/>
      <c r="P884" s="362"/>
      <c r="Q884" s="362"/>
      <c r="R884" s="362"/>
      <c r="S884" s="362"/>
      <c r="T884" s="362"/>
      <c r="U884" s="362"/>
      <c r="V884" s="362"/>
      <c r="W884" s="362"/>
      <c r="X884" s="362"/>
      <c r="Y884" s="362"/>
      <c r="Z884" s="362"/>
      <c r="AA884" s="362"/>
      <c r="AB884" s="362"/>
    </row>
    <row r="885" spans="1:28" ht="15.75" customHeight="1" x14ac:dyDescent="0.25">
      <c r="A885" s="362"/>
      <c r="B885" s="362"/>
      <c r="C885" s="362"/>
      <c r="D885" s="362"/>
      <c r="E885" s="362"/>
      <c r="F885" s="362"/>
      <c r="G885" s="362"/>
      <c r="H885" s="362"/>
      <c r="I885" s="362"/>
      <c r="J885" s="362"/>
      <c r="K885" s="362"/>
      <c r="L885" s="362"/>
      <c r="M885" s="362"/>
      <c r="N885" s="362"/>
      <c r="O885" s="362"/>
      <c r="P885" s="362"/>
      <c r="Q885" s="362"/>
      <c r="R885" s="362"/>
      <c r="S885" s="362"/>
      <c r="T885" s="362"/>
      <c r="U885" s="362"/>
      <c r="V885" s="362"/>
      <c r="W885" s="362"/>
      <c r="X885" s="362"/>
      <c r="Y885" s="362"/>
      <c r="Z885" s="362"/>
      <c r="AA885" s="362"/>
      <c r="AB885" s="362"/>
    </row>
    <row r="886" spans="1:28" ht="15.75" customHeight="1" x14ac:dyDescent="0.25">
      <c r="A886" s="362"/>
      <c r="B886" s="362"/>
      <c r="C886" s="362"/>
      <c r="D886" s="362"/>
      <c r="E886" s="362"/>
      <c r="F886" s="362"/>
      <c r="G886" s="362"/>
      <c r="H886" s="362"/>
      <c r="I886" s="362"/>
      <c r="J886" s="362"/>
      <c r="K886" s="362"/>
      <c r="L886" s="362"/>
      <c r="M886" s="362"/>
      <c r="N886" s="362"/>
      <c r="O886" s="362"/>
      <c r="P886" s="362"/>
      <c r="Q886" s="362"/>
      <c r="R886" s="362"/>
      <c r="S886" s="362"/>
      <c r="T886" s="362"/>
      <c r="U886" s="362"/>
      <c r="V886" s="362"/>
      <c r="W886" s="362"/>
      <c r="X886" s="362"/>
      <c r="Y886" s="362"/>
      <c r="Z886" s="362"/>
      <c r="AA886" s="362"/>
      <c r="AB886" s="362"/>
    </row>
    <row r="887" spans="1:28" ht="15.75" customHeight="1" x14ac:dyDescent="0.25">
      <c r="A887" s="362"/>
      <c r="B887" s="362"/>
      <c r="C887" s="362"/>
      <c r="D887" s="362"/>
      <c r="E887" s="362"/>
      <c r="F887" s="362"/>
      <c r="G887" s="362"/>
      <c r="H887" s="362"/>
      <c r="I887" s="362"/>
      <c r="J887" s="362"/>
      <c r="K887" s="362"/>
      <c r="L887" s="362"/>
      <c r="M887" s="362"/>
      <c r="N887" s="362"/>
      <c r="O887" s="362"/>
      <c r="P887" s="362"/>
      <c r="Q887" s="362"/>
      <c r="R887" s="362"/>
      <c r="S887" s="362"/>
      <c r="T887" s="362"/>
      <c r="U887" s="362"/>
      <c r="V887" s="362"/>
      <c r="W887" s="362"/>
      <c r="X887" s="362"/>
      <c r="Y887" s="362"/>
      <c r="Z887" s="362"/>
      <c r="AA887" s="362"/>
      <c r="AB887" s="362"/>
    </row>
    <row r="888" spans="1:28" ht="15.75" customHeight="1" x14ac:dyDescent="0.25">
      <c r="A888" s="362"/>
      <c r="B888" s="362"/>
      <c r="C888" s="362"/>
      <c r="D888" s="362"/>
      <c r="E888" s="362"/>
      <c r="F888" s="362"/>
      <c r="G888" s="362"/>
      <c r="H888" s="362"/>
      <c r="I888" s="362"/>
      <c r="J888" s="362"/>
      <c r="K888" s="362"/>
      <c r="L888" s="362"/>
      <c r="M888" s="362"/>
      <c r="N888" s="362"/>
      <c r="O888" s="362"/>
      <c r="P888" s="362"/>
      <c r="Q888" s="362"/>
      <c r="R888" s="362"/>
      <c r="S888" s="362"/>
      <c r="T888" s="362"/>
      <c r="U888" s="362"/>
      <c r="V888" s="362"/>
      <c r="W888" s="362"/>
      <c r="X888" s="362"/>
      <c r="Y888" s="362"/>
      <c r="Z888" s="362"/>
      <c r="AA888" s="362"/>
      <c r="AB888" s="362"/>
    </row>
    <row r="889" spans="1:28" ht="15.75" customHeight="1" x14ac:dyDescent="0.25">
      <c r="A889" s="362"/>
      <c r="B889" s="362"/>
      <c r="C889" s="362"/>
      <c r="D889" s="362"/>
      <c r="E889" s="362"/>
      <c r="F889" s="362"/>
      <c r="G889" s="362"/>
      <c r="H889" s="362"/>
      <c r="I889" s="362"/>
      <c r="J889" s="362"/>
      <c r="K889" s="362"/>
      <c r="L889" s="362"/>
      <c r="M889" s="362"/>
      <c r="N889" s="362"/>
      <c r="O889" s="362"/>
      <c r="P889" s="362"/>
      <c r="Q889" s="362"/>
      <c r="R889" s="362"/>
      <c r="S889" s="362"/>
      <c r="T889" s="362"/>
      <c r="U889" s="362"/>
      <c r="V889" s="362"/>
      <c r="W889" s="362"/>
      <c r="X889" s="362"/>
      <c r="Y889" s="362"/>
      <c r="Z889" s="362"/>
      <c r="AA889" s="362"/>
      <c r="AB889" s="362"/>
    </row>
    <row r="890" spans="1:28" ht="15.75" customHeight="1" x14ac:dyDescent="0.25">
      <c r="A890" s="362"/>
      <c r="B890" s="362"/>
      <c r="C890" s="362"/>
      <c r="D890" s="362"/>
      <c r="E890" s="362"/>
      <c r="F890" s="362"/>
      <c r="G890" s="362"/>
      <c r="H890" s="362"/>
      <c r="I890" s="362"/>
      <c r="J890" s="362"/>
      <c r="K890" s="362"/>
      <c r="L890" s="362"/>
      <c r="M890" s="362"/>
      <c r="N890" s="362"/>
      <c r="O890" s="362"/>
      <c r="P890" s="362"/>
      <c r="Q890" s="362"/>
      <c r="R890" s="362"/>
      <c r="S890" s="362"/>
      <c r="T890" s="362"/>
      <c r="U890" s="362"/>
      <c r="V890" s="362"/>
      <c r="W890" s="362"/>
      <c r="X890" s="362"/>
      <c r="Y890" s="362"/>
      <c r="Z890" s="362"/>
      <c r="AA890" s="362"/>
      <c r="AB890" s="362"/>
    </row>
    <row r="891" spans="1:28" ht="15.75" customHeight="1" x14ac:dyDescent="0.25">
      <c r="A891" s="362"/>
      <c r="B891" s="362"/>
      <c r="C891" s="362"/>
      <c r="D891" s="362"/>
      <c r="E891" s="362"/>
      <c r="F891" s="362"/>
      <c r="G891" s="362"/>
      <c r="H891" s="362"/>
      <c r="I891" s="362"/>
      <c r="J891" s="362"/>
      <c r="K891" s="362"/>
      <c r="L891" s="362"/>
      <c r="M891" s="362"/>
      <c r="N891" s="362"/>
      <c r="O891" s="362"/>
      <c r="P891" s="362"/>
      <c r="Q891" s="362"/>
      <c r="R891" s="362"/>
      <c r="S891" s="362"/>
      <c r="T891" s="362"/>
      <c r="U891" s="362"/>
      <c r="V891" s="362"/>
      <c r="W891" s="362"/>
      <c r="X891" s="362"/>
      <c r="Y891" s="362"/>
      <c r="Z891" s="362"/>
      <c r="AA891" s="362"/>
      <c r="AB891" s="362"/>
    </row>
    <row r="892" spans="1:28" ht="15.75" customHeight="1" x14ac:dyDescent="0.25">
      <c r="A892" s="362"/>
      <c r="B892" s="362"/>
      <c r="C892" s="362"/>
      <c r="D892" s="362"/>
      <c r="E892" s="362"/>
      <c r="F892" s="362"/>
      <c r="G892" s="362"/>
      <c r="H892" s="362"/>
      <c r="I892" s="362"/>
      <c r="J892" s="362"/>
      <c r="K892" s="362"/>
      <c r="L892" s="362"/>
      <c r="M892" s="362"/>
      <c r="N892" s="362"/>
      <c r="O892" s="362"/>
      <c r="P892" s="362"/>
      <c r="Q892" s="362"/>
      <c r="R892" s="362"/>
      <c r="S892" s="362"/>
      <c r="T892" s="362"/>
      <c r="U892" s="362"/>
      <c r="V892" s="362"/>
      <c r="W892" s="362"/>
      <c r="X892" s="362"/>
      <c r="Y892" s="362"/>
      <c r="Z892" s="362"/>
      <c r="AA892" s="362"/>
      <c r="AB892" s="362"/>
    </row>
    <row r="893" spans="1:28" ht="15.75" customHeight="1" x14ac:dyDescent="0.25">
      <c r="A893" s="362"/>
      <c r="B893" s="362"/>
      <c r="C893" s="362"/>
      <c r="D893" s="362"/>
      <c r="E893" s="362"/>
      <c r="F893" s="362"/>
      <c r="G893" s="362"/>
      <c r="H893" s="362"/>
      <c r="I893" s="362"/>
      <c r="J893" s="362"/>
      <c r="K893" s="362"/>
      <c r="L893" s="362"/>
      <c r="M893" s="362"/>
      <c r="N893" s="362"/>
      <c r="O893" s="362"/>
      <c r="P893" s="362"/>
      <c r="Q893" s="362"/>
      <c r="R893" s="362"/>
      <c r="S893" s="362"/>
      <c r="T893" s="362"/>
      <c r="U893" s="362"/>
      <c r="V893" s="362"/>
      <c r="W893" s="362"/>
      <c r="X893" s="362"/>
      <c r="Y893" s="362"/>
      <c r="Z893" s="362"/>
      <c r="AA893" s="362"/>
      <c r="AB893" s="362"/>
    </row>
    <row r="894" spans="1:28" ht="15.75" customHeight="1" x14ac:dyDescent="0.25">
      <c r="A894" s="362"/>
      <c r="B894" s="362"/>
      <c r="C894" s="362"/>
      <c r="D894" s="362"/>
      <c r="E894" s="362"/>
      <c r="F894" s="362"/>
      <c r="G894" s="362"/>
      <c r="H894" s="362"/>
      <c r="I894" s="362"/>
      <c r="J894" s="362"/>
      <c r="K894" s="362"/>
      <c r="L894" s="362"/>
      <c r="M894" s="362"/>
      <c r="N894" s="362"/>
      <c r="O894" s="362"/>
      <c r="P894" s="362"/>
      <c r="Q894" s="362"/>
      <c r="R894" s="362"/>
      <c r="S894" s="362"/>
      <c r="T894" s="362"/>
      <c r="U894" s="362"/>
      <c r="V894" s="362"/>
      <c r="W894" s="362"/>
      <c r="X894" s="362"/>
      <c r="Y894" s="362"/>
      <c r="Z894" s="362"/>
      <c r="AA894" s="362"/>
      <c r="AB894" s="362"/>
    </row>
    <row r="895" spans="1:28" ht="15.75" customHeight="1" x14ac:dyDescent="0.25">
      <c r="A895" s="362"/>
      <c r="B895" s="362"/>
      <c r="C895" s="362"/>
      <c r="D895" s="362"/>
      <c r="E895" s="362"/>
      <c r="F895" s="362"/>
      <c r="G895" s="362"/>
      <c r="H895" s="362"/>
      <c r="I895" s="362"/>
      <c r="J895" s="362"/>
      <c r="K895" s="362"/>
      <c r="L895" s="362"/>
      <c r="M895" s="362"/>
      <c r="N895" s="362"/>
      <c r="O895" s="362"/>
      <c r="P895" s="362"/>
      <c r="Q895" s="362"/>
      <c r="R895" s="362"/>
      <c r="S895" s="362"/>
      <c r="T895" s="362"/>
      <c r="U895" s="362"/>
      <c r="V895" s="362"/>
      <c r="W895" s="362"/>
      <c r="X895" s="362"/>
      <c r="Y895" s="362"/>
      <c r="Z895" s="362"/>
      <c r="AA895" s="362"/>
      <c r="AB895" s="362"/>
    </row>
    <row r="896" spans="1:28" ht="15.75" customHeight="1" x14ac:dyDescent="0.25">
      <c r="A896" s="362"/>
      <c r="B896" s="362"/>
      <c r="C896" s="362"/>
      <c r="D896" s="362"/>
      <c r="E896" s="362"/>
      <c r="F896" s="362"/>
      <c r="G896" s="362"/>
      <c r="H896" s="362"/>
      <c r="I896" s="362"/>
      <c r="J896" s="362"/>
      <c r="K896" s="362"/>
      <c r="L896" s="362"/>
      <c r="M896" s="362"/>
      <c r="N896" s="362"/>
      <c r="O896" s="362"/>
      <c r="P896" s="362"/>
      <c r="Q896" s="362"/>
      <c r="R896" s="362"/>
      <c r="S896" s="362"/>
      <c r="T896" s="362"/>
      <c r="U896" s="362"/>
      <c r="V896" s="362"/>
      <c r="W896" s="362"/>
      <c r="X896" s="362"/>
      <c r="Y896" s="362"/>
      <c r="Z896" s="362"/>
      <c r="AA896" s="362"/>
      <c r="AB896" s="362"/>
    </row>
    <row r="897" spans="1:28" ht="15.75" customHeight="1" x14ac:dyDescent="0.25">
      <c r="A897" s="362"/>
      <c r="B897" s="362"/>
      <c r="C897" s="362"/>
      <c r="D897" s="362"/>
      <c r="E897" s="362"/>
      <c r="F897" s="362"/>
      <c r="G897" s="362"/>
      <c r="H897" s="362"/>
      <c r="I897" s="362"/>
      <c r="J897" s="362"/>
      <c r="K897" s="362"/>
      <c r="L897" s="362"/>
      <c r="M897" s="362"/>
      <c r="N897" s="362"/>
      <c r="O897" s="362"/>
      <c r="P897" s="362"/>
      <c r="Q897" s="362"/>
      <c r="R897" s="362"/>
      <c r="S897" s="362"/>
      <c r="T897" s="362"/>
      <c r="U897" s="362"/>
      <c r="V897" s="362"/>
      <c r="W897" s="362"/>
      <c r="X897" s="362"/>
      <c r="Y897" s="362"/>
      <c r="Z897" s="362"/>
      <c r="AA897" s="362"/>
      <c r="AB897" s="362"/>
    </row>
    <row r="898" spans="1:28" ht="15.75" customHeight="1" x14ac:dyDescent="0.25">
      <c r="A898" s="362"/>
      <c r="B898" s="362"/>
      <c r="C898" s="362"/>
      <c r="D898" s="362"/>
      <c r="E898" s="362"/>
      <c r="F898" s="362"/>
      <c r="G898" s="362"/>
      <c r="H898" s="362"/>
      <c r="I898" s="362"/>
      <c r="J898" s="362"/>
      <c r="K898" s="362"/>
      <c r="L898" s="362"/>
      <c r="M898" s="362"/>
      <c r="N898" s="362"/>
      <c r="O898" s="362"/>
      <c r="P898" s="362"/>
      <c r="Q898" s="362"/>
      <c r="R898" s="362"/>
      <c r="S898" s="362"/>
      <c r="T898" s="362"/>
      <c r="U898" s="362"/>
      <c r="V898" s="362"/>
      <c r="W898" s="362"/>
      <c r="X898" s="362"/>
      <c r="Y898" s="362"/>
      <c r="Z898" s="362"/>
      <c r="AA898" s="362"/>
      <c r="AB898" s="362"/>
    </row>
    <row r="899" spans="1:28" ht="15.75" customHeight="1" x14ac:dyDescent="0.25">
      <c r="A899" s="362"/>
      <c r="B899" s="362"/>
      <c r="C899" s="362"/>
      <c r="D899" s="362"/>
      <c r="E899" s="362"/>
      <c r="F899" s="362"/>
      <c r="G899" s="362"/>
      <c r="H899" s="362"/>
      <c r="I899" s="362"/>
      <c r="J899" s="362"/>
      <c r="K899" s="362"/>
      <c r="L899" s="362"/>
      <c r="M899" s="362"/>
      <c r="N899" s="362"/>
      <c r="O899" s="362"/>
      <c r="P899" s="362"/>
      <c r="Q899" s="362"/>
      <c r="R899" s="362"/>
      <c r="S899" s="362"/>
      <c r="T899" s="362"/>
      <c r="U899" s="362"/>
      <c r="V899" s="362"/>
      <c r="W899" s="362"/>
      <c r="X899" s="362"/>
      <c r="Y899" s="362"/>
      <c r="Z899" s="362"/>
      <c r="AA899" s="362"/>
      <c r="AB899" s="362"/>
    </row>
    <row r="900" spans="1:28" ht="15.75" customHeight="1" x14ac:dyDescent="0.25">
      <c r="A900" s="362"/>
      <c r="B900" s="362"/>
      <c r="C900" s="362"/>
      <c r="D900" s="362"/>
      <c r="E900" s="362"/>
      <c r="F900" s="362"/>
      <c r="G900" s="362"/>
      <c r="H900" s="362"/>
      <c r="I900" s="362"/>
      <c r="J900" s="362"/>
      <c r="K900" s="362"/>
      <c r="L900" s="362"/>
      <c r="M900" s="362"/>
      <c r="N900" s="362"/>
      <c r="O900" s="362"/>
      <c r="P900" s="362"/>
      <c r="Q900" s="362"/>
      <c r="R900" s="362"/>
      <c r="S900" s="362"/>
      <c r="T900" s="362"/>
      <c r="U900" s="362"/>
      <c r="V900" s="362"/>
      <c r="W900" s="362"/>
      <c r="X900" s="362"/>
      <c r="Y900" s="362"/>
      <c r="Z900" s="362"/>
      <c r="AA900" s="362"/>
      <c r="AB900" s="362"/>
    </row>
    <row r="901" spans="1:28" ht="15.75" customHeight="1" x14ac:dyDescent="0.25">
      <c r="A901" s="362"/>
      <c r="B901" s="362"/>
      <c r="C901" s="362"/>
      <c r="D901" s="362"/>
      <c r="E901" s="362"/>
      <c r="F901" s="362"/>
      <c r="G901" s="362"/>
      <c r="H901" s="362"/>
      <c r="I901" s="362"/>
      <c r="J901" s="362"/>
      <c r="K901" s="362"/>
      <c r="L901" s="362"/>
      <c r="M901" s="362"/>
      <c r="N901" s="362"/>
      <c r="O901" s="362"/>
      <c r="P901" s="362"/>
      <c r="Q901" s="362"/>
      <c r="R901" s="362"/>
      <c r="S901" s="362"/>
      <c r="T901" s="362"/>
      <c r="U901" s="362"/>
      <c r="V901" s="362"/>
      <c r="W901" s="362"/>
      <c r="X901" s="362"/>
      <c r="Y901" s="362"/>
      <c r="Z901" s="362"/>
      <c r="AA901" s="362"/>
      <c r="AB901" s="362"/>
    </row>
    <row r="902" spans="1:28" ht="15.75" customHeight="1" x14ac:dyDescent="0.25">
      <c r="A902" s="362"/>
      <c r="B902" s="362"/>
      <c r="C902" s="362"/>
      <c r="D902" s="362"/>
      <c r="E902" s="362"/>
      <c r="F902" s="362"/>
      <c r="G902" s="362"/>
      <c r="H902" s="362"/>
      <c r="I902" s="362"/>
      <c r="J902" s="362"/>
      <c r="K902" s="362"/>
      <c r="L902" s="362"/>
      <c r="M902" s="362"/>
      <c r="N902" s="362"/>
      <c r="O902" s="362"/>
      <c r="P902" s="362"/>
      <c r="Q902" s="362"/>
      <c r="R902" s="362"/>
      <c r="S902" s="362"/>
      <c r="T902" s="362"/>
      <c r="U902" s="362"/>
      <c r="V902" s="362"/>
      <c r="W902" s="362"/>
      <c r="X902" s="362"/>
      <c r="Y902" s="362"/>
      <c r="Z902" s="362"/>
      <c r="AA902" s="362"/>
      <c r="AB902" s="362"/>
    </row>
    <row r="903" spans="1:28" ht="15.75" customHeight="1" x14ac:dyDescent="0.25">
      <c r="A903" s="362"/>
      <c r="B903" s="362"/>
      <c r="C903" s="362"/>
      <c r="D903" s="362"/>
      <c r="E903" s="362"/>
      <c r="F903" s="362"/>
      <c r="G903" s="362"/>
      <c r="H903" s="362"/>
      <c r="I903" s="362"/>
      <c r="J903" s="362"/>
      <c r="K903" s="362"/>
      <c r="L903" s="362"/>
      <c r="M903" s="362"/>
      <c r="N903" s="362"/>
      <c r="O903" s="362"/>
      <c r="P903" s="362"/>
      <c r="Q903" s="362"/>
      <c r="R903" s="362"/>
      <c r="S903" s="362"/>
      <c r="T903" s="362"/>
      <c r="U903" s="362"/>
      <c r="V903" s="362"/>
      <c r="W903" s="362"/>
      <c r="X903" s="362"/>
      <c r="Y903" s="362"/>
      <c r="Z903" s="362"/>
      <c r="AA903" s="362"/>
      <c r="AB903" s="362"/>
    </row>
    <row r="904" spans="1:28" ht="15.75" customHeight="1" x14ac:dyDescent="0.25">
      <c r="A904" s="362"/>
      <c r="B904" s="362"/>
      <c r="C904" s="362"/>
      <c r="D904" s="362"/>
      <c r="E904" s="362"/>
      <c r="F904" s="362"/>
      <c r="G904" s="362"/>
      <c r="H904" s="362"/>
      <c r="I904" s="362"/>
      <c r="J904" s="362"/>
      <c r="K904" s="362"/>
      <c r="L904" s="362"/>
      <c r="M904" s="362"/>
      <c r="N904" s="362"/>
      <c r="O904" s="362"/>
      <c r="P904" s="362"/>
      <c r="Q904" s="362"/>
      <c r="R904" s="362"/>
      <c r="S904" s="362"/>
      <c r="T904" s="362"/>
      <c r="U904" s="362"/>
      <c r="V904" s="362"/>
      <c r="W904" s="362"/>
      <c r="X904" s="362"/>
      <c r="Y904" s="362"/>
      <c r="Z904" s="362"/>
      <c r="AA904" s="362"/>
      <c r="AB904" s="362"/>
    </row>
    <row r="905" spans="1:28" ht="15.75" customHeight="1" x14ac:dyDescent="0.25">
      <c r="A905" s="362"/>
      <c r="B905" s="362"/>
      <c r="C905" s="362"/>
      <c r="D905" s="362"/>
      <c r="E905" s="362"/>
      <c r="F905" s="362"/>
      <c r="G905" s="362"/>
      <c r="H905" s="362"/>
      <c r="I905" s="362"/>
      <c r="J905" s="362"/>
      <c r="K905" s="362"/>
      <c r="L905" s="362"/>
      <c r="M905" s="362"/>
      <c r="N905" s="362"/>
      <c r="O905" s="362"/>
      <c r="P905" s="362"/>
      <c r="Q905" s="362"/>
      <c r="R905" s="362"/>
      <c r="S905" s="362"/>
      <c r="T905" s="362"/>
      <c r="U905" s="362"/>
      <c r="V905" s="362"/>
      <c r="W905" s="362"/>
      <c r="X905" s="362"/>
      <c r="Y905" s="362"/>
      <c r="Z905" s="362"/>
      <c r="AA905" s="362"/>
      <c r="AB905" s="362"/>
    </row>
    <row r="906" spans="1:28" ht="15.75" customHeight="1" x14ac:dyDescent="0.25">
      <c r="A906" s="362"/>
      <c r="B906" s="362"/>
      <c r="C906" s="362"/>
      <c r="D906" s="362"/>
      <c r="E906" s="362"/>
      <c r="F906" s="362"/>
      <c r="G906" s="362"/>
      <c r="H906" s="362"/>
      <c r="I906" s="362"/>
      <c r="J906" s="362"/>
      <c r="K906" s="362"/>
      <c r="L906" s="362"/>
      <c r="M906" s="362"/>
      <c r="N906" s="362"/>
      <c r="O906" s="362"/>
      <c r="P906" s="362"/>
      <c r="Q906" s="362"/>
      <c r="R906" s="362"/>
      <c r="S906" s="362"/>
      <c r="T906" s="362"/>
      <c r="U906" s="362"/>
      <c r="V906" s="362"/>
      <c r="W906" s="362"/>
      <c r="X906" s="362"/>
      <c r="Y906" s="362"/>
      <c r="Z906" s="362"/>
      <c r="AA906" s="362"/>
      <c r="AB906" s="362"/>
    </row>
    <row r="907" spans="1:28" ht="15.75" customHeight="1" x14ac:dyDescent="0.25">
      <c r="A907" s="362"/>
      <c r="B907" s="362"/>
      <c r="C907" s="362"/>
      <c r="D907" s="362"/>
      <c r="E907" s="362"/>
      <c r="F907" s="362"/>
      <c r="G907" s="362"/>
      <c r="H907" s="362"/>
      <c r="I907" s="362"/>
      <c r="J907" s="362"/>
      <c r="K907" s="362"/>
      <c r="L907" s="362"/>
      <c r="M907" s="362"/>
      <c r="N907" s="362"/>
      <c r="O907" s="362"/>
      <c r="P907" s="362"/>
      <c r="Q907" s="362"/>
      <c r="R907" s="362"/>
      <c r="S907" s="362"/>
      <c r="T907" s="362"/>
      <c r="U907" s="362"/>
      <c r="V907" s="362"/>
      <c r="W907" s="362"/>
      <c r="X907" s="362"/>
      <c r="Y907" s="362"/>
      <c r="Z907" s="362"/>
      <c r="AA907" s="362"/>
      <c r="AB907" s="362"/>
    </row>
    <row r="908" spans="1:28" ht="15.75" customHeight="1" x14ac:dyDescent="0.25">
      <c r="A908" s="362"/>
      <c r="B908" s="362"/>
      <c r="C908" s="362"/>
      <c r="D908" s="362"/>
      <c r="E908" s="362"/>
      <c r="F908" s="362"/>
      <c r="G908" s="362"/>
      <c r="H908" s="362"/>
      <c r="I908" s="362"/>
      <c r="J908" s="362"/>
      <c r="K908" s="362"/>
      <c r="L908" s="362"/>
      <c r="M908" s="362"/>
      <c r="N908" s="362"/>
      <c r="O908" s="362"/>
      <c r="P908" s="362"/>
      <c r="Q908" s="362"/>
      <c r="R908" s="362"/>
      <c r="S908" s="362"/>
      <c r="T908" s="362"/>
      <c r="U908" s="362"/>
      <c r="V908" s="362"/>
      <c r="W908" s="362"/>
      <c r="X908" s="362"/>
      <c r="Y908" s="362"/>
      <c r="Z908" s="362"/>
      <c r="AA908" s="362"/>
      <c r="AB908" s="362"/>
    </row>
    <row r="909" spans="1:28" ht="15.75" customHeight="1" x14ac:dyDescent="0.25">
      <c r="A909" s="362"/>
      <c r="B909" s="362"/>
      <c r="C909" s="362"/>
      <c r="D909" s="362"/>
      <c r="E909" s="362"/>
      <c r="F909" s="362"/>
      <c r="G909" s="362"/>
      <c r="H909" s="362"/>
      <c r="I909" s="362"/>
      <c r="J909" s="362"/>
      <c r="K909" s="362"/>
      <c r="L909" s="362"/>
      <c r="M909" s="362"/>
      <c r="N909" s="362"/>
      <c r="O909" s="362"/>
      <c r="P909" s="362"/>
      <c r="Q909" s="362"/>
      <c r="R909" s="362"/>
      <c r="S909" s="362"/>
      <c r="T909" s="362"/>
      <c r="U909" s="362"/>
      <c r="V909" s="362"/>
      <c r="W909" s="362"/>
      <c r="X909" s="362"/>
      <c r="Y909" s="362"/>
      <c r="Z909" s="362"/>
      <c r="AA909" s="362"/>
      <c r="AB909" s="362"/>
    </row>
    <row r="910" spans="1:28" ht="15.75" customHeight="1" x14ac:dyDescent="0.25">
      <c r="A910" s="362"/>
      <c r="B910" s="362"/>
      <c r="C910" s="362"/>
      <c r="D910" s="362"/>
      <c r="E910" s="362"/>
      <c r="F910" s="362"/>
      <c r="G910" s="362"/>
      <c r="H910" s="362"/>
      <c r="I910" s="362"/>
      <c r="J910" s="362"/>
      <c r="K910" s="362"/>
      <c r="L910" s="362"/>
      <c r="M910" s="362"/>
      <c r="N910" s="362"/>
      <c r="O910" s="362"/>
      <c r="P910" s="362"/>
      <c r="Q910" s="362"/>
      <c r="R910" s="362"/>
      <c r="S910" s="362"/>
      <c r="T910" s="362"/>
      <c r="U910" s="362"/>
      <c r="V910" s="362"/>
      <c r="W910" s="362"/>
      <c r="X910" s="362"/>
      <c r="Y910" s="362"/>
      <c r="Z910" s="362"/>
      <c r="AA910" s="362"/>
      <c r="AB910" s="362"/>
    </row>
    <row r="911" spans="1:28" ht="15.75" customHeight="1" x14ac:dyDescent="0.25">
      <c r="A911" s="362"/>
      <c r="B911" s="362"/>
      <c r="C911" s="362"/>
      <c r="D911" s="362"/>
      <c r="E911" s="362"/>
      <c r="F911" s="362"/>
      <c r="G911" s="362"/>
      <c r="H911" s="362"/>
      <c r="I911" s="362"/>
      <c r="J911" s="362"/>
      <c r="K911" s="362"/>
      <c r="L911" s="362"/>
      <c r="M911" s="362"/>
      <c r="N911" s="362"/>
      <c r="O911" s="362"/>
      <c r="P911" s="362"/>
      <c r="Q911" s="362"/>
      <c r="R911" s="362"/>
      <c r="S911" s="362"/>
      <c r="T911" s="362"/>
      <c r="U911" s="362"/>
      <c r="V911" s="362"/>
      <c r="W911" s="362"/>
      <c r="X911" s="362"/>
      <c r="Y911" s="362"/>
      <c r="Z911" s="362"/>
      <c r="AA911" s="362"/>
      <c r="AB911" s="362"/>
    </row>
    <row r="912" spans="1:28" ht="15.75" customHeight="1" x14ac:dyDescent="0.25">
      <c r="A912" s="362"/>
      <c r="B912" s="362"/>
      <c r="C912" s="362"/>
      <c r="D912" s="362"/>
      <c r="E912" s="362"/>
      <c r="F912" s="362"/>
      <c r="G912" s="362"/>
      <c r="H912" s="362"/>
      <c r="I912" s="362"/>
      <c r="J912" s="362"/>
      <c r="K912" s="362"/>
      <c r="L912" s="362"/>
      <c r="M912" s="362"/>
      <c r="N912" s="362"/>
      <c r="O912" s="362"/>
      <c r="P912" s="362"/>
      <c r="Q912" s="362"/>
      <c r="R912" s="362"/>
      <c r="S912" s="362"/>
      <c r="T912" s="362"/>
      <c r="U912" s="362"/>
      <c r="V912" s="362"/>
      <c r="W912" s="362"/>
      <c r="X912" s="362"/>
      <c r="Y912" s="362"/>
      <c r="Z912" s="362"/>
      <c r="AA912" s="362"/>
      <c r="AB912" s="362"/>
    </row>
    <row r="913" spans="1:28" ht="15.75" customHeight="1" x14ac:dyDescent="0.25">
      <c r="A913" s="362"/>
      <c r="B913" s="362"/>
      <c r="C913" s="362"/>
      <c r="D913" s="362"/>
      <c r="E913" s="362"/>
      <c r="F913" s="362"/>
      <c r="G913" s="362"/>
      <c r="H913" s="362"/>
      <c r="I913" s="362"/>
      <c r="J913" s="362"/>
      <c r="K913" s="362"/>
      <c r="L913" s="362"/>
      <c r="M913" s="362"/>
      <c r="N913" s="362"/>
      <c r="O913" s="362"/>
      <c r="P913" s="362"/>
      <c r="Q913" s="362"/>
      <c r="R913" s="362"/>
      <c r="S913" s="362"/>
      <c r="T913" s="362"/>
      <c r="U913" s="362"/>
      <c r="V913" s="362"/>
      <c r="W913" s="362"/>
      <c r="X913" s="362"/>
      <c r="Y913" s="362"/>
      <c r="Z913" s="362"/>
      <c r="AA913" s="362"/>
      <c r="AB913" s="362"/>
    </row>
    <row r="914" spans="1:28" ht="15.75" customHeight="1" x14ac:dyDescent="0.25">
      <c r="A914" s="362"/>
      <c r="B914" s="362"/>
      <c r="C914" s="362"/>
      <c r="D914" s="362"/>
      <c r="E914" s="362"/>
      <c r="F914" s="362"/>
      <c r="G914" s="362"/>
      <c r="H914" s="362"/>
      <c r="I914" s="362"/>
      <c r="J914" s="362"/>
      <c r="K914" s="362"/>
      <c r="L914" s="362"/>
      <c r="M914" s="362"/>
      <c r="N914" s="362"/>
      <c r="O914" s="362"/>
      <c r="P914" s="362"/>
      <c r="Q914" s="362"/>
      <c r="R914" s="362"/>
      <c r="S914" s="362"/>
      <c r="T914" s="362"/>
      <c r="U914" s="362"/>
      <c r="V914" s="362"/>
      <c r="W914" s="362"/>
      <c r="X914" s="362"/>
      <c r="Y914" s="362"/>
      <c r="Z914" s="362"/>
      <c r="AA914" s="362"/>
      <c r="AB914" s="362"/>
    </row>
    <row r="915" spans="1:28" ht="15.75" customHeight="1" x14ac:dyDescent="0.25">
      <c r="A915" s="362"/>
      <c r="B915" s="362"/>
      <c r="C915" s="362"/>
      <c r="D915" s="362"/>
      <c r="E915" s="362"/>
      <c r="F915" s="362"/>
      <c r="G915" s="362"/>
      <c r="H915" s="362"/>
      <c r="I915" s="362"/>
      <c r="J915" s="362"/>
      <c r="K915" s="362"/>
      <c r="L915" s="362"/>
      <c r="M915" s="362"/>
      <c r="N915" s="362"/>
      <c r="O915" s="362"/>
      <c r="P915" s="362"/>
      <c r="Q915" s="362"/>
      <c r="R915" s="362"/>
      <c r="S915" s="362"/>
      <c r="T915" s="362"/>
      <c r="U915" s="362"/>
      <c r="V915" s="362"/>
      <c r="W915" s="362"/>
      <c r="X915" s="362"/>
      <c r="Y915" s="362"/>
      <c r="Z915" s="362"/>
      <c r="AA915" s="362"/>
      <c r="AB915" s="362"/>
    </row>
    <row r="916" spans="1:28" ht="15.75" customHeight="1" x14ac:dyDescent="0.25">
      <c r="A916" s="362"/>
      <c r="B916" s="362"/>
      <c r="C916" s="362"/>
      <c r="D916" s="362"/>
      <c r="E916" s="362"/>
      <c r="F916" s="362"/>
      <c r="G916" s="362"/>
      <c r="H916" s="362"/>
      <c r="I916" s="362"/>
      <c r="J916" s="362"/>
      <c r="K916" s="362"/>
      <c r="L916" s="362"/>
      <c r="M916" s="362"/>
      <c r="N916" s="362"/>
      <c r="O916" s="362"/>
      <c r="P916" s="362"/>
      <c r="Q916" s="362"/>
      <c r="R916" s="362"/>
      <c r="S916" s="362"/>
      <c r="T916" s="362"/>
      <c r="U916" s="362"/>
      <c r="V916" s="362"/>
      <c r="W916" s="362"/>
      <c r="X916" s="362"/>
      <c r="Y916" s="362"/>
      <c r="Z916" s="362"/>
      <c r="AA916" s="362"/>
      <c r="AB916" s="362"/>
    </row>
    <row r="917" spans="1:28" ht="15.75" customHeight="1" x14ac:dyDescent="0.25">
      <c r="A917" s="362"/>
      <c r="B917" s="362"/>
      <c r="C917" s="362"/>
      <c r="D917" s="362"/>
      <c r="E917" s="362"/>
      <c r="F917" s="362"/>
      <c r="G917" s="362"/>
      <c r="H917" s="362"/>
      <c r="I917" s="362"/>
      <c r="J917" s="362"/>
      <c r="K917" s="362"/>
      <c r="L917" s="362"/>
      <c r="M917" s="362"/>
      <c r="N917" s="362"/>
      <c r="O917" s="362"/>
      <c r="P917" s="362"/>
      <c r="Q917" s="362"/>
      <c r="R917" s="362"/>
      <c r="S917" s="362"/>
      <c r="T917" s="362"/>
      <c r="U917" s="362"/>
      <c r="V917" s="362"/>
      <c r="W917" s="362"/>
      <c r="X917" s="362"/>
      <c r="Y917" s="362"/>
      <c r="Z917" s="362"/>
      <c r="AA917" s="362"/>
      <c r="AB917" s="362"/>
    </row>
    <row r="918" spans="1:28" ht="15.75" customHeight="1" x14ac:dyDescent="0.25">
      <c r="A918" s="362"/>
      <c r="B918" s="362"/>
      <c r="C918" s="362"/>
      <c r="D918" s="362"/>
      <c r="E918" s="362"/>
      <c r="F918" s="362"/>
      <c r="G918" s="362"/>
      <c r="H918" s="362"/>
      <c r="I918" s="362"/>
      <c r="J918" s="362"/>
      <c r="K918" s="362"/>
      <c r="L918" s="362"/>
      <c r="M918" s="362"/>
      <c r="N918" s="362"/>
      <c r="O918" s="362"/>
      <c r="P918" s="362"/>
      <c r="Q918" s="362"/>
      <c r="R918" s="362"/>
      <c r="S918" s="362"/>
      <c r="T918" s="362"/>
      <c r="U918" s="362"/>
      <c r="V918" s="362"/>
      <c r="W918" s="362"/>
      <c r="X918" s="362"/>
      <c r="Y918" s="362"/>
      <c r="Z918" s="362"/>
      <c r="AA918" s="362"/>
      <c r="AB918" s="362"/>
    </row>
    <row r="919" spans="1:28" ht="15.75" customHeight="1" x14ac:dyDescent="0.25">
      <c r="A919" s="362"/>
      <c r="B919" s="362"/>
      <c r="C919" s="362"/>
      <c r="D919" s="362"/>
      <c r="E919" s="362"/>
      <c r="F919" s="362"/>
      <c r="G919" s="362"/>
      <c r="H919" s="362"/>
      <c r="I919" s="362"/>
      <c r="J919" s="362"/>
      <c r="K919" s="362"/>
      <c r="L919" s="362"/>
      <c r="M919" s="362"/>
      <c r="N919" s="362"/>
      <c r="O919" s="362"/>
      <c r="P919" s="362"/>
      <c r="Q919" s="362"/>
      <c r="R919" s="362"/>
      <c r="S919" s="362"/>
      <c r="T919" s="362"/>
      <c r="U919" s="362"/>
      <c r="V919" s="362"/>
      <c r="W919" s="362"/>
      <c r="X919" s="362"/>
      <c r="Y919" s="362"/>
      <c r="Z919" s="362"/>
      <c r="AA919" s="362"/>
      <c r="AB919" s="362"/>
    </row>
    <row r="920" spans="1:28" ht="15.75" customHeight="1" x14ac:dyDescent="0.25">
      <c r="A920" s="362"/>
      <c r="B920" s="362"/>
      <c r="C920" s="362"/>
      <c r="D920" s="362"/>
      <c r="E920" s="362"/>
      <c r="F920" s="362"/>
      <c r="G920" s="362"/>
      <c r="H920" s="362"/>
      <c r="I920" s="362"/>
      <c r="J920" s="362"/>
      <c r="K920" s="362"/>
      <c r="L920" s="362"/>
      <c r="M920" s="362"/>
      <c r="N920" s="362"/>
      <c r="O920" s="362"/>
      <c r="P920" s="362"/>
      <c r="Q920" s="362"/>
      <c r="R920" s="362"/>
      <c r="S920" s="362"/>
      <c r="T920" s="362"/>
      <c r="U920" s="362"/>
      <c r="V920" s="362"/>
      <c r="W920" s="362"/>
      <c r="X920" s="362"/>
      <c r="Y920" s="362"/>
      <c r="Z920" s="362"/>
      <c r="AA920" s="362"/>
      <c r="AB920" s="362"/>
    </row>
    <row r="921" spans="1:28" ht="15.75" customHeight="1" x14ac:dyDescent="0.25">
      <c r="A921" s="362"/>
      <c r="B921" s="362"/>
      <c r="C921" s="362"/>
      <c r="D921" s="362"/>
      <c r="E921" s="362"/>
      <c r="F921" s="362"/>
      <c r="G921" s="362"/>
      <c r="H921" s="362"/>
      <c r="I921" s="362"/>
      <c r="J921" s="362"/>
      <c r="K921" s="362"/>
      <c r="L921" s="362"/>
      <c r="M921" s="362"/>
      <c r="N921" s="362"/>
      <c r="O921" s="362"/>
      <c r="P921" s="362"/>
      <c r="Q921" s="362"/>
      <c r="R921" s="362"/>
      <c r="S921" s="362"/>
      <c r="T921" s="362"/>
      <c r="U921" s="362"/>
      <c r="V921" s="362"/>
      <c r="W921" s="362"/>
      <c r="X921" s="362"/>
      <c r="Y921" s="362"/>
      <c r="Z921" s="362"/>
      <c r="AA921" s="362"/>
      <c r="AB921" s="362"/>
    </row>
    <row r="922" spans="1:28" ht="15.75" customHeight="1" x14ac:dyDescent="0.25">
      <c r="A922" s="362"/>
      <c r="B922" s="362"/>
      <c r="C922" s="362"/>
      <c r="D922" s="362"/>
      <c r="E922" s="362"/>
      <c r="F922" s="362"/>
      <c r="G922" s="362"/>
      <c r="H922" s="362"/>
      <c r="I922" s="362"/>
      <c r="J922" s="362"/>
      <c r="K922" s="362"/>
      <c r="L922" s="362"/>
      <c r="M922" s="362"/>
      <c r="N922" s="362"/>
      <c r="O922" s="362"/>
      <c r="P922" s="362"/>
      <c r="Q922" s="362"/>
      <c r="R922" s="362"/>
      <c r="S922" s="362"/>
      <c r="T922" s="362"/>
      <c r="U922" s="362"/>
      <c r="V922" s="362"/>
      <c r="W922" s="362"/>
      <c r="X922" s="362"/>
      <c r="Y922" s="362"/>
      <c r="Z922" s="362"/>
      <c r="AA922" s="362"/>
      <c r="AB922" s="362"/>
    </row>
    <row r="923" spans="1:28" ht="15.75" customHeight="1" x14ac:dyDescent="0.25">
      <c r="A923" s="362"/>
      <c r="B923" s="362"/>
      <c r="C923" s="362"/>
      <c r="D923" s="362"/>
      <c r="E923" s="362"/>
      <c r="F923" s="362"/>
      <c r="G923" s="362"/>
      <c r="H923" s="362"/>
      <c r="I923" s="362"/>
      <c r="J923" s="362"/>
      <c r="K923" s="362"/>
      <c r="L923" s="362"/>
      <c r="M923" s="362"/>
      <c r="N923" s="362"/>
      <c r="O923" s="362"/>
      <c r="P923" s="362"/>
      <c r="Q923" s="362"/>
      <c r="R923" s="362"/>
      <c r="S923" s="362"/>
      <c r="T923" s="362"/>
      <c r="U923" s="362"/>
      <c r="V923" s="362"/>
      <c r="W923" s="362"/>
      <c r="X923" s="362"/>
      <c r="Y923" s="362"/>
      <c r="Z923" s="362"/>
      <c r="AA923" s="362"/>
      <c r="AB923" s="362"/>
    </row>
    <row r="924" spans="1:28" ht="15.75" customHeight="1" x14ac:dyDescent="0.25">
      <c r="A924" s="362"/>
      <c r="B924" s="362"/>
      <c r="C924" s="362"/>
      <c r="D924" s="362"/>
      <c r="E924" s="362"/>
      <c r="F924" s="362"/>
      <c r="G924" s="362"/>
      <c r="H924" s="362"/>
      <c r="I924" s="362"/>
      <c r="J924" s="362"/>
      <c r="K924" s="362"/>
      <c r="L924" s="362"/>
      <c r="M924" s="362"/>
      <c r="N924" s="362"/>
      <c r="O924" s="362"/>
      <c r="P924" s="362"/>
      <c r="Q924" s="362"/>
      <c r="R924" s="362"/>
      <c r="S924" s="362"/>
      <c r="T924" s="362"/>
      <c r="U924" s="362"/>
      <c r="V924" s="362"/>
      <c r="W924" s="362"/>
      <c r="X924" s="362"/>
      <c r="Y924" s="362"/>
      <c r="Z924" s="362"/>
      <c r="AA924" s="362"/>
      <c r="AB924" s="362"/>
    </row>
    <row r="925" spans="1:28" ht="15.75" customHeight="1" x14ac:dyDescent="0.25">
      <c r="A925" s="362"/>
      <c r="B925" s="362"/>
      <c r="C925" s="362"/>
      <c r="D925" s="362"/>
      <c r="E925" s="362"/>
      <c r="F925" s="362"/>
      <c r="G925" s="362"/>
      <c r="H925" s="362"/>
      <c r="I925" s="362"/>
      <c r="J925" s="362"/>
      <c r="K925" s="362"/>
      <c r="L925" s="362"/>
      <c r="M925" s="362"/>
      <c r="N925" s="362"/>
      <c r="O925" s="362"/>
      <c r="P925" s="362"/>
      <c r="Q925" s="362"/>
      <c r="R925" s="362"/>
      <c r="S925" s="362"/>
      <c r="T925" s="362"/>
      <c r="U925" s="362"/>
      <c r="V925" s="362"/>
      <c r="W925" s="362"/>
      <c r="X925" s="362"/>
      <c r="Y925" s="362"/>
      <c r="Z925" s="362"/>
      <c r="AA925" s="362"/>
      <c r="AB925" s="362"/>
    </row>
    <row r="926" spans="1:28" ht="15.75" customHeight="1" x14ac:dyDescent="0.25">
      <c r="A926" s="362"/>
      <c r="B926" s="362"/>
      <c r="C926" s="362"/>
      <c r="D926" s="362"/>
      <c r="E926" s="362"/>
      <c r="F926" s="362"/>
      <c r="G926" s="362"/>
      <c r="H926" s="362"/>
      <c r="I926" s="362"/>
      <c r="J926" s="362"/>
      <c r="K926" s="362"/>
      <c r="L926" s="362"/>
      <c r="M926" s="362"/>
      <c r="N926" s="362"/>
      <c r="O926" s="362"/>
      <c r="P926" s="362"/>
      <c r="Q926" s="362"/>
      <c r="R926" s="362"/>
      <c r="S926" s="362"/>
      <c r="T926" s="362"/>
      <c r="U926" s="362"/>
      <c r="V926" s="362"/>
      <c r="W926" s="362"/>
      <c r="X926" s="362"/>
      <c r="Y926" s="362"/>
      <c r="Z926" s="362"/>
      <c r="AA926" s="362"/>
      <c r="AB926" s="362"/>
    </row>
    <row r="927" spans="1:28" ht="15.75" customHeight="1" x14ac:dyDescent="0.25">
      <c r="A927" s="362"/>
      <c r="B927" s="362"/>
      <c r="C927" s="362"/>
      <c r="D927" s="362"/>
      <c r="E927" s="362"/>
      <c r="F927" s="362"/>
      <c r="G927" s="362"/>
      <c r="H927" s="362"/>
      <c r="I927" s="362"/>
      <c r="J927" s="362"/>
      <c r="K927" s="362"/>
      <c r="L927" s="362"/>
      <c r="M927" s="362"/>
      <c r="N927" s="362"/>
      <c r="O927" s="362"/>
      <c r="P927" s="362"/>
      <c r="Q927" s="362"/>
      <c r="R927" s="362"/>
      <c r="S927" s="362"/>
      <c r="T927" s="362"/>
      <c r="U927" s="362"/>
      <c r="V927" s="362"/>
      <c r="W927" s="362"/>
      <c r="X927" s="362"/>
      <c r="Y927" s="362"/>
      <c r="Z927" s="362"/>
      <c r="AA927" s="362"/>
      <c r="AB927" s="362"/>
    </row>
    <row r="928" spans="1:28" ht="15.75" customHeight="1" x14ac:dyDescent="0.25">
      <c r="A928" s="362"/>
      <c r="B928" s="362"/>
      <c r="C928" s="362"/>
      <c r="D928" s="362"/>
      <c r="E928" s="362"/>
      <c r="F928" s="362"/>
      <c r="G928" s="362"/>
      <c r="H928" s="362"/>
      <c r="I928" s="362"/>
      <c r="J928" s="362"/>
      <c r="K928" s="362"/>
      <c r="L928" s="362"/>
      <c r="M928" s="362"/>
      <c r="N928" s="362"/>
      <c r="O928" s="362"/>
      <c r="P928" s="362"/>
      <c r="Q928" s="362"/>
      <c r="R928" s="362"/>
      <c r="S928" s="362"/>
      <c r="T928" s="362"/>
      <c r="U928" s="362"/>
      <c r="V928" s="362"/>
      <c r="W928" s="362"/>
      <c r="X928" s="362"/>
      <c r="Y928" s="362"/>
      <c r="Z928" s="362"/>
      <c r="AA928" s="362"/>
      <c r="AB928" s="362"/>
    </row>
    <row r="929" spans="1:28" ht="15.75" customHeight="1" x14ac:dyDescent="0.25">
      <c r="A929" s="362"/>
      <c r="B929" s="362"/>
      <c r="C929" s="362"/>
      <c r="D929" s="362"/>
      <c r="E929" s="362"/>
      <c r="F929" s="362"/>
      <c r="G929" s="362"/>
      <c r="H929" s="362"/>
      <c r="I929" s="362"/>
      <c r="J929" s="362"/>
      <c r="K929" s="362"/>
      <c r="L929" s="362"/>
      <c r="M929" s="362"/>
      <c r="N929" s="362"/>
      <c r="O929" s="362"/>
      <c r="P929" s="362"/>
      <c r="Q929" s="362"/>
      <c r="R929" s="362"/>
      <c r="S929" s="362"/>
      <c r="T929" s="362"/>
      <c r="U929" s="362"/>
      <c r="V929" s="362"/>
      <c r="W929" s="362"/>
      <c r="X929" s="362"/>
      <c r="Y929" s="362"/>
      <c r="Z929" s="362"/>
      <c r="AA929" s="362"/>
      <c r="AB929" s="362"/>
    </row>
    <row r="930" spans="1:28" ht="15.75" customHeight="1" x14ac:dyDescent="0.25">
      <c r="A930" s="362"/>
      <c r="B930" s="362"/>
      <c r="C930" s="362"/>
      <c r="D930" s="362"/>
      <c r="E930" s="362"/>
      <c r="F930" s="362"/>
      <c r="G930" s="362"/>
      <c r="H930" s="362"/>
      <c r="I930" s="362"/>
      <c r="J930" s="362"/>
      <c r="K930" s="362"/>
      <c r="L930" s="362"/>
      <c r="M930" s="362"/>
      <c r="N930" s="362"/>
      <c r="O930" s="362"/>
      <c r="P930" s="362"/>
      <c r="Q930" s="362"/>
      <c r="R930" s="362"/>
      <c r="S930" s="362"/>
      <c r="T930" s="362"/>
      <c r="U930" s="362"/>
      <c r="V930" s="362"/>
      <c r="W930" s="362"/>
      <c r="X930" s="362"/>
      <c r="Y930" s="362"/>
      <c r="Z930" s="362"/>
      <c r="AA930" s="362"/>
      <c r="AB930" s="362"/>
    </row>
    <row r="931" spans="1:28" ht="15.75" customHeight="1" x14ac:dyDescent="0.25">
      <c r="A931" s="362"/>
      <c r="B931" s="362"/>
      <c r="C931" s="362"/>
      <c r="D931" s="362"/>
      <c r="E931" s="362"/>
      <c r="F931" s="362"/>
      <c r="G931" s="362"/>
      <c r="H931" s="362"/>
      <c r="I931" s="362"/>
      <c r="J931" s="362"/>
      <c r="K931" s="362"/>
      <c r="L931" s="362"/>
      <c r="M931" s="362"/>
      <c r="N931" s="362"/>
      <c r="O931" s="362"/>
      <c r="P931" s="362"/>
      <c r="Q931" s="362"/>
      <c r="R931" s="362"/>
      <c r="S931" s="362"/>
      <c r="T931" s="362"/>
      <c r="U931" s="362"/>
      <c r="V931" s="362"/>
      <c r="W931" s="362"/>
      <c r="X931" s="362"/>
      <c r="Y931" s="362"/>
      <c r="Z931" s="362"/>
      <c r="AA931" s="362"/>
      <c r="AB931" s="362"/>
    </row>
    <row r="932" spans="1:28" ht="15.75" customHeight="1" x14ac:dyDescent="0.25">
      <c r="A932" s="362"/>
      <c r="B932" s="362"/>
      <c r="C932" s="362"/>
      <c r="D932" s="362"/>
      <c r="E932" s="362"/>
      <c r="F932" s="362"/>
      <c r="G932" s="362"/>
      <c r="H932" s="362"/>
      <c r="I932" s="362"/>
      <c r="J932" s="362"/>
      <c r="K932" s="362"/>
      <c r="L932" s="362"/>
      <c r="M932" s="362"/>
      <c r="N932" s="362"/>
      <c r="O932" s="362"/>
      <c r="P932" s="362"/>
      <c r="Q932" s="362"/>
      <c r="R932" s="362"/>
      <c r="S932" s="362"/>
      <c r="T932" s="362"/>
      <c r="U932" s="362"/>
      <c r="V932" s="362"/>
      <c r="W932" s="362"/>
      <c r="X932" s="362"/>
      <c r="Y932" s="362"/>
      <c r="Z932" s="362"/>
      <c r="AA932" s="362"/>
      <c r="AB932" s="362"/>
    </row>
    <row r="933" spans="1:28" ht="15.75" customHeight="1" x14ac:dyDescent="0.25">
      <c r="A933" s="362"/>
      <c r="B933" s="362"/>
      <c r="C933" s="362"/>
      <c r="D933" s="362"/>
      <c r="E933" s="362"/>
      <c r="F933" s="362"/>
      <c r="G933" s="362"/>
      <c r="H933" s="362"/>
      <c r="I933" s="362"/>
      <c r="J933" s="362"/>
      <c r="K933" s="362"/>
      <c r="L933" s="362"/>
      <c r="M933" s="362"/>
      <c r="N933" s="362"/>
      <c r="O933" s="362"/>
      <c r="P933" s="362"/>
      <c r="Q933" s="362"/>
      <c r="R933" s="362"/>
      <c r="S933" s="362"/>
      <c r="T933" s="362"/>
      <c r="U933" s="362"/>
      <c r="V933" s="362"/>
      <c r="W933" s="362"/>
      <c r="X933" s="362"/>
      <c r="Y933" s="362"/>
      <c r="Z933" s="362"/>
      <c r="AA933" s="362"/>
      <c r="AB933" s="362"/>
    </row>
    <row r="934" spans="1:28" ht="15.75" customHeight="1" x14ac:dyDescent="0.25">
      <c r="A934" s="362"/>
      <c r="B934" s="362"/>
      <c r="C934" s="362"/>
      <c r="D934" s="362"/>
      <c r="E934" s="362"/>
      <c r="F934" s="362"/>
      <c r="G934" s="362"/>
      <c r="H934" s="362"/>
      <c r="I934" s="362"/>
      <c r="J934" s="362"/>
      <c r="K934" s="362"/>
      <c r="L934" s="362"/>
      <c r="M934" s="362"/>
      <c r="N934" s="362"/>
      <c r="O934" s="362"/>
      <c r="P934" s="362"/>
      <c r="Q934" s="362"/>
      <c r="R934" s="362"/>
      <c r="S934" s="362"/>
      <c r="T934" s="362"/>
      <c r="U934" s="362"/>
      <c r="V934" s="362"/>
      <c r="W934" s="362"/>
      <c r="X934" s="362"/>
      <c r="Y934" s="362"/>
      <c r="Z934" s="362"/>
      <c r="AA934" s="362"/>
      <c r="AB934" s="362"/>
    </row>
    <row r="935" spans="1:28" ht="15.75" customHeight="1" x14ac:dyDescent="0.25">
      <c r="A935" s="362"/>
      <c r="B935" s="362"/>
      <c r="C935" s="362"/>
      <c r="D935" s="362"/>
      <c r="E935" s="362"/>
      <c r="F935" s="362"/>
      <c r="G935" s="362"/>
      <c r="H935" s="362"/>
      <c r="I935" s="362"/>
      <c r="J935" s="362"/>
      <c r="K935" s="362"/>
      <c r="L935" s="362"/>
      <c r="M935" s="362"/>
      <c r="N935" s="362"/>
      <c r="O935" s="362"/>
      <c r="P935" s="362"/>
      <c r="Q935" s="362"/>
      <c r="R935" s="362"/>
      <c r="S935" s="362"/>
      <c r="T935" s="362"/>
      <c r="U935" s="362"/>
      <c r="V935" s="362"/>
      <c r="W935" s="362"/>
      <c r="X935" s="362"/>
      <c r="Y935" s="362"/>
      <c r="Z935" s="362"/>
      <c r="AA935" s="362"/>
      <c r="AB935" s="362"/>
    </row>
    <row r="936" spans="1:28" ht="15.75" customHeight="1" x14ac:dyDescent="0.25">
      <c r="A936" s="362"/>
      <c r="B936" s="362"/>
      <c r="C936" s="362"/>
      <c r="D936" s="362"/>
      <c r="E936" s="362"/>
      <c r="F936" s="362"/>
      <c r="G936" s="362"/>
      <c r="H936" s="362"/>
      <c r="I936" s="362"/>
      <c r="J936" s="362"/>
      <c r="K936" s="362"/>
      <c r="L936" s="362"/>
      <c r="M936" s="362"/>
      <c r="N936" s="362"/>
      <c r="O936" s="362"/>
      <c r="P936" s="362"/>
      <c r="Q936" s="362"/>
      <c r="R936" s="362"/>
      <c r="S936" s="362"/>
      <c r="T936" s="362"/>
      <c r="U936" s="362"/>
      <c r="V936" s="362"/>
      <c r="W936" s="362"/>
      <c r="X936" s="362"/>
      <c r="Y936" s="362"/>
      <c r="Z936" s="362"/>
      <c r="AA936" s="362"/>
      <c r="AB936" s="362"/>
    </row>
    <row r="937" spans="1:28" ht="15.75" customHeight="1" x14ac:dyDescent="0.25">
      <c r="A937" s="362"/>
      <c r="B937" s="362"/>
      <c r="C937" s="362"/>
      <c r="D937" s="362"/>
      <c r="E937" s="362"/>
      <c r="F937" s="362"/>
      <c r="G937" s="362"/>
      <c r="H937" s="362"/>
      <c r="I937" s="362"/>
      <c r="J937" s="362"/>
      <c r="K937" s="362"/>
      <c r="L937" s="362"/>
      <c r="M937" s="362"/>
      <c r="N937" s="362"/>
      <c r="O937" s="362"/>
      <c r="P937" s="362"/>
      <c r="Q937" s="362"/>
      <c r="R937" s="362"/>
      <c r="S937" s="362"/>
      <c r="T937" s="362"/>
      <c r="U937" s="362"/>
      <c r="V937" s="362"/>
      <c r="W937" s="362"/>
      <c r="X937" s="362"/>
      <c r="Y937" s="362"/>
      <c r="Z937" s="362"/>
      <c r="AA937" s="362"/>
      <c r="AB937" s="362"/>
    </row>
    <row r="938" spans="1:28" ht="15.75" customHeight="1" x14ac:dyDescent="0.25">
      <c r="A938" s="362"/>
      <c r="B938" s="362"/>
      <c r="C938" s="362"/>
      <c r="D938" s="362"/>
      <c r="E938" s="362"/>
      <c r="F938" s="362"/>
      <c r="G938" s="362"/>
      <c r="H938" s="362"/>
      <c r="I938" s="362"/>
      <c r="J938" s="362"/>
      <c r="K938" s="362"/>
      <c r="L938" s="362"/>
      <c r="M938" s="362"/>
      <c r="N938" s="362"/>
      <c r="O938" s="362"/>
      <c r="P938" s="362"/>
      <c r="Q938" s="362"/>
      <c r="R938" s="362"/>
      <c r="S938" s="362"/>
      <c r="T938" s="362"/>
      <c r="U938" s="362"/>
      <c r="V938" s="362"/>
      <c r="W938" s="362"/>
      <c r="X938" s="362"/>
      <c r="Y938" s="362"/>
      <c r="Z938" s="362"/>
      <c r="AA938" s="362"/>
      <c r="AB938" s="362"/>
    </row>
    <row r="939" spans="1:28" ht="15.75" customHeight="1" x14ac:dyDescent="0.25">
      <c r="A939" s="362"/>
      <c r="B939" s="362"/>
      <c r="C939" s="362"/>
      <c r="D939" s="362"/>
      <c r="E939" s="362"/>
      <c r="F939" s="362"/>
      <c r="G939" s="362"/>
      <c r="H939" s="362"/>
      <c r="I939" s="362"/>
      <c r="J939" s="362"/>
      <c r="K939" s="362"/>
      <c r="L939" s="362"/>
      <c r="M939" s="362"/>
      <c r="N939" s="362"/>
      <c r="O939" s="362"/>
      <c r="P939" s="362"/>
      <c r="Q939" s="362"/>
      <c r="R939" s="362"/>
      <c r="S939" s="362"/>
      <c r="T939" s="362"/>
      <c r="U939" s="362"/>
      <c r="V939" s="362"/>
      <c r="W939" s="362"/>
      <c r="X939" s="362"/>
      <c r="Y939" s="362"/>
      <c r="Z939" s="362"/>
      <c r="AA939" s="362"/>
      <c r="AB939" s="362"/>
    </row>
    <row r="940" spans="1:28" ht="15.75" customHeight="1" x14ac:dyDescent="0.25">
      <c r="A940" s="362"/>
      <c r="B940" s="362"/>
      <c r="C940" s="362"/>
      <c r="D940" s="362"/>
      <c r="E940" s="362"/>
      <c r="F940" s="362"/>
      <c r="G940" s="362"/>
      <c r="H940" s="362"/>
      <c r="I940" s="362"/>
      <c r="J940" s="362"/>
      <c r="K940" s="362"/>
      <c r="L940" s="362"/>
      <c r="M940" s="362"/>
      <c r="N940" s="362"/>
      <c r="O940" s="362"/>
      <c r="P940" s="362"/>
      <c r="Q940" s="362"/>
      <c r="R940" s="362"/>
      <c r="S940" s="362"/>
      <c r="T940" s="362"/>
      <c r="U940" s="362"/>
      <c r="V940" s="362"/>
      <c r="W940" s="362"/>
      <c r="X940" s="362"/>
      <c r="Y940" s="362"/>
      <c r="Z940" s="362"/>
      <c r="AA940" s="362"/>
      <c r="AB940" s="362"/>
    </row>
    <row r="941" spans="1:28" ht="15.75" customHeight="1" x14ac:dyDescent="0.25">
      <c r="A941" s="362"/>
      <c r="B941" s="362"/>
      <c r="C941" s="362"/>
      <c r="D941" s="362"/>
      <c r="E941" s="362"/>
      <c r="F941" s="362"/>
      <c r="G941" s="362"/>
      <c r="H941" s="362"/>
      <c r="I941" s="362"/>
      <c r="J941" s="362"/>
      <c r="K941" s="362"/>
      <c r="L941" s="362"/>
      <c r="M941" s="362"/>
      <c r="N941" s="362"/>
      <c r="O941" s="362"/>
      <c r="P941" s="362"/>
      <c r="Q941" s="362"/>
      <c r="R941" s="362"/>
      <c r="S941" s="362"/>
      <c r="T941" s="362"/>
      <c r="U941" s="362"/>
      <c r="V941" s="362"/>
      <c r="W941" s="362"/>
      <c r="X941" s="362"/>
      <c r="Y941" s="362"/>
      <c r="Z941" s="362"/>
      <c r="AA941" s="362"/>
      <c r="AB941" s="362"/>
    </row>
    <row r="942" spans="1:28" ht="15.75" customHeight="1" x14ac:dyDescent="0.25">
      <c r="A942" s="362"/>
      <c r="B942" s="362"/>
      <c r="C942" s="362"/>
      <c r="D942" s="362"/>
      <c r="E942" s="362"/>
      <c r="F942" s="362"/>
      <c r="G942" s="362"/>
      <c r="H942" s="362"/>
      <c r="I942" s="362"/>
      <c r="J942" s="362"/>
      <c r="K942" s="362"/>
      <c r="L942" s="362"/>
      <c r="M942" s="362"/>
      <c r="N942" s="362"/>
      <c r="O942" s="362"/>
      <c r="P942" s="362"/>
      <c r="Q942" s="362"/>
      <c r="R942" s="362"/>
      <c r="S942" s="362"/>
      <c r="T942" s="362"/>
      <c r="U942" s="362"/>
      <c r="V942" s="362"/>
      <c r="W942" s="362"/>
      <c r="X942" s="362"/>
      <c r="Y942" s="362"/>
      <c r="Z942" s="362"/>
      <c r="AA942" s="362"/>
      <c r="AB942" s="362"/>
    </row>
    <row r="943" spans="1:28" ht="15.75" customHeight="1" x14ac:dyDescent="0.25">
      <c r="A943" s="362"/>
      <c r="B943" s="362"/>
      <c r="C943" s="362"/>
      <c r="D943" s="362"/>
      <c r="E943" s="362"/>
      <c r="F943" s="362"/>
      <c r="G943" s="362"/>
      <c r="H943" s="362"/>
      <c r="I943" s="362"/>
      <c r="J943" s="362"/>
      <c r="K943" s="362"/>
      <c r="L943" s="362"/>
      <c r="M943" s="362"/>
      <c r="N943" s="362"/>
      <c r="O943" s="362"/>
      <c r="P943" s="362"/>
      <c r="Q943" s="362"/>
      <c r="R943" s="362"/>
      <c r="S943" s="362"/>
      <c r="T943" s="362"/>
      <c r="U943" s="362"/>
      <c r="V943" s="362"/>
      <c r="W943" s="362"/>
      <c r="X943" s="362"/>
      <c r="Y943" s="362"/>
      <c r="Z943" s="362"/>
      <c r="AA943" s="362"/>
      <c r="AB943" s="362"/>
    </row>
    <row r="944" spans="1:28" ht="15.75" customHeight="1" x14ac:dyDescent="0.25">
      <c r="A944" s="362"/>
      <c r="B944" s="362"/>
      <c r="C944" s="362"/>
      <c r="D944" s="362"/>
      <c r="E944" s="362"/>
      <c r="F944" s="362"/>
      <c r="G944" s="362"/>
      <c r="H944" s="362"/>
      <c r="I944" s="362"/>
      <c r="J944" s="362"/>
      <c r="K944" s="362"/>
      <c r="L944" s="362"/>
      <c r="M944" s="362"/>
      <c r="N944" s="362"/>
      <c r="O944" s="362"/>
      <c r="P944" s="362"/>
      <c r="Q944" s="362"/>
      <c r="R944" s="362"/>
      <c r="S944" s="362"/>
      <c r="T944" s="362"/>
      <c r="U944" s="362"/>
      <c r="V944" s="362"/>
      <c r="W944" s="362"/>
      <c r="X944" s="362"/>
      <c r="Y944" s="362"/>
      <c r="Z944" s="362"/>
      <c r="AA944" s="362"/>
      <c r="AB944" s="362"/>
    </row>
    <row r="945" spans="1:28" ht="15.75" customHeight="1" x14ac:dyDescent="0.25">
      <c r="A945" s="362"/>
      <c r="B945" s="362"/>
      <c r="C945" s="362"/>
      <c r="D945" s="362"/>
      <c r="E945" s="362"/>
      <c r="F945" s="362"/>
      <c r="G945" s="362"/>
      <c r="H945" s="362"/>
      <c r="I945" s="362"/>
      <c r="J945" s="362"/>
      <c r="K945" s="362"/>
      <c r="L945" s="362"/>
      <c r="M945" s="362"/>
      <c r="N945" s="362"/>
      <c r="O945" s="362"/>
      <c r="P945" s="362"/>
      <c r="Q945" s="362"/>
      <c r="R945" s="362"/>
      <c r="S945" s="362"/>
      <c r="T945" s="362"/>
      <c r="U945" s="362"/>
      <c r="V945" s="362"/>
      <c r="W945" s="362"/>
      <c r="X945" s="362"/>
      <c r="Y945" s="362"/>
      <c r="Z945" s="362"/>
      <c r="AA945" s="362"/>
      <c r="AB945" s="362"/>
    </row>
    <row r="946" spans="1:28" ht="15.75" customHeight="1" x14ac:dyDescent="0.25">
      <c r="A946" s="362"/>
      <c r="B946" s="362"/>
      <c r="C946" s="362"/>
      <c r="D946" s="362"/>
      <c r="E946" s="362"/>
      <c r="F946" s="362"/>
      <c r="G946" s="362"/>
      <c r="H946" s="362"/>
      <c r="I946" s="362"/>
      <c r="J946" s="362"/>
      <c r="K946" s="362"/>
      <c r="L946" s="362"/>
      <c r="M946" s="362"/>
      <c r="N946" s="362"/>
      <c r="O946" s="362"/>
      <c r="P946" s="362"/>
      <c r="Q946" s="362"/>
      <c r="R946" s="362"/>
      <c r="S946" s="362"/>
      <c r="T946" s="362"/>
      <c r="U946" s="362"/>
      <c r="V946" s="362"/>
      <c r="W946" s="362"/>
      <c r="X946" s="362"/>
      <c r="Y946" s="362"/>
      <c r="Z946" s="362"/>
      <c r="AA946" s="362"/>
      <c r="AB946" s="362"/>
    </row>
    <row r="947" spans="1:28" ht="15.75" customHeight="1" x14ac:dyDescent="0.25">
      <c r="A947" s="362"/>
      <c r="B947" s="362"/>
      <c r="C947" s="362"/>
      <c r="D947" s="362"/>
      <c r="E947" s="362"/>
      <c r="F947" s="362"/>
      <c r="G947" s="362"/>
      <c r="H947" s="362"/>
      <c r="I947" s="362"/>
      <c r="J947" s="362"/>
      <c r="K947" s="362"/>
      <c r="L947" s="362"/>
      <c r="M947" s="362"/>
      <c r="N947" s="362"/>
      <c r="O947" s="362"/>
      <c r="P947" s="362"/>
      <c r="Q947" s="362"/>
      <c r="R947" s="362"/>
      <c r="S947" s="362"/>
      <c r="T947" s="362"/>
      <c r="U947" s="362"/>
      <c r="V947" s="362"/>
      <c r="W947" s="362"/>
      <c r="X947" s="362"/>
      <c r="Y947" s="362"/>
      <c r="Z947" s="362"/>
      <c r="AA947" s="362"/>
      <c r="AB947" s="362"/>
    </row>
    <row r="948" spans="1:28" ht="15.75" customHeight="1" x14ac:dyDescent="0.25">
      <c r="A948" s="362"/>
      <c r="B948" s="362"/>
      <c r="C948" s="362"/>
      <c r="D948" s="362"/>
      <c r="E948" s="362"/>
      <c r="F948" s="362"/>
      <c r="G948" s="362"/>
      <c r="H948" s="362"/>
      <c r="I948" s="362"/>
      <c r="J948" s="362"/>
      <c r="K948" s="362"/>
      <c r="L948" s="362"/>
      <c r="M948" s="362"/>
      <c r="N948" s="362"/>
      <c r="O948" s="362"/>
      <c r="P948" s="362"/>
      <c r="Q948" s="362"/>
      <c r="R948" s="362"/>
      <c r="S948" s="362"/>
      <c r="T948" s="362"/>
      <c r="U948" s="362"/>
      <c r="V948" s="362"/>
      <c r="W948" s="362"/>
      <c r="X948" s="362"/>
      <c r="Y948" s="362"/>
      <c r="Z948" s="362"/>
      <c r="AA948" s="362"/>
      <c r="AB948" s="362"/>
    </row>
    <row r="949" spans="1:28" ht="15.75" customHeight="1" x14ac:dyDescent="0.25">
      <c r="A949" s="362"/>
      <c r="B949" s="362"/>
      <c r="C949" s="362"/>
      <c r="D949" s="362"/>
      <c r="E949" s="362"/>
      <c r="F949" s="362"/>
      <c r="G949" s="362"/>
      <c r="H949" s="362"/>
      <c r="I949" s="362"/>
      <c r="J949" s="362"/>
      <c r="K949" s="362"/>
      <c r="L949" s="362"/>
      <c r="M949" s="362"/>
      <c r="N949" s="362"/>
      <c r="O949" s="362"/>
      <c r="P949" s="362"/>
      <c r="Q949" s="362"/>
      <c r="R949" s="362"/>
      <c r="S949" s="362"/>
      <c r="T949" s="362"/>
      <c r="U949" s="362"/>
      <c r="V949" s="362"/>
      <c r="W949" s="362"/>
      <c r="X949" s="362"/>
      <c r="Y949" s="362"/>
      <c r="Z949" s="362"/>
      <c r="AA949" s="362"/>
      <c r="AB949" s="362"/>
    </row>
    <row r="950" spans="1:28" ht="15.75" customHeight="1" x14ac:dyDescent="0.25">
      <c r="A950" s="362"/>
      <c r="B950" s="362"/>
      <c r="C950" s="362"/>
      <c r="D950" s="362"/>
      <c r="E950" s="362"/>
      <c r="F950" s="362"/>
      <c r="G950" s="362"/>
      <c r="H950" s="362"/>
      <c r="I950" s="362"/>
      <c r="J950" s="362"/>
      <c r="K950" s="362"/>
      <c r="L950" s="362"/>
      <c r="M950" s="362"/>
      <c r="N950" s="362"/>
      <c r="O950" s="362"/>
      <c r="P950" s="362"/>
      <c r="Q950" s="362"/>
      <c r="R950" s="362"/>
      <c r="S950" s="362"/>
      <c r="T950" s="362"/>
      <c r="U950" s="362"/>
      <c r="V950" s="362"/>
      <c r="W950" s="362"/>
      <c r="X950" s="362"/>
      <c r="Y950" s="362"/>
      <c r="Z950" s="362"/>
      <c r="AA950" s="362"/>
      <c r="AB950" s="362"/>
    </row>
    <row r="951" spans="1:28" ht="15.75" customHeight="1" x14ac:dyDescent="0.25">
      <c r="A951" s="362"/>
      <c r="B951" s="362"/>
      <c r="C951" s="362"/>
      <c r="D951" s="362"/>
      <c r="E951" s="362"/>
      <c r="F951" s="362"/>
      <c r="G951" s="362"/>
      <c r="H951" s="362"/>
      <c r="I951" s="362"/>
      <c r="J951" s="362"/>
      <c r="K951" s="362"/>
      <c r="L951" s="362"/>
      <c r="M951" s="362"/>
      <c r="N951" s="362"/>
      <c r="O951" s="362"/>
      <c r="P951" s="362"/>
      <c r="Q951" s="362"/>
      <c r="R951" s="362"/>
      <c r="S951" s="362"/>
      <c r="T951" s="362"/>
      <c r="U951" s="362"/>
      <c r="V951" s="362"/>
      <c r="W951" s="362"/>
      <c r="X951" s="362"/>
      <c r="Y951" s="362"/>
      <c r="Z951" s="362"/>
      <c r="AA951" s="362"/>
      <c r="AB951" s="362"/>
    </row>
    <row r="952" spans="1:28" ht="15.75" customHeight="1" x14ac:dyDescent="0.25">
      <c r="A952" s="362"/>
      <c r="B952" s="362"/>
      <c r="C952" s="362"/>
      <c r="D952" s="362"/>
      <c r="E952" s="362"/>
      <c r="F952" s="362"/>
      <c r="G952" s="362"/>
      <c r="H952" s="362"/>
      <c r="I952" s="362"/>
      <c r="J952" s="362"/>
      <c r="K952" s="362"/>
      <c r="L952" s="362"/>
      <c r="M952" s="362"/>
      <c r="N952" s="362"/>
      <c r="O952" s="362"/>
      <c r="P952" s="362"/>
      <c r="Q952" s="362"/>
      <c r="R952" s="362"/>
      <c r="S952" s="362"/>
      <c r="T952" s="362"/>
      <c r="U952" s="362"/>
      <c r="V952" s="362"/>
      <c r="W952" s="362"/>
      <c r="X952" s="362"/>
      <c r="Y952" s="362"/>
      <c r="Z952" s="362"/>
      <c r="AA952" s="362"/>
      <c r="AB952" s="362"/>
    </row>
    <row r="953" spans="1:28" ht="15.75" customHeight="1" x14ac:dyDescent="0.25">
      <c r="A953" s="362"/>
      <c r="B953" s="362"/>
      <c r="C953" s="362"/>
      <c r="D953" s="362"/>
      <c r="E953" s="362"/>
      <c r="F953" s="362"/>
      <c r="G953" s="362"/>
      <c r="H953" s="362"/>
      <c r="I953" s="362"/>
      <c r="J953" s="362"/>
      <c r="K953" s="362"/>
      <c r="L953" s="362"/>
      <c r="M953" s="362"/>
      <c r="N953" s="362"/>
      <c r="O953" s="362"/>
      <c r="P953" s="362"/>
      <c r="Q953" s="362"/>
      <c r="R953" s="362"/>
      <c r="S953" s="362"/>
      <c r="T953" s="362"/>
      <c r="U953" s="362"/>
      <c r="V953" s="362"/>
      <c r="W953" s="362"/>
      <c r="X953" s="362"/>
      <c r="Y953" s="362"/>
      <c r="Z953" s="362"/>
      <c r="AA953" s="362"/>
      <c r="AB953" s="362"/>
    </row>
    <row r="954" spans="1:28" ht="15.75" customHeight="1" x14ac:dyDescent="0.25">
      <c r="A954" s="362"/>
      <c r="B954" s="362"/>
      <c r="C954" s="362"/>
      <c r="D954" s="362"/>
      <c r="E954" s="362"/>
      <c r="F954" s="362"/>
      <c r="G954" s="362"/>
      <c r="H954" s="362"/>
      <c r="I954" s="362"/>
      <c r="J954" s="362"/>
      <c r="K954" s="362"/>
      <c r="L954" s="362"/>
      <c r="M954" s="362"/>
      <c r="N954" s="362"/>
      <c r="O954" s="362"/>
      <c r="P954" s="362"/>
      <c r="Q954" s="362"/>
      <c r="R954" s="362"/>
      <c r="S954" s="362"/>
      <c r="T954" s="362"/>
      <c r="U954" s="362"/>
      <c r="V954" s="362"/>
      <c r="W954" s="362"/>
      <c r="X954" s="362"/>
      <c r="Y954" s="362"/>
      <c r="Z954" s="362"/>
      <c r="AA954" s="362"/>
      <c r="AB954" s="362"/>
    </row>
    <row r="955" spans="1:28" ht="15.75" customHeight="1" x14ac:dyDescent="0.25">
      <c r="A955" s="362"/>
      <c r="B955" s="362"/>
      <c r="C955" s="362"/>
      <c r="D955" s="362"/>
      <c r="E955" s="362"/>
      <c r="F955" s="362"/>
      <c r="G955" s="362"/>
      <c r="H955" s="362"/>
      <c r="I955" s="362"/>
      <c r="J955" s="362"/>
      <c r="K955" s="362"/>
      <c r="L955" s="362"/>
      <c r="M955" s="362"/>
      <c r="N955" s="362"/>
      <c r="O955" s="362"/>
      <c r="P955" s="362"/>
      <c r="Q955" s="362"/>
      <c r="R955" s="362"/>
      <c r="S955" s="362"/>
      <c r="T955" s="362"/>
      <c r="U955" s="362"/>
      <c r="V955" s="362"/>
      <c r="W955" s="362"/>
      <c r="X955" s="362"/>
      <c r="Y955" s="362"/>
      <c r="Z955" s="362"/>
      <c r="AA955" s="362"/>
      <c r="AB955" s="362"/>
    </row>
    <row r="956" spans="1:28" ht="15.75" customHeight="1" x14ac:dyDescent="0.25">
      <c r="A956" s="362"/>
      <c r="B956" s="362"/>
      <c r="C956" s="362"/>
      <c r="D956" s="362"/>
      <c r="E956" s="362"/>
      <c r="F956" s="362"/>
      <c r="G956" s="362"/>
      <c r="H956" s="362"/>
      <c r="I956" s="362"/>
      <c r="J956" s="362"/>
      <c r="K956" s="362"/>
      <c r="L956" s="362"/>
      <c r="M956" s="362"/>
      <c r="N956" s="362"/>
      <c r="O956" s="362"/>
      <c r="P956" s="362"/>
      <c r="Q956" s="362"/>
      <c r="R956" s="362"/>
      <c r="S956" s="362"/>
      <c r="T956" s="362"/>
      <c r="U956" s="362"/>
      <c r="V956" s="362"/>
      <c r="W956" s="362"/>
      <c r="X956" s="362"/>
      <c r="Y956" s="362"/>
      <c r="Z956" s="362"/>
      <c r="AA956" s="362"/>
      <c r="AB956" s="362"/>
    </row>
    <row r="957" spans="1:28" ht="15.75" customHeight="1" x14ac:dyDescent="0.25">
      <c r="A957" s="362"/>
      <c r="B957" s="362"/>
      <c r="C957" s="362"/>
      <c r="D957" s="362"/>
      <c r="E957" s="362"/>
      <c r="F957" s="362"/>
      <c r="G957" s="362"/>
      <c r="H957" s="362"/>
      <c r="I957" s="362"/>
      <c r="J957" s="362"/>
      <c r="K957" s="362"/>
      <c r="L957" s="362"/>
      <c r="M957" s="362"/>
      <c r="N957" s="362"/>
      <c r="O957" s="362"/>
      <c r="P957" s="362"/>
      <c r="Q957" s="362"/>
      <c r="R957" s="362"/>
      <c r="S957" s="362"/>
      <c r="T957" s="362"/>
      <c r="U957" s="362"/>
      <c r="V957" s="362"/>
      <c r="W957" s="362"/>
      <c r="X957" s="362"/>
      <c r="Y957" s="362"/>
      <c r="Z957" s="362"/>
      <c r="AA957" s="362"/>
      <c r="AB957" s="362"/>
    </row>
    <row r="958" spans="1:28" ht="15.75" customHeight="1" x14ac:dyDescent="0.25">
      <c r="A958" s="362"/>
      <c r="B958" s="362"/>
      <c r="C958" s="362"/>
      <c r="D958" s="362"/>
      <c r="E958" s="362"/>
      <c r="F958" s="362"/>
      <c r="G958" s="362"/>
      <c r="H958" s="362"/>
      <c r="I958" s="362"/>
      <c r="J958" s="362"/>
      <c r="K958" s="362"/>
      <c r="L958" s="362"/>
      <c r="M958" s="362"/>
      <c r="N958" s="362"/>
      <c r="O958" s="362"/>
      <c r="P958" s="362"/>
      <c r="Q958" s="362"/>
      <c r="R958" s="362"/>
      <c r="S958" s="362"/>
      <c r="T958" s="362"/>
      <c r="U958" s="362"/>
      <c r="V958" s="362"/>
      <c r="W958" s="362"/>
      <c r="X958" s="362"/>
      <c r="Y958" s="362"/>
      <c r="Z958" s="362"/>
      <c r="AA958" s="362"/>
      <c r="AB958" s="362"/>
    </row>
    <row r="959" spans="1:28" ht="15.75" customHeight="1" x14ac:dyDescent="0.25">
      <c r="A959" s="362"/>
      <c r="B959" s="362"/>
      <c r="C959" s="362"/>
      <c r="D959" s="362"/>
      <c r="E959" s="362"/>
      <c r="F959" s="362"/>
      <c r="G959" s="362"/>
      <c r="H959" s="362"/>
      <c r="I959" s="362"/>
      <c r="J959" s="362"/>
      <c r="K959" s="362"/>
      <c r="L959" s="362"/>
      <c r="M959" s="362"/>
      <c r="N959" s="362"/>
      <c r="O959" s="362"/>
      <c r="P959" s="362"/>
      <c r="Q959" s="362"/>
      <c r="R959" s="362"/>
      <c r="S959" s="362"/>
      <c r="T959" s="362"/>
      <c r="U959" s="362"/>
      <c r="V959" s="362"/>
      <c r="W959" s="362"/>
      <c r="X959" s="362"/>
      <c r="Y959" s="362"/>
      <c r="Z959" s="362"/>
      <c r="AA959" s="362"/>
      <c r="AB959" s="362"/>
    </row>
    <row r="960" spans="1:28" ht="15.75" customHeight="1" x14ac:dyDescent="0.25">
      <c r="A960" s="362"/>
      <c r="B960" s="362"/>
      <c r="C960" s="362"/>
      <c r="D960" s="362"/>
      <c r="E960" s="362"/>
      <c r="F960" s="362"/>
      <c r="G960" s="362"/>
      <c r="H960" s="362"/>
      <c r="I960" s="362"/>
      <c r="J960" s="362"/>
      <c r="K960" s="362"/>
      <c r="L960" s="362"/>
      <c r="M960" s="362"/>
      <c r="N960" s="362"/>
      <c r="O960" s="362"/>
      <c r="P960" s="362"/>
      <c r="Q960" s="362"/>
      <c r="R960" s="362"/>
      <c r="S960" s="362"/>
      <c r="T960" s="362"/>
      <c r="U960" s="362"/>
      <c r="V960" s="362"/>
      <c r="W960" s="362"/>
      <c r="X960" s="362"/>
      <c r="Y960" s="362"/>
      <c r="Z960" s="362"/>
      <c r="AA960" s="362"/>
      <c r="AB960" s="362"/>
    </row>
    <row r="961" spans="1:28" ht="15.75" customHeight="1" x14ac:dyDescent="0.25">
      <c r="A961" s="362"/>
      <c r="B961" s="362"/>
      <c r="C961" s="362"/>
      <c r="D961" s="362"/>
      <c r="E961" s="362"/>
      <c r="F961" s="362"/>
      <c r="G961" s="362"/>
      <c r="H961" s="362"/>
      <c r="I961" s="362"/>
      <c r="J961" s="362"/>
      <c r="K961" s="362"/>
      <c r="L961" s="362"/>
      <c r="M961" s="362"/>
      <c r="N961" s="362"/>
      <c r="O961" s="362"/>
      <c r="P961" s="362"/>
      <c r="Q961" s="362"/>
      <c r="R961" s="362"/>
      <c r="S961" s="362"/>
      <c r="T961" s="362"/>
      <c r="U961" s="362"/>
      <c r="V961" s="362"/>
      <c r="W961" s="362"/>
      <c r="X961" s="362"/>
      <c r="Y961" s="362"/>
      <c r="Z961" s="362"/>
      <c r="AA961" s="362"/>
      <c r="AB961" s="362"/>
    </row>
    <row r="962" spans="1:28" ht="15.75" customHeight="1" x14ac:dyDescent="0.25">
      <c r="A962" s="362"/>
      <c r="B962" s="362"/>
      <c r="C962" s="362"/>
      <c r="D962" s="362"/>
      <c r="E962" s="362"/>
      <c r="F962" s="362"/>
      <c r="G962" s="362"/>
      <c r="H962" s="362"/>
      <c r="I962" s="362"/>
      <c r="J962" s="362"/>
      <c r="K962" s="362"/>
      <c r="L962" s="362"/>
      <c r="M962" s="362"/>
      <c r="N962" s="362"/>
      <c r="O962" s="362"/>
      <c r="P962" s="362"/>
      <c r="Q962" s="362"/>
      <c r="R962" s="362"/>
      <c r="S962" s="362"/>
      <c r="T962" s="362"/>
      <c r="U962" s="362"/>
      <c r="V962" s="362"/>
      <c r="W962" s="362"/>
      <c r="X962" s="362"/>
      <c r="Y962" s="362"/>
      <c r="Z962" s="362"/>
      <c r="AA962" s="362"/>
      <c r="AB962" s="362"/>
    </row>
    <row r="963" spans="1:28" ht="15.75" customHeight="1" x14ac:dyDescent="0.25">
      <c r="A963" s="362"/>
      <c r="B963" s="362"/>
      <c r="C963" s="362"/>
      <c r="D963" s="362"/>
      <c r="E963" s="362"/>
      <c r="F963" s="362"/>
      <c r="G963" s="362"/>
      <c r="H963" s="362"/>
      <c r="I963" s="362"/>
      <c r="J963" s="362"/>
      <c r="K963" s="362"/>
      <c r="L963" s="362"/>
      <c r="M963" s="362"/>
      <c r="N963" s="362"/>
      <c r="O963" s="362"/>
      <c r="P963" s="362"/>
      <c r="Q963" s="362"/>
      <c r="R963" s="362"/>
      <c r="S963" s="362"/>
      <c r="T963" s="362"/>
      <c r="U963" s="362"/>
      <c r="V963" s="362"/>
      <c r="W963" s="362"/>
      <c r="X963" s="362"/>
      <c r="Y963" s="362"/>
      <c r="Z963" s="362"/>
      <c r="AA963" s="362"/>
      <c r="AB963" s="362"/>
    </row>
    <row r="964" spans="1:28" ht="15.75" customHeight="1" x14ac:dyDescent="0.25">
      <c r="A964" s="362"/>
      <c r="B964" s="362"/>
      <c r="C964" s="362"/>
      <c r="D964" s="362"/>
      <c r="E964" s="362"/>
      <c r="F964" s="362"/>
      <c r="G964" s="362"/>
      <c r="H964" s="362"/>
      <c r="I964" s="362"/>
      <c r="J964" s="362"/>
      <c r="K964" s="362"/>
      <c r="L964" s="362"/>
      <c r="M964" s="362"/>
      <c r="N964" s="362"/>
      <c r="O964" s="362"/>
      <c r="P964" s="362"/>
      <c r="Q964" s="362"/>
      <c r="R964" s="362"/>
      <c r="S964" s="362"/>
      <c r="T964" s="362"/>
      <c r="U964" s="362"/>
      <c r="V964" s="362"/>
      <c r="W964" s="362"/>
      <c r="X964" s="362"/>
      <c r="Y964" s="362"/>
      <c r="Z964" s="362"/>
      <c r="AA964" s="362"/>
      <c r="AB964" s="362"/>
    </row>
    <row r="965" spans="1:28" ht="15.75" customHeight="1" x14ac:dyDescent="0.25">
      <c r="A965" s="362"/>
      <c r="B965" s="362"/>
      <c r="C965" s="362"/>
      <c r="D965" s="362"/>
      <c r="E965" s="362"/>
      <c r="F965" s="362"/>
      <c r="G965" s="362"/>
      <c r="H965" s="362"/>
      <c r="I965" s="362"/>
      <c r="J965" s="362"/>
      <c r="K965" s="362"/>
      <c r="L965" s="362"/>
      <c r="M965" s="362"/>
      <c r="N965" s="362"/>
      <c r="O965" s="362"/>
      <c r="P965" s="362"/>
      <c r="Q965" s="362"/>
      <c r="R965" s="362"/>
      <c r="S965" s="362"/>
      <c r="T965" s="362"/>
      <c r="U965" s="362"/>
      <c r="V965" s="362"/>
      <c r="W965" s="362"/>
      <c r="X965" s="362"/>
      <c r="Y965" s="362"/>
      <c r="Z965" s="362"/>
      <c r="AA965" s="362"/>
      <c r="AB965" s="362"/>
    </row>
    <row r="966" spans="1:28" ht="15.75" customHeight="1" x14ac:dyDescent="0.25">
      <c r="A966" s="362"/>
      <c r="B966" s="362"/>
      <c r="C966" s="362"/>
      <c r="D966" s="362"/>
      <c r="E966" s="362"/>
      <c r="F966" s="362"/>
      <c r="G966" s="362"/>
      <c r="H966" s="362"/>
      <c r="I966" s="362"/>
      <c r="J966" s="362"/>
      <c r="K966" s="362"/>
      <c r="L966" s="362"/>
      <c r="M966" s="362"/>
      <c r="N966" s="362"/>
      <c r="O966" s="362"/>
      <c r="P966" s="362"/>
      <c r="Q966" s="362"/>
      <c r="R966" s="362"/>
      <c r="S966" s="362"/>
      <c r="T966" s="362"/>
      <c r="U966" s="362"/>
      <c r="V966" s="362"/>
      <c r="W966" s="362"/>
      <c r="X966" s="362"/>
      <c r="Y966" s="362"/>
      <c r="Z966" s="362"/>
      <c r="AA966" s="362"/>
      <c r="AB966" s="362"/>
    </row>
    <row r="967" spans="1:28" ht="15.75" customHeight="1" x14ac:dyDescent="0.25">
      <c r="A967" s="362"/>
      <c r="B967" s="362"/>
      <c r="C967" s="362"/>
      <c r="D967" s="362"/>
      <c r="E967" s="362"/>
      <c r="F967" s="362"/>
      <c r="G967" s="362"/>
      <c r="H967" s="362"/>
      <c r="I967" s="362"/>
      <c r="J967" s="362"/>
      <c r="K967" s="362"/>
      <c r="L967" s="362"/>
      <c r="M967" s="362"/>
      <c r="N967" s="362"/>
      <c r="O967" s="362"/>
      <c r="P967" s="362"/>
      <c r="Q967" s="362"/>
      <c r="R967" s="362"/>
      <c r="S967" s="362"/>
      <c r="T967" s="362"/>
      <c r="U967" s="362"/>
      <c r="V967" s="362"/>
      <c r="W967" s="362"/>
      <c r="X967" s="362"/>
      <c r="Y967" s="362"/>
      <c r="Z967" s="362"/>
      <c r="AA967" s="362"/>
      <c r="AB967" s="362"/>
    </row>
    <row r="968" spans="1:28" ht="15.75" customHeight="1" x14ac:dyDescent="0.25">
      <c r="A968" s="362"/>
      <c r="B968" s="362"/>
      <c r="C968" s="362"/>
      <c r="D968" s="362"/>
      <c r="E968" s="362"/>
      <c r="F968" s="362"/>
      <c r="G968" s="362"/>
      <c r="H968" s="362"/>
      <c r="I968" s="362"/>
      <c r="J968" s="362"/>
      <c r="K968" s="362"/>
      <c r="L968" s="362"/>
      <c r="M968" s="362"/>
      <c r="N968" s="362"/>
      <c r="O968" s="362"/>
      <c r="P968" s="362"/>
      <c r="Q968" s="362"/>
      <c r="R968" s="362"/>
      <c r="S968" s="362"/>
      <c r="T968" s="362"/>
      <c r="U968" s="362"/>
      <c r="V968" s="362"/>
      <c r="W968" s="362"/>
      <c r="X968" s="362"/>
      <c r="Y968" s="362"/>
      <c r="Z968" s="362"/>
      <c r="AA968" s="362"/>
      <c r="AB968" s="362"/>
    </row>
    <row r="969" spans="1:28" ht="15.75" customHeight="1" x14ac:dyDescent="0.25">
      <c r="A969" s="362"/>
      <c r="B969" s="362"/>
      <c r="C969" s="362"/>
      <c r="D969" s="362"/>
      <c r="E969" s="362"/>
      <c r="F969" s="362"/>
      <c r="G969" s="362"/>
      <c r="H969" s="362"/>
      <c r="I969" s="362"/>
      <c r="J969" s="362"/>
      <c r="K969" s="362"/>
      <c r="L969" s="362"/>
      <c r="M969" s="362"/>
      <c r="N969" s="362"/>
      <c r="O969" s="362"/>
      <c r="P969" s="362"/>
      <c r="Q969" s="362"/>
      <c r="R969" s="362"/>
      <c r="S969" s="362"/>
      <c r="T969" s="362"/>
      <c r="U969" s="362"/>
      <c r="V969" s="362"/>
      <c r="W969" s="362"/>
      <c r="X969" s="362"/>
      <c r="Y969" s="362"/>
      <c r="Z969" s="362"/>
      <c r="AA969" s="362"/>
      <c r="AB969" s="362"/>
    </row>
    <row r="970" spans="1:28" ht="15.75" customHeight="1" x14ac:dyDescent="0.25">
      <c r="A970" s="362"/>
      <c r="B970" s="362"/>
      <c r="C970" s="362"/>
      <c r="D970" s="362"/>
      <c r="E970" s="362"/>
      <c r="F970" s="362"/>
      <c r="G970" s="362"/>
      <c r="H970" s="362"/>
      <c r="I970" s="362"/>
      <c r="J970" s="362"/>
      <c r="K970" s="362"/>
      <c r="L970" s="362"/>
      <c r="M970" s="362"/>
      <c r="N970" s="362"/>
      <c r="O970" s="362"/>
      <c r="P970" s="362"/>
      <c r="Q970" s="362"/>
      <c r="R970" s="362"/>
      <c r="S970" s="362"/>
      <c r="T970" s="362"/>
      <c r="U970" s="362"/>
      <c r="V970" s="362"/>
      <c r="W970" s="362"/>
      <c r="X970" s="362"/>
      <c r="Y970" s="362"/>
      <c r="Z970" s="362"/>
      <c r="AA970" s="362"/>
      <c r="AB970" s="362"/>
    </row>
    <row r="971" spans="1:28" ht="15.75" customHeight="1" x14ac:dyDescent="0.25">
      <c r="A971" s="362"/>
      <c r="B971" s="362"/>
      <c r="C971" s="362"/>
      <c r="D971" s="362"/>
      <c r="E971" s="362"/>
      <c r="F971" s="362"/>
      <c r="G971" s="362"/>
      <c r="H971" s="362"/>
      <c r="I971" s="362"/>
      <c r="J971" s="362"/>
      <c r="K971" s="362"/>
      <c r="L971" s="362"/>
      <c r="M971" s="362"/>
      <c r="N971" s="362"/>
      <c r="O971" s="362"/>
      <c r="P971" s="362"/>
      <c r="Q971" s="362"/>
      <c r="R971" s="362"/>
      <c r="S971" s="362"/>
      <c r="T971" s="362"/>
      <c r="U971" s="362"/>
      <c r="V971" s="362"/>
      <c r="W971" s="362"/>
      <c r="X971" s="362"/>
      <c r="Y971" s="362"/>
      <c r="Z971" s="362"/>
      <c r="AA971" s="362"/>
      <c r="AB971" s="362"/>
    </row>
    <row r="972" spans="1:28" ht="15.75" customHeight="1" x14ac:dyDescent="0.25">
      <c r="A972" s="362"/>
      <c r="B972" s="362"/>
      <c r="C972" s="362"/>
      <c r="D972" s="362"/>
      <c r="E972" s="362"/>
      <c r="F972" s="362"/>
      <c r="G972" s="362"/>
      <c r="H972" s="362"/>
      <c r="I972" s="362"/>
      <c r="J972" s="362"/>
      <c r="K972" s="362"/>
      <c r="L972" s="362"/>
      <c r="M972" s="362"/>
      <c r="N972" s="362"/>
      <c r="O972" s="362"/>
      <c r="P972" s="362"/>
      <c r="Q972" s="362"/>
      <c r="R972" s="362"/>
      <c r="S972" s="362"/>
      <c r="T972" s="362"/>
      <c r="U972" s="362"/>
      <c r="V972" s="362"/>
      <c r="W972" s="362"/>
      <c r="X972" s="362"/>
      <c r="Y972" s="362"/>
      <c r="Z972" s="362"/>
      <c r="AA972" s="362"/>
      <c r="AB972" s="362"/>
    </row>
    <row r="973" spans="1:28" ht="15.75" customHeight="1" x14ac:dyDescent="0.25">
      <c r="A973" s="362"/>
      <c r="B973" s="362"/>
      <c r="C973" s="362"/>
      <c r="D973" s="362"/>
      <c r="E973" s="362"/>
      <c r="F973" s="362"/>
      <c r="G973" s="362"/>
      <c r="H973" s="362"/>
      <c r="I973" s="362"/>
      <c r="J973" s="362"/>
      <c r="K973" s="362"/>
      <c r="L973" s="362"/>
      <c r="M973" s="362"/>
      <c r="N973" s="362"/>
      <c r="O973" s="362"/>
      <c r="P973" s="362"/>
      <c r="Q973" s="362"/>
      <c r="R973" s="362"/>
      <c r="S973" s="362"/>
      <c r="T973" s="362"/>
      <c r="U973" s="362"/>
      <c r="V973" s="362"/>
      <c r="W973" s="362"/>
      <c r="X973" s="362"/>
      <c r="Y973" s="362"/>
      <c r="Z973" s="362"/>
      <c r="AA973" s="362"/>
      <c r="AB973" s="362"/>
    </row>
    <row r="974" spans="1:28" ht="15.75" customHeight="1" x14ac:dyDescent="0.25">
      <c r="A974" s="362"/>
      <c r="B974" s="362"/>
      <c r="C974" s="362"/>
      <c r="D974" s="362"/>
      <c r="E974" s="362"/>
      <c r="F974" s="362"/>
      <c r="G974" s="362"/>
      <c r="H974" s="362"/>
      <c r="I974" s="362"/>
      <c r="J974" s="362"/>
      <c r="K974" s="362"/>
      <c r="L974" s="362"/>
      <c r="M974" s="362"/>
      <c r="N974" s="362"/>
      <c r="O974" s="362"/>
      <c r="P974" s="362"/>
      <c r="Q974" s="362"/>
      <c r="R974" s="362"/>
      <c r="S974" s="362"/>
      <c r="T974" s="362"/>
      <c r="U974" s="362"/>
      <c r="V974" s="362"/>
      <c r="W974" s="362"/>
      <c r="X974" s="362"/>
      <c r="Y974" s="362"/>
      <c r="Z974" s="362"/>
      <c r="AA974" s="362"/>
      <c r="AB974" s="362"/>
    </row>
    <row r="975" spans="1:28" ht="15.75" customHeight="1" x14ac:dyDescent="0.25">
      <c r="A975" s="362"/>
      <c r="B975" s="362"/>
      <c r="C975" s="362"/>
      <c r="D975" s="362"/>
      <c r="E975" s="362"/>
      <c r="F975" s="362"/>
      <c r="G975" s="362"/>
      <c r="H975" s="362"/>
      <c r="I975" s="362"/>
      <c r="J975" s="362"/>
      <c r="K975" s="362"/>
      <c r="L975" s="362"/>
      <c r="M975" s="362"/>
      <c r="N975" s="362"/>
      <c r="O975" s="362"/>
      <c r="P975" s="362"/>
      <c r="Q975" s="362"/>
      <c r="R975" s="362"/>
      <c r="S975" s="362"/>
      <c r="T975" s="362"/>
      <c r="U975" s="362"/>
      <c r="V975" s="362"/>
      <c r="W975" s="362"/>
      <c r="X975" s="362"/>
      <c r="Y975" s="362"/>
      <c r="Z975" s="362"/>
      <c r="AA975" s="362"/>
      <c r="AB975" s="362"/>
    </row>
    <row r="976" spans="1:28" ht="15.75" customHeight="1" x14ac:dyDescent="0.25">
      <c r="A976" s="362"/>
      <c r="B976" s="362"/>
      <c r="C976" s="362"/>
      <c r="D976" s="362"/>
      <c r="E976" s="362"/>
      <c r="F976" s="362"/>
      <c r="G976" s="362"/>
      <c r="H976" s="362"/>
      <c r="I976" s="362"/>
      <c r="J976" s="362"/>
      <c r="K976" s="362"/>
      <c r="L976" s="362"/>
      <c r="M976" s="362"/>
      <c r="N976" s="362"/>
      <c r="O976" s="362"/>
      <c r="P976" s="362"/>
      <c r="Q976" s="362"/>
      <c r="R976" s="362"/>
      <c r="S976" s="362"/>
      <c r="T976" s="362"/>
      <c r="U976" s="362"/>
      <c r="V976" s="362"/>
      <c r="W976" s="362"/>
      <c r="X976" s="362"/>
      <c r="Y976" s="362"/>
      <c r="Z976" s="362"/>
      <c r="AA976" s="362"/>
      <c r="AB976" s="362"/>
    </row>
    <row r="977" spans="1:28" ht="15.75" customHeight="1" x14ac:dyDescent="0.25">
      <c r="A977" s="362"/>
      <c r="B977" s="362"/>
      <c r="C977" s="362"/>
      <c r="D977" s="362"/>
      <c r="E977" s="362"/>
      <c r="F977" s="362"/>
      <c r="G977" s="362"/>
      <c r="H977" s="362"/>
      <c r="I977" s="362"/>
      <c r="J977" s="362"/>
      <c r="K977" s="362"/>
      <c r="L977" s="362"/>
      <c r="M977" s="362"/>
      <c r="N977" s="362"/>
      <c r="O977" s="362"/>
      <c r="P977" s="362"/>
      <c r="Q977" s="362"/>
      <c r="R977" s="362"/>
      <c r="S977" s="362"/>
      <c r="T977" s="362"/>
      <c r="U977" s="362"/>
      <c r="V977" s="362"/>
      <c r="W977" s="362"/>
      <c r="X977" s="362"/>
      <c r="Y977" s="362"/>
      <c r="Z977" s="362"/>
      <c r="AA977" s="362"/>
      <c r="AB977" s="362"/>
    </row>
    <row r="978" spans="1:28" ht="15.75" customHeight="1" x14ac:dyDescent="0.25">
      <c r="A978" s="362"/>
      <c r="B978" s="362"/>
      <c r="C978" s="362"/>
      <c r="D978" s="362"/>
      <c r="E978" s="362"/>
      <c r="F978" s="362"/>
      <c r="G978" s="362"/>
      <c r="H978" s="362"/>
      <c r="I978" s="362"/>
      <c r="J978" s="362"/>
      <c r="K978" s="362"/>
      <c r="L978" s="362"/>
      <c r="M978" s="362"/>
      <c r="N978" s="362"/>
      <c r="O978" s="362"/>
      <c r="P978" s="362"/>
      <c r="Q978" s="362"/>
      <c r="R978" s="362"/>
      <c r="S978" s="362"/>
      <c r="T978" s="362"/>
      <c r="U978" s="362"/>
      <c r="V978" s="362"/>
      <c r="W978" s="362"/>
      <c r="X978" s="362"/>
      <c r="Y978" s="362"/>
      <c r="Z978" s="362"/>
      <c r="AA978" s="362"/>
      <c r="AB978" s="362"/>
    </row>
    <row r="979" spans="1:28" ht="15.75" customHeight="1" x14ac:dyDescent="0.25">
      <c r="A979" s="362"/>
      <c r="B979" s="362"/>
      <c r="C979" s="362"/>
      <c r="D979" s="362"/>
      <c r="E979" s="362"/>
      <c r="F979" s="362"/>
      <c r="G979" s="362"/>
      <c r="H979" s="362"/>
      <c r="I979" s="362"/>
      <c r="J979" s="362"/>
      <c r="K979" s="362"/>
      <c r="L979" s="362"/>
      <c r="M979" s="362"/>
      <c r="N979" s="362"/>
      <c r="O979" s="362"/>
      <c r="P979" s="362"/>
      <c r="Q979" s="362"/>
      <c r="R979" s="362"/>
      <c r="S979" s="362"/>
      <c r="T979" s="362"/>
      <c r="U979" s="362"/>
      <c r="V979" s="362"/>
      <c r="W979" s="362"/>
      <c r="X979" s="362"/>
      <c r="Y979" s="362"/>
      <c r="Z979" s="362"/>
      <c r="AA979" s="362"/>
      <c r="AB979" s="362"/>
    </row>
    <row r="980" spans="1:28" ht="15.75" customHeight="1" x14ac:dyDescent="0.25">
      <c r="A980" s="362"/>
      <c r="B980" s="362"/>
      <c r="C980" s="362"/>
      <c r="D980" s="362"/>
      <c r="E980" s="362"/>
      <c r="F980" s="362"/>
      <c r="G980" s="362"/>
      <c r="H980" s="362"/>
      <c r="I980" s="362"/>
      <c r="J980" s="362"/>
      <c r="K980" s="362"/>
      <c r="L980" s="362"/>
      <c r="M980" s="362"/>
      <c r="N980" s="362"/>
      <c r="O980" s="362"/>
      <c r="P980" s="362"/>
      <c r="Q980" s="362"/>
      <c r="R980" s="362"/>
      <c r="S980" s="362"/>
      <c r="T980" s="362"/>
      <c r="U980" s="362"/>
      <c r="V980" s="362"/>
      <c r="W980" s="362"/>
      <c r="X980" s="362"/>
      <c r="Y980" s="362"/>
      <c r="Z980" s="362"/>
      <c r="AA980" s="362"/>
      <c r="AB980" s="362"/>
    </row>
    <row r="981" spans="1:28" ht="15.75" customHeight="1" x14ac:dyDescent="0.25">
      <c r="A981" s="362"/>
      <c r="B981" s="362"/>
      <c r="C981" s="362"/>
      <c r="D981" s="362"/>
      <c r="E981" s="362"/>
      <c r="F981" s="362"/>
      <c r="G981" s="362"/>
      <c r="H981" s="362"/>
      <c r="I981" s="362"/>
      <c r="J981" s="362"/>
      <c r="K981" s="362"/>
      <c r="L981" s="362"/>
      <c r="M981" s="362"/>
      <c r="N981" s="362"/>
      <c r="O981" s="362"/>
      <c r="P981" s="362"/>
      <c r="Q981" s="362"/>
      <c r="R981" s="362"/>
      <c r="S981" s="362"/>
      <c r="T981" s="362"/>
      <c r="U981" s="362"/>
      <c r="V981" s="362"/>
      <c r="W981" s="362"/>
      <c r="X981" s="362"/>
      <c r="Y981" s="362"/>
      <c r="Z981" s="362"/>
      <c r="AA981" s="362"/>
      <c r="AB981" s="362"/>
    </row>
    <row r="982" spans="1:28" ht="15.75" customHeight="1" x14ac:dyDescent="0.25">
      <c r="A982" s="362"/>
      <c r="B982" s="362"/>
      <c r="C982" s="362"/>
      <c r="D982" s="362"/>
      <c r="E982" s="362"/>
      <c r="F982" s="362"/>
      <c r="G982" s="362"/>
      <c r="H982" s="362"/>
      <c r="I982" s="362"/>
      <c r="J982" s="362"/>
      <c r="K982" s="362"/>
      <c r="L982" s="362"/>
      <c r="M982" s="362"/>
      <c r="N982" s="362"/>
      <c r="O982" s="362"/>
      <c r="P982" s="362"/>
      <c r="Q982" s="362"/>
      <c r="R982" s="362"/>
      <c r="S982" s="362"/>
      <c r="T982" s="362"/>
      <c r="U982" s="362"/>
      <c r="V982" s="362"/>
      <c r="W982" s="362"/>
      <c r="X982" s="362"/>
      <c r="Y982" s="362"/>
      <c r="Z982" s="362"/>
      <c r="AA982" s="362"/>
      <c r="AB982" s="362"/>
    </row>
    <row r="983" spans="1:28" ht="15.75" customHeight="1" x14ac:dyDescent="0.25">
      <c r="A983" s="362"/>
      <c r="B983" s="362"/>
      <c r="C983" s="362"/>
      <c r="D983" s="362"/>
      <c r="E983" s="362"/>
      <c r="F983" s="362"/>
      <c r="G983" s="362"/>
      <c r="H983" s="362"/>
      <c r="I983" s="362"/>
      <c r="J983" s="362"/>
      <c r="K983" s="362"/>
      <c r="L983" s="362"/>
      <c r="M983" s="362"/>
      <c r="N983" s="362"/>
      <c r="O983" s="362"/>
      <c r="P983" s="362"/>
      <c r="Q983" s="362"/>
      <c r="R983" s="362"/>
      <c r="S983" s="362"/>
      <c r="T983" s="362"/>
      <c r="U983" s="362"/>
      <c r="V983" s="362"/>
      <c r="W983" s="362"/>
      <c r="X983" s="362"/>
      <c r="Y983" s="362"/>
      <c r="Z983" s="362"/>
      <c r="AA983" s="362"/>
      <c r="AB983" s="362"/>
    </row>
    <row r="984" spans="1:28" ht="15.75" customHeight="1" x14ac:dyDescent="0.25">
      <c r="A984" s="362"/>
      <c r="B984" s="362"/>
      <c r="C984" s="362"/>
      <c r="D984" s="362"/>
      <c r="E984" s="362"/>
      <c r="F984" s="362"/>
      <c r="G984" s="362"/>
      <c r="H984" s="362"/>
      <c r="I984" s="362"/>
      <c r="J984" s="362"/>
      <c r="K984" s="362"/>
      <c r="L984" s="362"/>
      <c r="M984" s="362"/>
      <c r="N984" s="362"/>
      <c r="O984" s="362"/>
      <c r="P984" s="362"/>
      <c r="Q984" s="362"/>
      <c r="R984" s="362"/>
      <c r="S984" s="362"/>
      <c r="T984" s="362"/>
      <c r="U984" s="362"/>
      <c r="V984" s="362"/>
      <c r="W984" s="362"/>
      <c r="X984" s="362"/>
      <c r="Y984" s="362"/>
      <c r="Z984" s="362"/>
      <c r="AA984" s="362"/>
      <c r="AB984" s="362"/>
    </row>
    <row r="985" spans="1:28" ht="15.75" customHeight="1" x14ac:dyDescent="0.25">
      <c r="A985" s="362"/>
      <c r="B985" s="362"/>
      <c r="C985" s="362"/>
      <c r="D985" s="362"/>
      <c r="E985" s="362"/>
      <c r="F985" s="362"/>
      <c r="G985" s="362"/>
      <c r="H985" s="362"/>
      <c r="I985" s="362"/>
      <c r="J985" s="362"/>
      <c r="K985" s="362"/>
      <c r="L985" s="362"/>
      <c r="M985" s="362"/>
      <c r="N985" s="362"/>
      <c r="O985" s="362"/>
      <c r="P985" s="362"/>
      <c r="Q985" s="362"/>
      <c r="R985" s="362"/>
      <c r="S985" s="362"/>
      <c r="T985" s="362"/>
      <c r="U985" s="362"/>
      <c r="V985" s="362"/>
      <c r="W985" s="362"/>
      <c r="X985" s="362"/>
      <c r="Y985" s="362"/>
      <c r="Z985" s="362"/>
      <c r="AA985" s="362"/>
      <c r="AB985" s="362"/>
    </row>
    <row r="986" spans="1:28" ht="15.75" customHeight="1" x14ac:dyDescent="0.25">
      <c r="A986" s="362"/>
      <c r="B986" s="362"/>
      <c r="C986" s="362"/>
      <c r="D986" s="362"/>
      <c r="E986" s="362"/>
      <c r="F986" s="362"/>
      <c r="G986" s="362"/>
      <c r="H986" s="362"/>
      <c r="I986" s="362"/>
      <c r="J986" s="362"/>
      <c r="K986" s="362"/>
      <c r="L986" s="362"/>
      <c r="M986" s="362"/>
      <c r="N986" s="362"/>
      <c r="O986" s="362"/>
      <c r="P986" s="362"/>
      <c r="Q986" s="362"/>
      <c r="R986" s="362"/>
      <c r="S986" s="362"/>
      <c r="T986" s="362"/>
      <c r="U986" s="362"/>
      <c r="V986" s="362"/>
      <c r="W986" s="362"/>
      <c r="X986" s="362"/>
      <c r="Y986" s="362"/>
      <c r="Z986" s="362"/>
      <c r="AA986" s="362"/>
      <c r="AB986" s="362"/>
    </row>
    <row r="987" spans="1:28" ht="15.75" customHeight="1" x14ac:dyDescent="0.25">
      <c r="A987" s="362"/>
      <c r="B987" s="362"/>
      <c r="C987" s="362"/>
      <c r="D987" s="362"/>
      <c r="E987" s="362"/>
      <c r="F987" s="362"/>
      <c r="G987" s="362"/>
      <c r="H987" s="362"/>
      <c r="I987" s="362"/>
      <c r="J987" s="362"/>
      <c r="K987" s="362"/>
      <c r="L987" s="362"/>
      <c r="M987" s="362"/>
      <c r="N987" s="362"/>
      <c r="O987" s="362"/>
      <c r="P987" s="362"/>
      <c r="Q987" s="362"/>
      <c r="R987" s="362"/>
      <c r="S987" s="362"/>
      <c r="T987" s="362"/>
      <c r="U987" s="362"/>
      <c r="V987" s="362"/>
      <c r="W987" s="362"/>
      <c r="X987" s="362"/>
      <c r="Y987" s="362"/>
      <c r="Z987" s="362"/>
      <c r="AA987" s="362"/>
      <c r="AB987" s="362"/>
    </row>
    <row r="988" spans="1:28" ht="15.75" customHeight="1" x14ac:dyDescent="0.25">
      <c r="A988" s="362"/>
      <c r="B988" s="362"/>
      <c r="C988" s="362"/>
      <c r="D988" s="362"/>
      <c r="E988" s="362"/>
      <c r="F988" s="362"/>
      <c r="G988" s="362"/>
      <c r="H988" s="362"/>
      <c r="I988" s="362"/>
      <c r="J988" s="362"/>
      <c r="K988" s="362"/>
      <c r="L988" s="362"/>
      <c r="M988" s="362"/>
      <c r="N988" s="362"/>
      <c r="O988" s="362"/>
      <c r="P988" s="362"/>
      <c r="Q988" s="362"/>
      <c r="R988" s="362"/>
      <c r="S988" s="362"/>
      <c r="T988" s="362"/>
      <c r="U988" s="362"/>
      <c r="V988" s="362"/>
      <c r="W988" s="362"/>
      <c r="X988" s="362"/>
      <c r="Y988" s="362"/>
      <c r="Z988" s="362"/>
      <c r="AA988" s="362"/>
      <c r="AB988" s="362"/>
    </row>
    <row r="989" spans="1:28" ht="15.75" customHeight="1" x14ac:dyDescent="0.25">
      <c r="A989" s="362"/>
      <c r="B989" s="362"/>
      <c r="C989" s="362"/>
      <c r="D989" s="362"/>
      <c r="E989" s="362"/>
      <c r="F989" s="362"/>
      <c r="G989" s="362"/>
      <c r="H989" s="362"/>
      <c r="I989" s="362"/>
      <c r="J989" s="362"/>
      <c r="K989" s="362"/>
      <c r="L989" s="362"/>
      <c r="M989" s="362"/>
      <c r="N989" s="362"/>
      <c r="O989" s="362"/>
      <c r="P989" s="362"/>
      <c r="Q989" s="362"/>
      <c r="R989" s="362"/>
      <c r="S989" s="362"/>
      <c r="T989" s="362"/>
      <c r="U989" s="362"/>
      <c r="V989" s="362"/>
      <c r="W989" s="362"/>
      <c r="X989" s="362"/>
      <c r="Y989" s="362"/>
      <c r="Z989" s="362"/>
      <c r="AA989" s="362"/>
      <c r="AB989" s="362"/>
    </row>
    <row r="990" spans="1:28" ht="15.75" customHeight="1" x14ac:dyDescent="0.25">
      <c r="A990" s="362"/>
      <c r="B990" s="362"/>
      <c r="C990" s="362"/>
      <c r="D990" s="362"/>
      <c r="E990" s="362"/>
      <c r="F990" s="362"/>
      <c r="G990" s="362"/>
      <c r="H990" s="362"/>
      <c r="I990" s="362"/>
      <c r="J990" s="362"/>
      <c r="K990" s="362"/>
      <c r="L990" s="362"/>
      <c r="M990" s="362"/>
      <c r="N990" s="362"/>
      <c r="O990" s="362"/>
      <c r="P990" s="362"/>
      <c r="Q990" s="362"/>
      <c r="R990" s="362"/>
      <c r="S990" s="362"/>
      <c r="T990" s="362"/>
      <c r="U990" s="362"/>
      <c r="V990" s="362"/>
      <c r="W990" s="362"/>
      <c r="X990" s="362"/>
      <c r="Y990" s="362"/>
      <c r="Z990" s="362"/>
      <c r="AA990" s="362"/>
      <c r="AB990" s="362"/>
    </row>
    <row r="991" spans="1:28" ht="15.75" customHeight="1" x14ac:dyDescent="0.25">
      <c r="A991" s="362"/>
      <c r="B991" s="362"/>
      <c r="C991" s="362"/>
      <c r="D991" s="362"/>
      <c r="E991" s="362"/>
      <c r="F991" s="362"/>
      <c r="G991" s="362"/>
      <c r="H991" s="362"/>
      <c r="I991" s="362"/>
      <c r="J991" s="362"/>
      <c r="K991" s="362"/>
      <c r="L991" s="362"/>
      <c r="M991" s="362"/>
      <c r="N991" s="362"/>
      <c r="O991" s="362"/>
      <c r="P991" s="362"/>
      <c r="Q991" s="362"/>
      <c r="R991" s="362"/>
      <c r="S991" s="362"/>
      <c r="T991" s="362"/>
      <c r="U991" s="362"/>
      <c r="V991" s="362"/>
      <c r="W991" s="362"/>
      <c r="X991" s="362"/>
      <c r="Y991" s="362"/>
      <c r="Z991" s="362"/>
      <c r="AA991" s="362"/>
      <c r="AB991" s="362"/>
    </row>
    <row r="992" spans="1:28" ht="15.75" customHeight="1" x14ac:dyDescent="0.25">
      <c r="A992" s="362"/>
      <c r="B992" s="362"/>
      <c r="C992" s="362"/>
      <c r="D992" s="362"/>
      <c r="E992" s="362"/>
      <c r="F992" s="362"/>
      <c r="G992" s="362"/>
      <c r="H992" s="362"/>
      <c r="I992" s="362"/>
      <c r="J992" s="362"/>
      <c r="K992" s="362"/>
      <c r="L992" s="362"/>
      <c r="M992" s="362"/>
      <c r="N992" s="362"/>
      <c r="O992" s="362"/>
      <c r="P992" s="362"/>
      <c r="Q992" s="362"/>
      <c r="R992" s="362"/>
      <c r="S992" s="362"/>
      <c r="T992" s="362"/>
      <c r="U992" s="362"/>
      <c r="V992" s="362"/>
      <c r="W992" s="362"/>
      <c r="X992" s="362"/>
      <c r="Y992" s="362"/>
      <c r="Z992" s="362"/>
      <c r="AA992" s="362"/>
      <c r="AB992" s="362"/>
    </row>
    <row r="993" spans="1:28" ht="15.75" customHeight="1" x14ac:dyDescent="0.25">
      <c r="A993" s="362"/>
      <c r="B993" s="362"/>
      <c r="C993" s="362"/>
      <c r="D993" s="362"/>
      <c r="E993" s="362"/>
      <c r="F993" s="362"/>
      <c r="G993" s="362"/>
      <c r="H993" s="362"/>
      <c r="I993" s="362"/>
      <c r="J993" s="362"/>
      <c r="K993" s="362"/>
      <c r="L993" s="362"/>
      <c r="M993" s="362"/>
      <c r="N993" s="362"/>
      <c r="O993" s="362"/>
      <c r="P993" s="362"/>
      <c r="Q993" s="362"/>
      <c r="R993" s="362"/>
      <c r="S993" s="362"/>
      <c r="T993" s="362"/>
      <c r="U993" s="362"/>
      <c r="V993" s="362"/>
      <c r="W993" s="362"/>
      <c r="X993" s="362"/>
      <c r="Y993" s="362"/>
      <c r="Z993" s="362"/>
      <c r="AA993" s="362"/>
      <c r="AB993" s="362"/>
    </row>
    <row r="994" spans="1:28" ht="15.75" customHeight="1" x14ac:dyDescent="0.25">
      <c r="A994" s="362"/>
      <c r="B994" s="362"/>
      <c r="C994" s="362"/>
      <c r="D994" s="362"/>
      <c r="E994" s="362"/>
      <c r="F994" s="362"/>
      <c r="G994" s="362"/>
      <c r="H994" s="362"/>
      <c r="I994" s="362"/>
      <c r="J994" s="362"/>
      <c r="K994" s="362"/>
      <c r="L994" s="362"/>
      <c r="M994" s="362"/>
      <c r="N994" s="362"/>
      <c r="O994" s="362"/>
      <c r="P994" s="362"/>
      <c r="Q994" s="362"/>
      <c r="R994" s="362"/>
      <c r="S994" s="362"/>
      <c r="T994" s="362"/>
      <c r="U994" s="362"/>
      <c r="V994" s="362"/>
      <c r="W994" s="362"/>
      <c r="X994" s="362"/>
      <c r="Y994" s="362"/>
      <c r="Z994" s="362"/>
      <c r="AA994" s="362"/>
      <c r="AB994" s="362"/>
    </row>
    <row r="995" spans="1:28" ht="15.75" customHeight="1" x14ac:dyDescent="0.25">
      <c r="A995" s="362"/>
      <c r="B995" s="362"/>
      <c r="C995" s="362"/>
      <c r="D995" s="362"/>
      <c r="E995" s="362"/>
      <c r="F995" s="362"/>
      <c r="G995" s="362"/>
      <c r="H995" s="362"/>
      <c r="I995" s="362"/>
      <c r="J995" s="362"/>
      <c r="K995" s="362"/>
      <c r="L995" s="362"/>
      <c r="M995" s="362"/>
      <c r="N995" s="362"/>
      <c r="O995" s="362"/>
      <c r="P995" s="362"/>
      <c r="Q995" s="362"/>
      <c r="R995" s="362"/>
      <c r="S995" s="362"/>
      <c r="T995" s="362"/>
      <c r="U995" s="362"/>
      <c r="V995" s="362"/>
      <c r="W995" s="362"/>
      <c r="X995" s="362"/>
      <c r="Y995" s="362"/>
      <c r="Z995" s="362"/>
      <c r="AA995" s="362"/>
      <c r="AB995" s="362"/>
    </row>
    <row r="996" spans="1:28" ht="15.75" customHeight="1" x14ac:dyDescent="0.25">
      <c r="A996" s="362"/>
      <c r="B996" s="362"/>
      <c r="C996" s="362"/>
      <c r="D996" s="362"/>
      <c r="E996" s="362"/>
      <c r="F996" s="362"/>
      <c r="G996" s="362"/>
      <c r="H996" s="362"/>
      <c r="I996" s="362"/>
      <c r="J996" s="362"/>
      <c r="K996" s="362"/>
      <c r="L996" s="362"/>
      <c r="M996" s="362"/>
      <c r="N996" s="362"/>
      <c r="O996" s="362"/>
      <c r="P996" s="362"/>
      <c r="Q996" s="362"/>
      <c r="R996" s="362"/>
      <c r="S996" s="362"/>
      <c r="T996" s="362"/>
      <c r="U996" s="362"/>
      <c r="V996" s="362"/>
      <c r="W996" s="362"/>
      <c r="X996" s="362"/>
      <c r="Y996" s="362"/>
      <c r="Z996" s="362"/>
      <c r="AA996" s="362"/>
      <c r="AB996" s="362"/>
    </row>
    <row r="997" spans="1:28" ht="15.75" customHeight="1" x14ac:dyDescent="0.25">
      <c r="A997" s="362"/>
      <c r="B997" s="362"/>
      <c r="C997" s="362"/>
      <c r="D997" s="362"/>
      <c r="E997" s="362"/>
      <c r="F997" s="362"/>
      <c r="G997" s="362"/>
      <c r="H997" s="362"/>
      <c r="I997" s="362"/>
      <c r="J997" s="362"/>
      <c r="K997" s="362"/>
      <c r="L997" s="362"/>
      <c r="M997" s="362"/>
      <c r="N997" s="362"/>
      <c r="O997" s="362"/>
      <c r="P997" s="362"/>
      <c r="Q997" s="362"/>
      <c r="R997" s="362"/>
      <c r="S997" s="362"/>
      <c r="T997" s="362"/>
      <c r="U997" s="362"/>
      <c r="V997" s="362"/>
      <c r="W997" s="362"/>
      <c r="X997" s="362"/>
      <c r="Y997" s="362"/>
      <c r="Z997" s="362"/>
      <c r="AA997" s="362"/>
      <c r="AB997" s="362"/>
    </row>
    <row r="998" spans="1:28" ht="15.75" customHeight="1" x14ac:dyDescent="0.25">
      <c r="A998" s="362"/>
      <c r="B998" s="362"/>
      <c r="C998" s="362"/>
      <c r="D998" s="362"/>
      <c r="E998" s="362"/>
      <c r="F998" s="362"/>
      <c r="G998" s="362"/>
      <c r="H998" s="362"/>
      <c r="I998" s="362"/>
      <c r="J998" s="362"/>
      <c r="K998" s="362"/>
      <c r="L998" s="362"/>
      <c r="M998" s="362"/>
      <c r="N998" s="362"/>
      <c r="O998" s="362"/>
      <c r="P998" s="362"/>
      <c r="Q998" s="362"/>
      <c r="R998" s="362"/>
      <c r="S998" s="362"/>
      <c r="T998" s="362"/>
      <c r="U998" s="362"/>
      <c r="V998" s="362"/>
      <c r="W998" s="362"/>
      <c r="X998" s="362"/>
      <c r="Y998" s="362"/>
      <c r="Z998" s="362"/>
      <c r="AA998" s="362"/>
      <c r="AB998" s="362"/>
    </row>
    <row r="999" spans="1:28" ht="15.75" customHeight="1" x14ac:dyDescent="0.25">
      <c r="A999" s="362"/>
      <c r="B999" s="362"/>
      <c r="C999" s="362"/>
      <c r="D999" s="362"/>
      <c r="E999" s="362"/>
      <c r="F999" s="362"/>
      <c r="G999" s="362"/>
      <c r="H999" s="362"/>
      <c r="I999" s="362"/>
      <c r="J999" s="362"/>
      <c r="K999" s="362"/>
      <c r="L999" s="362"/>
      <c r="M999" s="362"/>
      <c r="N999" s="362"/>
      <c r="O999" s="362"/>
      <c r="P999" s="362"/>
      <c r="Q999" s="362"/>
      <c r="R999" s="362"/>
      <c r="S999" s="362"/>
      <c r="T999" s="362"/>
      <c r="U999" s="362"/>
      <c r="V999" s="362"/>
      <c r="W999" s="362"/>
      <c r="X999" s="362"/>
      <c r="Y999" s="362"/>
      <c r="Z999" s="362"/>
      <c r="AA999" s="362"/>
      <c r="AB999" s="362"/>
    </row>
    <row r="1000" spans="1:28" ht="15.75" customHeight="1" x14ac:dyDescent="0.25">
      <c r="A1000" s="362"/>
      <c r="B1000" s="362"/>
      <c r="C1000" s="362"/>
      <c r="D1000" s="362"/>
      <c r="E1000" s="362"/>
      <c r="F1000" s="362"/>
      <c r="G1000" s="362"/>
      <c r="H1000" s="362"/>
      <c r="I1000" s="362"/>
      <c r="J1000" s="362"/>
      <c r="K1000" s="362"/>
      <c r="L1000" s="362"/>
      <c r="M1000" s="362"/>
      <c r="N1000" s="362"/>
      <c r="O1000" s="362"/>
      <c r="P1000" s="362"/>
      <c r="Q1000" s="362"/>
      <c r="R1000" s="362"/>
      <c r="S1000" s="362"/>
      <c r="T1000" s="362"/>
      <c r="U1000" s="362"/>
      <c r="V1000" s="362"/>
      <c r="W1000" s="362"/>
      <c r="X1000" s="362"/>
      <c r="Y1000" s="362"/>
      <c r="Z1000" s="362"/>
      <c r="AA1000" s="362"/>
      <c r="AB1000" s="362"/>
    </row>
  </sheetData>
  <sheetProtection algorithmName="SHA-512" hashValue="Ia+09EzUHNP+1Kc8QWYZbPbS/riCa7tntnkyt734RE7rTZSMRonohNxw6O31x+n74wFCefjGyRaIWnn4ukP/HA==" saltValue="4h/pmqoY1IkjavwrnwK00w==" spinCount="100000" sheet="1" objects="1" scenarios="1"/>
  <hyperlinks>
    <hyperlink ref="R1" r:id="rId1" display="ODS" xr:uid="{FF766763-399C-408A-A2AB-C51B5025348A}"/>
    <hyperlink ref="S1" r:id="rId2" xr:uid="{24B519E1-B899-485A-B5D8-D1F6074674E3}"/>
  </hyperlinks>
  <pageMargins left="0.7" right="0.7" top="0.75" bottom="0.75" header="0" footer="0"/>
  <pageSetup paperSize="9" orientation="portrait" r:id="rId3"/>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validación!$A$1:$A$2</xm:f>
          </x14:formula1>
          <xm:sqref>C2:C90 K2:M90</xm:sqref>
        </x14:dataValidation>
        <x14:dataValidation type="list" allowBlank="1" showErrorMessage="1" xr:uid="{00000000-0002-0000-0000-000001000000}">
          <x14:formula1>
            <xm:f>'nº efectivos'!$B$6:$B$86</xm:f>
          </x14:formula1>
          <xm:sqref>D2:D90</xm:sqref>
        </x14:dataValidation>
        <x14:dataValidation type="list" allowBlank="1" showErrorMessage="1" xr:uid="{00000000-0002-0000-0000-000002000000}">
          <x14:formula1>
            <xm:f>validación!$B$1:$B$9</xm:f>
          </x14:formula1>
          <xm:sqref>J2:J90</xm:sqref>
        </x14:dataValidation>
        <x14:dataValidation type="list" allowBlank="1" showInputMessage="1" showErrorMessage="1" xr:uid="{94FBECC0-115C-4D93-9997-1FA0A71514CD}">
          <x14:formula1>
            <xm:f>validación!$C$31:$C$48</xm:f>
          </x14:formula1>
          <xm:sqref>R2:R90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74BA-2D27-4923-A03E-C2656DC3F2A3}">
  <sheetPr>
    <tabColor rgb="FF0070C0"/>
    <pageSetUpPr fitToPage="1"/>
  </sheetPr>
  <dimension ref="A1:H901"/>
  <sheetViews>
    <sheetView zoomScale="66" zoomScaleNormal="66" workbookViewId="0">
      <pane ySplit="2" topLeftCell="A105" activePane="bottomLeft" state="frozen"/>
      <selection pane="bottomLeft" activeCell="E120" sqref="E120"/>
    </sheetView>
  </sheetViews>
  <sheetFormatPr baseColWidth="10" defaultColWidth="14.42578125" defaultRowHeight="39.75" customHeight="1" x14ac:dyDescent="0.25"/>
  <cols>
    <col min="1" max="1" width="10.7109375" style="138" customWidth="1"/>
    <col min="2" max="2" width="28" style="138" customWidth="1"/>
    <col min="3" max="3" width="59.42578125" style="138" customWidth="1"/>
    <col min="4" max="4" width="72.140625" style="138" customWidth="1"/>
    <col min="5" max="5" width="91.85546875" style="138" customWidth="1"/>
    <col min="6" max="6" width="126.85546875" style="138" customWidth="1"/>
    <col min="7" max="7" width="23.85546875" style="138" customWidth="1"/>
    <col min="8" max="8" width="14.42578125" style="138" customWidth="1"/>
    <col min="9" max="16384" width="14.42578125" style="138"/>
  </cols>
  <sheetData>
    <row r="1" spans="1:7" s="135" customFormat="1" ht="39.75" customHeight="1" x14ac:dyDescent="0.25">
      <c r="B1" s="375" t="s">
        <v>4663</v>
      </c>
      <c r="C1" s="375"/>
      <c r="D1" s="375"/>
      <c r="E1" s="375"/>
      <c r="F1" s="376"/>
      <c r="G1" s="376"/>
    </row>
    <row r="2" spans="1:7" ht="75" customHeight="1" x14ac:dyDescent="0.25">
      <c r="A2" s="136" t="s">
        <v>351</v>
      </c>
      <c r="B2" s="136" t="s">
        <v>353</v>
      </c>
      <c r="C2" s="136" t="s">
        <v>354</v>
      </c>
      <c r="D2" s="136" t="s">
        <v>5</v>
      </c>
      <c r="E2" s="136" t="s">
        <v>6</v>
      </c>
      <c r="F2" s="136" t="s">
        <v>355</v>
      </c>
      <c r="G2" s="136" t="s">
        <v>4662</v>
      </c>
    </row>
    <row r="3" spans="1:7" ht="47.25" customHeight="1" x14ac:dyDescent="0.25">
      <c r="A3" s="139" t="s">
        <v>356</v>
      </c>
      <c r="B3" s="139" t="s">
        <v>357</v>
      </c>
      <c r="C3" s="139" t="s">
        <v>358</v>
      </c>
      <c r="D3" s="140"/>
      <c r="E3" s="141"/>
      <c r="F3" s="141" t="s">
        <v>359</v>
      </c>
      <c r="G3" s="141" t="s">
        <v>360</v>
      </c>
    </row>
    <row r="4" spans="1:7" ht="47.25" customHeight="1" x14ac:dyDescent="0.25">
      <c r="A4" s="139" t="s">
        <v>356</v>
      </c>
      <c r="B4" s="139" t="s">
        <v>362</v>
      </c>
      <c r="C4" s="139" t="s">
        <v>363</v>
      </c>
      <c r="D4" s="140"/>
      <c r="E4" s="141"/>
      <c r="F4" s="141" t="s">
        <v>359</v>
      </c>
      <c r="G4" s="141" t="s">
        <v>360</v>
      </c>
    </row>
    <row r="5" spans="1:7" ht="47.25" customHeight="1" x14ac:dyDescent="0.25">
      <c r="A5" s="139" t="s">
        <v>356</v>
      </c>
      <c r="B5" s="139" t="s">
        <v>364</v>
      </c>
      <c r="C5" s="139" t="s">
        <v>365</v>
      </c>
      <c r="D5" s="140"/>
      <c r="E5" s="141"/>
      <c r="F5" s="141" t="s">
        <v>359</v>
      </c>
      <c r="G5" s="141" t="s">
        <v>366</v>
      </c>
    </row>
    <row r="6" spans="1:7" ht="47.25" customHeight="1" x14ac:dyDescent="0.25">
      <c r="A6" s="139" t="s">
        <v>356</v>
      </c>
      <c r="B6" s="139" t="s">
        <v>367</v>
      </c>
      <c r="C6" s="139" t="s">
        <v>368</v>
      </c>
      <c r="D6" s="140"/>
      <c r="E6" s="141"/>
      <c r="F6" s="141" t="s">
        <v>359</v>
      </c>
      <c r="G6" s="141" t="s">
        <v>366</v>
      </c>
    </row>
    <row r="7" spans="1:7" ht="47.25" customHeight="1" x14ac:dyDescent="0.25">
      <c r="A7" s="139" t="s">
        <v>356</v>
      </c>
      <c r="B7" s="139" t="s">
        <v>369</v>
      </c>
      <c r="C7" s="139" t="s">
        <v>370</v>
      </c>
      <c r="D7" s="140"/>
      <c r="E7" s="141"/>
      <c r="F7" s="141" t="s">
        <v>359</v>
      </c>
      <c r="G7" s="141" t="s">
        <v>366</v>
      </c>
    </row>
    <row r="8" spans="1:7" ht="47.25" customHeight="1" x14ac:dyDescent="0.25">
      <c r="A8" s="139" t="s">
        <v>356</v>
      </c>
      <c r="B8" s="139" t="s">
        <v>371</v>
      </c>
      <c r="C8" s="139" t="s">
        <v>372</v>
      </c>
      <c r="D8" s="140"/>
      <c r="E8" s="141"/>
      <c r="F8" s="141" t="s">
        <v>359</v>
      </c>
      <c r="G8" s="141" t="s">
        <v>366</v>
      </c>
    </row>
    <row r="9" spans="1:7" ht="47.25" customHeight="1" x14ac:dyDescent="0.25">
      <c r="A9" s="139" t="s">
        <v>356</v>
      </c>
      <c r="B9" s="139" t="s">
        <v>373</v>
      </c>
      <c r="C9" s="139" t="s">
        <v>374</v>
      </c>
      <c r="D9" s="140"/>
      <c r="E9" s="141"/>
      <c r="F9" s="141" t="s">
        <v>359</v>
      </c>
      <c r="G9" s="141" t="s">
        <v>366</v>
      </c>
    </row>
    <row r="10" spans="1:7" ht="47.25" customHeight="1" x14ac:dyDescent="0.25">
      <c r="A10" s="139" t="s">
        <v>356</v>
      </c>
      <c r="B10" s="139" t="s">
        <v>375</v>
      </c>
      <c r="C10" s="139" t="s">
        <v>376</v>
      </c>
      <c r="D10" s="140"/>
      <c r="E10" s="141"/>
      <c r="F10" s="141" t="s">
        <v>359</v>
      </c>
      <c r="G10" s="141" t="s">
        <v>366</v>
      </c>
    </row>
    <row r="11" spans="1:7" ht="47.25" customHeight="1" x14ac:dyDescent="0.25">
      <c r="A11" s="139" t="s">
        <v>356</v>
      </c>
      <c r="B11" s="139" t="s">
        <v>377</v>
      </c>
      <c r="C11" s="139" t="s">
        <v>378</v>
      </c>
      <c r="D11" s="140"/>
      <c r="E11" s="141"/>
      <c r="F11" s="141" t="s">
        <v>359</v>
      </c>
      <c r="G11" s="141" t="s">
        <v>366</v>
      </c>
    </row>
    <row r="12" spans="1:7" ht="47.25" customHeight="1" x14ac:dyDescent="0.25">
      <c r="A12" s="139" t="s">
        <v>356</v>
      </c>
      <c r="B12" s="139" t="s">
        <v>379</v>
      </c>
      <c r="C12" s="139" t="s">
        <v>380</v>
      </c>
      <c r="D12" s="140"/>
      <c r="E12" s="141"/>
      <c r="F12" s="141" t="s">
        <v>381</v>
      </c>
      <c r="G12" s="141" t="s">
        <v>382</v>
      </c>
    </row>
    <row r="13" spans="1:7" ht="47.25" customHeight="1" x14ac:dyDescent="0.25">
      <c r="A13" s="143" t="s">
        <v>356</v>
      </c>
      <c r="B13" s="143" t="s">
        <v>383</v>
      </c>
      <c r="C13" s="143" t="s">
        <v>384</v>
      </c>
      <c r="D13" s="144" t="s">
        <v>385</v>
      </c>
      <c r="E13" s="144" t="s">
        <v>386</v>
      </c>
      <c r="F13" s="141" t="s">
        <v>359</v>
      </c>
      <c r="G13" s="141" t="s">
        <v>366</v>
      </c>
    </row>
    <row r="14" spans="1:7" ht="47.25" customHeight="1" x14ac:dyDescent="0.25">
      <c r="A14" s="139" t="s">
        <v>186</v>
      </c>
      <c r="B14" s="139" t="s">
        <v>390</v>
      </c>
      <c r="C14" s="139" t="s">
        <v>391</v>
      </c>
      <c r="D14" s="140"/>
      <c r="E14" s="141"/>
      <c r="F14" s="141" t="s">
        <v>381</v>
      </c>
      <c r="G14" s="141" t="s">
        <v>392</v>
      </c>
    </row>
    <row r="15" spans="1:7" ht="47.25" customHeight="1" x14ac:dyDescent="0.25">
      <c r="A15" s="143" t="s">
        <v>186</v>
      </c>
      <c r="B15" s="143" t="s">
        <v>393</v>
      </c>
      <c r="C15" s="143" t="s">
        <v>394</v>
      </c>
      <c r="D15" s="144" t="s">
        <v>395</v>
      </c>
      <c r="E15" s="144" t="s">
        <v>396</v>
      </c>
      <c r="F15" s="141" t="s">
        <v>397</v>
      </c>
      <c r="G15" s="141" t="s">
        <v>398</v>
      </c>
    </row>
    <row r="16" spans="1:7" ht="47.25" customHeight="1" x14ac:dyDescent="0.25">
      <c r="A16" s="143" t="s">
        <v>190</v>
      </c>
      <c r="B16" s="143" t="s">
        <v>399</v>
      </c>
      <c r="C16" s="143" t="s">
        <v>400</v>
      </c>
      <c r="D16" s="144" t="s">
        <v>401</v>
      </c>
      <c r="E16" s="144" t="s">
        <v>402</v>
      </c>
      <c r="F16" s="141" t="s">
        <v>403</v>
      </c>
      <c r="G16" s="141" t="s">
        <v>404</v>
      </c>
    </row>
    <row r="17" spans="1:7" ht="47.25" customHeight="1" x14ac:dyDescent="0.25">
      <c r="A17" s="143" t="s">
        <v>194</v>
      </c>
      <c r="B17" s="143" t="s">
        <v>405</v>
      </c>
      <c r="C17" s="143" t="s">
        <v>406</v>
      </c>
      <c r="D17" s="144" t="s">
        <v>406</v>
      </c>
      <c r="E17" s="144" t="s">
        <v>407</v>
      </c>
      <c r="F17" s="141" t="s">
        <v>359</v>
      </c>
      <c r="G17" s="141" t="s">
        <v>408</v>
      </c>
    </row>
    <row r="18" spans="1:7" ht="47.25" customHeight="1" x14ac:dyDescent="0.25">
      <c r="A18" s="143" t="s">
        <v>194</v>
      </c>
      <c r="B18" s="143" t="s">
        <v>409</v>
      </c>
      <c r="C18" s="143" t="s">
        <v>410</v>
      </c>
      <c r="D18" s="144" t="s">
        <v>411</v>
      </c>
      <c r="E18" s="144" t="s">
        <v>412</v>
      </c>
      <c r="F18" s="141" t="s">
        <v>381</v>
      </c>
      <c r="G18" s="141" t="s">
        <v>413</v>
      </c>
    </row>
    <row r="19" spans="1:7" ht="47.25" customHeight="1" x14ac:dyDescent="0.25">
      <c r="A19" s="143" t="s">
        <v>194</v>
      </c>
      <c r="B19" s="143" t="s">
        <v>414</v>
      </c>
      <c r="C19" s="143" t="s">
        <v>415</v>
      </c>
      <c r="D19" s="144" t="s">
        <v>415</v>
      </c>
      <c r="E19" s="144" t="s">
        <v>416</v>
      </c>
      <c r="F19" s="141" t="s">
        <v>381</v>
      </c>
      <c r="G19" s="141" t="s">
        <v>413</v>
      </c>
    </row>
    <row r="20" spans="1:7" ht="47.25" customHeight="1" x14ac:dyDescent="0.25">
      <c r="A20" s="143" t="s">
        <v>194</v>
      </c>
      <c r="B20" s="143" t="s">
        <v>414</v>
      </c>
      <c r="C20" s="143" t="s">
        <v>415</v>
      </c>
      <c r="D20" s="144"/>
      <c r="E20" s="144" t="s">
        <v>417</v>
      </c>
      <c r="F20" s="141" t="s">
        <v>381</v>
      </c>
      <c r="G20" s="141" t="s">
        <v>413</v>
      </c>
    </row>
    <row r="21" spans="1:7" ht="47.25" customHeight="1" x14ac:dyDescent="0.25">
      <c r="A21" s="143" t="s">
        <v>194</v>
      </c>
      <c r="B21" s="143" t="s">
        <v>414</v>
      </c>
      <c r="C21" s="143" t="s">
        <v>415</v>
      </c>
      <c r="D21" s="144"/>
      <c r="E21" s="144" t="s">
        <v>418</v>
      </c>
      <c r="F21" s="141" t="s">
        <v>381</v>
      </c>
      <c r="G21" s="141" t="s">
        <v>413</v>
      </c>
    </row>
    <row r="22" spans="1:7" ht="47.25" customHeight="1" x14ac:dyDescent="0.25">
      <c r="A22" s="143" t="s">
        <v>194</v>
      </c>
      <c r="B22" s="143" t="s">
        <v>414</v>
      </c>
      <c r="C22" s="143" t="s">
        <v>415</v>
      </c>
      <c r="D22" s="144"/>
      <c r="E22" s="144" t="s">
        <v>419</v>
      </c>
      <c r="F22" s="141" t="s">
        <v>381</v>
      </c>
      <c r="G22" s="141" t="s">
        <v>413</v>
      </c>
    </row>
    <row r="23" spans="1:7" ht="47.25" customHeight="1" x14ac:dyDescent="0.25">
      <c r="A23" s="143" t="s">
        <v>194</v>
      </c>
      <c r="B23" s="143" t="s">
        <v>414</v>
      </c>
      <c r="C23" s="143" t="s">
        <v>415</v>
      </c>
      <c r="D23" s="144"/>
      <c r="E23" s="144" t="s">
        <v>420</v>
      </c>
      <c r="F23" s="141" t="s">
        <v>381</v>
      </c>
      <c r="G23" s="141" t="s">
        <v>413</v>
      </c>
    </row>
    <row r="24" spans="1:7" ht="47.25" customHeight="1" x14ac:dyDescent="0.25">
      <c r="A24" s="143" t="s">
        <v>194</v>
      </c>
      <c r="B24" s="143" t="s">
        <v>421</v>
      </c>
      <c r="C24" s="143" t="s">
        <v>422</v>
      </c>
      <c r="D24" s="144" t="s">
        <v>423</v>
      </c>
      <c r="E24" s="144" t="s">
        <v>424</v>
      </c>
      <c r="F24" s="141" t="s">
        <v>397</v>
      </c>
      <c r="G24" s="141" t="s">
        <v>425</v>
      </c>
    </row>
    <row r="25" spans="1:7" ht="47.25" customHeight="1" x14ac:dyDescent="0.25">
      <c r="A25" s="143" t="s">
        <v>194</v>
      </c>
      <c r="B25" s="143" t="s">
        <v>426</v>
      </c>
      <c r="C25" s="143" t="s">
        <v>427</v>
      </c>
      <c r="D25" s="144" t="s">
        <v>428</v>
      </c>
      <c r="E25" s="144" t="s">
        <v>429</v>
      </c>
      <c r="F25" s="141" t="s">
        <v>381</v>
      </c>
      <c r="G25" s="141" t="s">
        <v>413</v>
      </c>
    </row>
    <row r="26" spans="1:7" ht="47.25" customHeight="1" x14ac:dyDescent="0.25">
      <c r="A26" s="143" t="s">
        <v>188</v>
      </c>
      <c r="B26" s="143" t="s">
        <v>431</v>
      </c>
      <c r="C26" s="143" t="s">
        <v>432</v>
      </c>
      <c r="D26" s="144" t="s">
        <v>433</v>
      </c>
      <c r="E26" s="144" t="s">
        <v>434</v>
      </c>
      <c r="F26" s="141" t="s">
        <v>397</v>
      </c>
      <c r="G26" s="141" t="s">
        <v>435</v>
      </c>
    </row>
    <row r="27" spans="1:7" ht="47.25" customHeight="1" x14ac:dyDescent="0.25">
      <c r="A27" s="143" t="s">
        <v>188</v>
      </c>
      <c r="B27" s="143" t="s">
        <v>436</v>
      </c>
      <c r="C27" s="143" t="s">
        <v>437</v>
      </c>
      <c r="D27" s="144" t="s">
        <v>438</v>
      </c>
      <c r="E27" s="144" t="s">
        <v>439</v>
      </c>
      <c r="F27" s="141" t="s">
        <v>397</v>
      </c>
      <c r="G27" s="141" t="s">
        <v>435</v>
      </c>
    </row>
    <row r="28" spans="1:7" ht="47.25" customHeight="1" x14ac:dyDescent="0.25">
      <c r="A28" s="143" t="s">
        <v>196</v>
      </c>
      <c r="B28" s="143" t="s">
        <v>440</v>
      </c>
      <c r="C28" s="143" t="s">
        <v>441</v>
      </c>
      <c r="D28" s="144" t="s">
        <v>442</v>
      </c>
      <c r="E28" s="144" t="s">
        <v>443</v>
      </c>
      <c r="F28" s="141" t="s">
        <v>397</v>
      </c>
      <c r="G28" s="141" t="s">
        <v>444</v>
      </c>
    </row>
    <row r="29" spans="1:7" ht="47.25" customHeight="1" x14ac:dyDescent="0.25">
      <c r="A29" s="143" t="s">
        <v>196</v>
      </c>
      <c r="B29" s="143" t="s">
        <v>445</v>
      </c>
      <c r="C29" s="143" t="s">
        <v>446</v>
      </c>
      <c r="D29" s="144" t="s">
        <v>447</v>
      </c>
      <c r="E29" s="144" t="s">
        <v>448</v>
      </c>
      <c r="F29" s="141" t="s">
        <v>397</v>
      </c>
      <c r="G29" s="141" t="s">
        <v>449</v>
      </c>
    </row>
    <row r="30" spans="1:7" ht="47.25" customHeight="1" x14ac:dyDescent="0.25">
      <c r="A30" s="143" t="s">
        <v>196</v>
      </c>
      <c r="B30" s="143" t="s">
        <v>450</v>
      </c>
      <c r="C30" s="143" t="s">
        <v>451</v>
      </c>
      <c r="D30" s="144" t="s">
        <v>452</v>
      </c>
      <c r="E30" s="144" t="s">
        <v>453</v>
      </c>
      <c r="F30" s="141" t="s">
        <v>397</v>
      </c>
      <c r="G30" s="141" t="s">
        <v>444</v>
      </c>
    </row>
    <row r="31" spans="1:7" ht="47.25" customHeight="1" x14ac:dyDescent="0.25">
      <c r="A31" s="143" t="s">
        <v>196</v>
      </c>
      <c r="B31" s="143" t="s">
        <v>454</v>
      </c>
      <c r="C31" s="143" t="s">
        <v>455</v>
      </c>
      <c r="D31" s="144" t="s">
        <v>456</v>
      </c>
      <c r="E31" s="144" t="s">
        <v>457</v>
      </c>
      <c r="F31" s="141" t="s">
        <v>397</v>
      </c>
      <c r="G31" s="141" t="s">
        <v>444</v>
      </c>
    </row>
    <row r="32" spans="1:7" ht="47.25" customHeight="1" x14ac:dyDescent="0.25">
      <c r="A32" s="143" t="s">
        <v>196</v>
      </c>
      <c r="B32" s="143" t="s">
        <v>458</v>
      </c>
      <c r="C32" s="143" t="s">
        <v>459</v>
      </c>
      <c r="D32" s="144" t="s">
        <v>460</v>
      </c>
      <c r="E32" s="144" t="s">
        <v>461</v>
      </c>
      <c r="F32" s="141" t="s">
        <v>397</v>
      </c>
      <c r="G32" s="141" t="s">
        <v>444</v>
      </c>
    </row>
    <row r="33" spans="1:7" ht="47.25" customHeight="1" x14ac:dyDescent="0.25">
      <c r="A33" s="143" t="s">
        <v>196</v>
      </c>
      <c r="B33" s="143" t="s">
        <v>462</v>
      </c>
      <c r="C33" s="143" t="s">
        <v>463</v>
      </c>
      <c r="D33" s="144" t="s">
        <v>464</v>
      </c>
      <c r="E33" s="144" t="s">
        <v>465</v>
      </c>
      <c r="F33" s="141" t="s">
        <v>397</v>
      </c>
      <c r="G33" s="141" t="s">
        <v>444</v>
      </c>
    </row>
    <row r="34" spans="1:7" ht="47.25" customHeight="1" x14ac:dyDescent="0.25">
      <c r="A34" s="139" t="s">
        <v>262</v>
      </c>
      <c r="B34" s="139" t="s">
        <v>467</v>
      </c>
      <c r="C34" s="139" t="s">
        <v>468</v>
      </c>
      <c r="D34" s="140"/>
      <c r="E34" s="141"/>
      <c r="F34" s="141" t="s">
        <v>397</v>
      </c>
      <c r="G34" s="141" t="s">
        <v>398</v>
      </c>
    </row>
    <row r="35" spans="1:7" ht="47.25" customHeight="1" x14ac:dyDescent="0.25">
      <c r="A35" s="143" t="s">
        <v>262</v>
      </c>
      <c r="B35" s="143" t="s">
        <v>469</v>
      </c>
      <c r="C35" s="143" t="s">
        <v>470</v>
      </c>
      <c r="D35" s="144" t="s">
        <v>471</v>
      </c>
      <c r="E35" s="144" t="s">
        <v>472</v>
      </c>
      <c r="F35" s="141" t="s">
        <v>397</v>
      </c>
      <c r="G35" s="141" t="s">
        <v>398</v>
      </c>
    </row>
    <row r="36" spans="1:7" ht="47.25" customHeight="1" x14ac:dyDescent="0.25">
      <c r="A36" s="143" t="s">
        <v>262</v>
      </c>
      <c r="B36" s="143" t="s">
        <v>473</v>
      </c>
      <c r="C36" s="143" t="s">
        <v>474</v>
      </c>
      <c r="D36" s="144" t="s">
        <v>475</v>
      </c>
      <c r="E36" s="144" t="s">
        <v>476</v>
      </c>
      <c r="F36" s="141" t="s">
        <v>397</v>
      </c>
      <c r="G36" s="141" t="s">
        <v>398</v>
      </c>
    </row>
    <row r="37" spans="1:7" ht="47.25" customHeight="1" x14ac:dyDescent="0.25">
      <c r="A37" s="143" t="s">
        <v>262</v>
      </c>
      <c r="B37" s="143" t="s">
        <v>477</v>
      </c>
      <c r="C37" s="143" t="s">
        <v>478</v>
      </c>
      <c r="D37" s="144" t="s">
        <v>479</v>
      </c>
      <c r="E37" s="144" t="s">
        <v>480</v>
      </c>
      <c r="F37" s="141" t="s">
        <v>359</v>
      </c>
      <c r="G37" s="141" t="s">
        <v>481</v>
      </c>
    </row>
    <row r="38" spans="1:7" ht="47.25" customHeight="1" x14ac:dyDescent="0.25">
      <c r="A38" s="143" t="s">
        <v>262</v>
      </c>
      <c r="B38" s="143" t="s">
        <v>482</v>
      </c>
      <c r="C38" s="143" t="s">
        <v>483</v>
      </c>
      <c r="D38" s="144" t="s">
        <v>484</v>
      </c>
      <c r="E38" s="144" t="s">
        <v>485</v>
      </c>
      <c r="F38" s="141" t="s">
        <v>397</v>
      </c>
      <c r="G38" s="141" t="s">
        <v>398</v>
      </c>
    </row>
    <row r="39" spans="1:7" ht="47.25" customHeight="1" x14ac:dyDescent="0.25">
      <c r="A39" s="143" t="s">
        <v>264</v>
      </c>
      <c r="B39" s="143" t="s">
        <v>486</v>
      </c>
      <c r="C39" s="143" t="s">
        <v>487</v>
      </c>
      <c r="D39" s="144" t="s">
        <v>488</v>
      </c>
      <c r="E39" s="144" t="s">
        <v>489</v>
      </c>
      <c r="F39" s="141" t="s">
        <v>397</v>
      </c>
      <c r="G39" s="141" t="s">
        <v>490</v>
      </c>
    </row>
    <row r="40" spans="1:7" ht="47.25" customHeight="1" x14ac:dyDescent="0.25">
      <c r="A40" s="143" t="s">
        <v>264</v>
      </c>
      <c r="B40" s="143" t="s">
        <v>491</v>
      </c>
      <c r="C40" s="143" t="s">
        <v>492</v>
      </c>
      <c r="D40" s="144" t="s">
        <v>493</v>
      </c>
      <c r="E40" s="144" t="s">
        <v>494</v>
      </c>
      <c r="F40" s="141" t="s">
        <v>397</v>
      </c>
      <c r="G40" s="141" t="s">
        <v>490</v>
      </c>
    </row>
    <row r="41" spans="1:7" ht="47.25" customHeight="1" x14ac:dyDescent="0.25">
      <c r="A41" s="143" t="s">
        <v>293</v>
      </c>
      <c r="B41" s="143" t="s">
        <v>495</v>
      </c>
      <c r="C41" s="143" t="s">
        <v>496</v>
      </c>
      <c r="D41" s="144" t="s">
        <v>497</v>
      </c>
      <c r="E41" s="144" t="s">
        <v>498</v>
      </c>
      <c r="F41" s="141" t="s">
        <v>397</v>
      </c>
      <c r="G41" s="141" t="s">
        <v>499</v>
      </c>
    </row>
    <row r="42" spans="1:7" ht="47.25" customHeight="1" x14ac:dyDescent="0.25">
      <c r="A42" s="143" t="s">
        <v>293</v>
      </c>
      <c r="B42" s="143" t="s">
        <v>495</v>
      </c>
      <c r="C42" s="143" t="s">
        <v>496</v>
      </c>
      <c r="D42" s="144" t="s">
        <v>497</v>
      </c>
      <c r="E42" s="144" t="s">
        <v>500</v>
      </c>
      <c r="F42" s="141" t="s">
        <v>397</v>
      </c>
      <c r="G42" s="141" t="s">
        <v>499</v>
      </c>
    </row>
    <row r="43" spans="1:7" ht="47.25" customHeight="1" x14ac:dyDescent="0.25">
      <c r="A43" s="139" t="s">
        <v>293</v>
      </c>
      <c r="B43" s="139" t="s">
        <v>501</v>
      </c>
      <c r="C43" s="139" t="s">
        <v>502</v>
      </c>
      <c r="D43" s="140"/>
      <c r="E43" s="141"/>
      <c r="F43" s="141" t="s">
        <v>381</v>
      </c>
      <c r="G43" s="141" t="s">
        <v>503</v>
      </c>
    </row>
    <row r="44" spans="1:7" ht="47.25" customHeight="1" x14ac:dyDescent="0.25">
      <c r="A44" s="143" t="s">
        <v>198</v>
      </c>
      <c r="B44" s="143" t="s">
        <v>505</v>
      </c>
      <c r="C44" s="143" t="s">
        <v>506</v>
      </c>
      <c r="D44" s="144" t="s">
        <v>507</v>
      </c>
      <c r="E44" s="144" t="s">
        <v>508</v>
      </c>
      <c r="F44" s="141" t="s">
        <v>509</v>
      </c>
      <c r="G44" s="141" t="s">
        <v>510</v>
      </c>
    </row>
    <row r="45" spans="1:7" ht="47.25" customHeight="1" x14ac:dyDescent="0.25">
      <c r="A45" s="143" t="s">
        <v>198</v>
      </c>
      <c r="B45" s="143" t="s">
        <v>511</v>
      </c>
      <c r="C45" s="143" t="s">
        <v>512</v>
      </c>
      <c r="D45" s="144" t="s">
        <v>513</v>
      </c>
      <c r="E45" s="144" t="s">
        <v>514</v>
      </c>
      <c r="F45" s="141" t="s">
        <v>397</v>
      </c>
      <c r="G45" s="141" t="s">
        <v>444</v>
      </c>
    </row>
    <row r="46" spans="1:7" ht="47.25" customHeight="1" x14ac:dyDescent="0.25">
      <c r="A46" s="143" t="s">
        <v>198</v>
      </c>
      <c r="B46" s="143" t="s">
        <v>511</v>
      </c>
      <c r="C46" s="143" t="s">
        <v>512</v>
      </c>
      <c r="D46" s="144"/>
      <c r="E46" s="144"/>
      <c r="F46" s="141" t="s">
        <v>397</v>
      </c>
      <c r="G46" s="141" t="s">
        <v>444</v>
      </c>
    </row>
    <row r="47" spans="1:7" ht="47.25" customHeight="1" x14ac:dyDescent="0.25">
      <c r="A47" s="143" t="s">
        <v>198</v>
      </c>
      <c r="B47" s="143" t="s">
        <v>511</v>
      </c>
      <c r="C47" s="143" t="s">
        <v>512</v>
      </c>
      <c r="D47" s="144"/>
      <c r="E47" s="144"/>
      <c r="F47" s="141" t="s">
        <v>397</v>
      </c>
      <c r="G47" s="141" t="s">
        <v>444</v>
      </c>
    </row>
    <row r="48" spans="1:7" ht="47.25" customHeight="1" x14ac:dyDescent="0.25">
      <c r="A48" s="143" t="s">
        <v>198</v>
      </c>
      <c r="B48" s="143" t="s">
        <v>511</v>
      </c>
      <c r="C48" s="143" t="s">
        <v>512</v>
      </c>
      <c r="D48" s="144"/>
      <c r="E48" s="144"/>
      <c r="F48" s="141" t="s">
        <v>397</v>
      </c>
      <c r="G48" s="141" t="s">
        <v>444</v>
      </c>
    </row>
    <row r="49" spans="1:7" ht="47.25" customHeight="1" x14ac:dyDescent="0.25">
      <c r="A49" s="143" t="s">
        <v>198</v>
      </c>
      <c r="B49" s="143" t="s">
        <v>515</v>
      </c>
      <c r="C49" s="143" t="s">
        <v>516</v>
      </c>
      <c r="D49" s="144" t="s">
        <v>516</v>
      </c>
      <c r="E49" s="144" t="s">
        <v>517</v>
      </c>
      <c r="F49" s="141" t="s">
        <v>518</v>
      </c>
      <c r="G49" s="141" t="s">
        <v>519</v>
      </c>
    </row>
    <row r="50" spans="1:7" ht="47.25" customHeight="1" x14ac:dyDescent="0.25">
      <c r="A50" s="143" t="s">
        <v>198</v>
      </c>
      <c r="B50" s="143" t="s">
        <v>520</v>
      </c>
      <c r="C50" s="143" t="s">
        <v>521</v>
      </c>
      <c r="D50" s="144" t="s">
        <v>522</v>
      </c>
      <c r="E50" s="144" t="s">
        <v>523</v>
      </c>
      <c r="F50" s="141" t="s">
        <v>518</v>
      </c>
      <c r="G50" s="141" t="s">
        <v>525</v>
      </c>
    </row>
    <row r="51" spans="1:7" ht="47.25" customHeight="1" x14ac:dyDescent="0.25">
      <c r="A51" s="143" t="s">
        <v>198</v>
      </c>
      <c r="B51" s="143" t="s">
        <v>526</v>
      </c>
      <c r="C51" s="143" t="s">
        <v>527</v>
      </c>
      <c r="D51" s="144" t="s">
        <v>522</v>
      </c>
      <c r="E51" s="144" t="s">
        <v>523</v>
      </c>
      <c r="F51" s="141" t="s">
        <v>518</v>
      </c>
      <c r="G51" s="141" t="s">
        <v>525</v>
      </c>
    </row>
    <row r="52" spans="1:7" ht="47.25" customHeight="1" x14ac:dyDescent="0.25">
      <c r="A52" s="143" t="s">
        <v>198</v>
      </c>
      <c r="B52" s="143" t="s">
        <v>528</v>
      </c>
      <c r="C52" s="143" t="s">
        <v>529</v>
      </c>
      <c r="D52" s="144" t="s">
        <v>530</v>
      </c>
      <c r="E52" s="144" t="s">
        <v>531</v>
      </c>
      <c r="F52" s="141" t="s">
        <v>518</v>
      </c>
      <c r="G52" s="141" t="s">
        <v>532</v>
      </c>
    </row>
    <row r="53" spans="1:7" ht="47.25" customHeight="1" x14ac:dyDescent="0.25">
      <c r="A53" s="143" t="s">
        <v>198</v>
      </c>
      <c r="B53" s="143" t="s">
        <v>533</v>
      </c>
      <c r="C53" s="143" t="s">
        <v>534</v>
      </c>
      <c r="D53" s="144" t="s">
        <v>534</v>
      </c>
      <c r="E53" s="144" t="s">
        <v>535</v>
      </c>
      <c r="F53" s="141" t="s">
        <v>509</v>
      </c>
      <c r="G53" s="141" t="s">
        <v>537</v>
      </c>
    </row>
    <row r="54" spans="1:7" ht="47.25" customHeight="1" x14ac:dyDescent="0.25">
      <c r="A54" s="143" t="s">
        <v>198</v>
      </c>
      <c r="B54" s="143" t="s">
        <v>538</v>
      </c>
      <c r="C54" s="143" t="s">
        <v>539</v>
      </c>
      <c r="D54" s="144" t="s">
        <v>539</v>
      </c>
      <c r="E54" s="144" t="s">
        <v>540</v>
      </c>
      <c r="F54" s="141" t="s">
        <v>518</v>
      </c>
      <c r="G54" s="141" t="s">
        <v>541</v>
      </c>
    </row>
    <row r="55" spans="1:7" ht="47.25" customHeight="1" x14ac:dyDescent="0.25">
      <c r="A55" s="143" t="s">
        <v>198</v>
      </c>
      <c r="B55" s="143" t="s">
        <v>542</v>
      </c>
      <c r="C55" s="143" t="s">
        <v>543</v>
      </c>
      <c r="D55" s="144" t="s">
        <v>543</v>
      </c>
      <c r="E55" s="144" t="s">
        <v>540</v>
      </c>
      <c r="F55" s="141" t="s">
        <v>518</v>
      </c>
      <c r="G55" s="141" t="s">
        <v>544</v>
      </c>
    </row>
    <row r="56" spans="1:7" ht="47.25" customHeight="1" x14ac:dyDescent="0.25">
      <c r="A56" s="143" t="s">
        <v>198</v>
      </c>
      <c r="B56" s="143" t="s">
        <v>545</v>
      </c>
      <c r="C56" s="143" t="s">
        <v>546</v>
      </c>
      <c r="D56" s="144" t="s">
        <v>546</v>
      </c>
      <c r="E56" s="144" t="s">
        <v>547</v>
      </c>
      <c r="F56" s="141" t="s">
        <v>509</v>
      </c>
      <c r="G56" s="141" t="s">
        <v>510</v>
      </c>
    </row>
    <row r="57" spans="1:7" ht="47.25" customHeight="1" x14ac:dyDescent="0.25">
      <c r="A57" s="143" t="s">
        <v>198</v>
      </c>
      <c r="B57" s="143" t="s">
        <v>548</v>
      </c>
      <c r="C57" s="143" t="s">
        <v>549</v>
      </c>
      <c r="D57" s="144" t="s">
        <v>550</v>
      </c>
      <c r="E57" s="144" t="s">
        <v>551</v>
      </c>
      <c r="F57" s="141" t="s">
        <v>518</v>
      </c>
      <c r="G57" s="141" t="s">
        <v>525</v>
      </c>
    </row>
    <row r="58" spans="1:7" ht="47.25" customHeight="1" x14ac:dyDescent="0.25">
      <c r="A58" s="143" t="s">
        <v>198</v>
      </c>
      <c r="B58" s="143" t="s">
        <v>553</v>
      </c>
      <c r="C58" s="143" t="s">
        <v>554</v>
      </c>
      <c r="D58" s="144" t="s">
        <v>550</v>
      </c>
      <c r="E58" s="144" t="s">
        <v>555</v>
      </c>
      <c r="F58" s="141" t="s">
        <v>518</v>
      </c>
      <c r="G58" s="141" t="s">
        <v>525</v>
      </c>
    </row>
    <row r="59" spans="1:7" ht="47.25" customHeight="1" x14ac:dyDescent="0.25">
      <c r="A59" s="143" t="s">
        <v>198</v>
      </c>
      <c r="B59" s="143" t="s">
        <v>556</v>
      </c>
      <c r="C59" s="143" t="s">
        <v>557</v>
      </c>
      <c r="D59" s="144" t="s">
        <v>558</v>
      </c>
      <c r="E59" s="144" t="s">
        <v>559</v>
      </c>
      <c r="F59" s="141" t="s">
        <v>518</v>
      </c>
      <c r="G59" s="141" t="s">
        <v>561</v>
      </c>
    </row>
    <row r="60" spans="1:7" ht="47.25" customHeight="1" x14ac:dyDescent="0.25">
      <c r="A60" s="143" t="s">
        <v>198</v>
      </c>
      <c r="B60" s="143" t="s">
        <v>562</v>
      </c>
      <c r="C60" s="143" t="s">
        <v>563</v>
      </c>
      <c r="D60" s="144" t="s">
        <v>564</v>
      </c>
      <c r="E60" s="144" t="s">
        <v>565</v>
      </c>
      <c r="F60" s="141" t="s">
        <v>518</v>
      </c>
      <c r="G60" s="141" t="s">
        <v>561</v>
      </c>
    </row>
    <row r="61" spans="1:7" ht="47.25" customHeight="1" x14ac:dyDescent="0.25">
      <c r="A61" s="143" t="s">
        <v>198</v>
      </c>
      <c r="B61" s="143" t="s">
        <v>566</v>
      </c>
      <c r="C61" s="143" t="s">
        <v>567</v>
      </c>
      <c r="D61" s="144" t="s">
        <v>568</v>
      </c>
      <c r="E61" s="144"/>
      <c r="F61" s="141" t="s">
        <v>518</v>
      </c>
      <c r="G61" s="141" t="s">
        <v>519</v>
      </c>
    </row>
    <row r="62" spans="1:7" ht="47.25" customHeight="1" x14ac:dyDescent="0.25">
      <c r="A62" s="143" t="s">
        <v>198</v>
      </c>
      <c r="B62" s="143" t="s">
        <v>569</v>
      </c>
      <c r="C62" s="143" t="s">
        <v>570</v>
      </c>
      <c r="D62" s="144" t="s">
        <v>571</v>
      </c>
      <c r="E62" s="144" t="s">
        <v>572</v>
      </c>
      <c r="F62" s="141" t="s">
        <v>518</v>
      </c>
      <c r="G62" s="141" t="s">
        <v>519</v>
      </c>
    </row>
    <row r="63" spans="1:7" ht="47.25" customHeight="1" x14ac:dyDescent="0.25">
      <c r="A63" s="143" t="s">
        <v>198</v>
      </c>
      <c r="B63" s="143" t="s">
        <v>573</v>
      </c>
      <c r="C63" s="143" t="s">
        <v>574</v>
      </c>
      <c r="D63" s="144" t="s">
        <v>575</v>
      </c>
      <c r="E63" s="144" t="s">
        <v>576</v>
      </c>
      <c r="F63" s="141" t="s">
        <v>397</v>
      </c>
      <c r="G63" s="141" t="s">
        <v>499</v>
      </c>
    </row>
    <row r="64" spans="1:7" ht="47.25" customHeight="1" x14ac:dyDescent="0.25">
      <c r="A64" s="143" t="s">
        <v>198</v>
      </c>
      <c r="B64" s="143" t="s">
        <v>573</v>
      </c>
      <c r="C64" s="143" t="s">
        <v>574</v>
      </c>
      <c r="D64" s="144" t="s">
        <v>575</v>
      </c>
      <c r="E64" s="144" t="s">
        <v>576</v>
      </c>
      <c r="F64" s="141" t="s">
        <v>397</v>
      </c>
      <c r="G64" s="141" t="s">
        <v>499</v>
      </c>
    </row>
    <row r="65" spans="1:7" ht="47.25" customHeight="1" x14ac:dyDescent="0.25">
      <c r="A65" s="143" t="s">
        <v>198</v>
      </c>
      <c r="B65" s="143" t="s">
        <v>578</v>
      </c>
      <c r="C65" s="143" t="s">
        <v>579</v>
      </c>
      <c r="D65" s="144" t="s">
        <v>580</v>
      </c>
      <c r="E65" s="144" t="s">
        <v>579</v>
      </c>
      <c r="F65" s="141" t="s">
        <v>359</v>
      </c>
      <c r="G65" s="141" t="s">
        <v>581</v>
      </c>
    </row>
    <row r="66" spans="1:7" ht="47.25" customHeight="1" x14ac:dyDescent="0.25">
      <c r="A66" s="143" t="s">
        <v>198</v>
      </c>
      <c r="B66" s="143" t="s">
        <v>582</v>
      </c>
      <c r="C66" s="143" t="s">
        <v>583</v>
      </c>
      <c r="D66" s="144" t="s">
        <v>584</v>
      </c>
      <c r="E66" s="144" t="s">
        <v>585</v>
      </c>
      <c r="F66" s="141" t="s">
        <v>359</v>
      </c>
      <c r="G66" s="141" t="s">
        <v>581</v>
      </c>
    </row>
    <row r="67" spans="1:7" ht="47.25" customHeight="1" x14ac:dyDescent="0.25">
      <c r="A67" s="143" t="s">
        <v>198</v>
      </c>
      <c r="B67" s="143" t="s">
        <v>586</v>
      </c>
      <c r="C67" s="143" t="s">
        <v>587</v>
      </c>
      <c r="D67" s="144" t="s">
        <v>588</v>
      </c>
      <c r="E67" s="144" t="s">
        <v>587</v>
      </c>
      <c r="F67" s="141" t="s">
        <v>518</v>
      </c>
      <c r="G67" s="141" t="s">
        <v>519</v>
      </c>
    </row>
    <row r="68" spans="1:7" ht="47.25" customHeight="1" x14ac:dyDescent="0.25">
      <c r="A68" s="143" t="s">
        <v>198</v>
      </c>
      <c r="B68" s="143" t="s">
        <v>589</v>
      </c>
      <c r="C68" s="143" t="s">
        <v>590</v>
      </c>
      <c r="D68" s="144" t="s">
        <v>591</v>
      </c>
      <c r="E68" s="144" t="s">
        <v>590</v>
      </c>
      <c r="F68" s="141" t="s">
        <v>359</v>
      </c>
      <c r="G68" s="141" t="s">
        <v>581</v>
      </c>
    </row>
    <row r="69" spans="1:7" ht="47.25" customHeight="1" x14ac:dyDescent="0.25">
      <c r="A69" s="143" t="s">
        <v>198</v>
      </c>
      <c r="B69" s="143" t="s">
        <v>592</v>
      </c>
      <c r="C69" s="143" t="s">
        <v>593</v>
      </c>
      <c r="D69" s="144" t="s">
        <v>575</v>
      </c>
      <c r="E69" s="144" t="s">
        <v>593</v>
      </c>
      <c r="F69" s="141" t="s">
        <v>359</v>
      </c>
      <c r="G69" s="141" t="s">
        <v>581</v>
      </c>
    </row>
    <row r="70" spans="1:7" ht="47.25" customHeight="1" x14ac:dyDescent="0.25">
      <c r="A70" s="143" t="s">
        <v>198</v>
      </c>
      <c r="B70" s="143" t="s">
        <v>594</v>
      </c>
      <c r="C70" s="143" t="s">
        <v>595</v>
      </c>
      <c r="D70" s="144" t="s">
        <v>596</v>
      </c>
      <c r="E70" s="144" t="s">
        <v>595</v>
      </c>
      <c r="F70" s="141" t="s">
        <v>359</v>
      </c>
      <c r="G70" s="141" t="s">
        <v>581</v>
      </c>
    </row>
    <row r="71" spans="1:7" ht="47.25" customHeight="1" x14ac:dyDescent="0.25">
      <c r="A71" s="143" t="s">
        <v>198</v>
      </c>
      <c r="B71" s="143" t="s">
        <v>597</v>
      </c>
      <c r="C71" s="143" t="s">
        <v>598</v>
      </c>
      <c r="D71" s="144" t="s">
        <v>599</v>
      </c>
      <c r="E71" s="144" t="s">
        <v>600</v>
      </c>
      <c r="F71" s="141" t="s">
        <v>359</v>
      </c>
      <c r="G71" s="141" t="s">
        <v>581</v>
      </c>
    </row>
    <row r="72" spans="1:7" ht="47.25" customHeight="1" x14ac:dyDescent="0.25">
      <c r="A72" s="143" t="s">
        <v>198</v>
      </c>
      <c r="B72" s="143" t="s">
        <v>601</v>
      </c>
      <c r="C72" s="143" t="s">
        <v>602</v>
      </c>
      <c r="D72" s="144" t="s">
        <v>603</v>
      </c>
      <c r="E72" s="144" t="s">
        <v>602</v>
      </c>
      <c r="F72" s="141" t="s">
        <v>359</v>
      </c>
      <c r="G72" s="141" t="s">
        <v>581</v>
      </c>
    </row>
    <row r="73" spans="1:7" ht="47.25" customHeight="1" x14ac:dyDescent="0.25">
      <c r="A73" s="143" t="s">
        <v>198</v>
      </c>
      <c r="B73" s="143" t="s">
        <v>604</v>
      </c>
      <c r="C73" s="143" t="s">
        <v>605</v>
      </c>
      <c r="D73" s="144" t="s">
        <v>606</v>
      </c>
      <c r="E73" s="144" t="s">
        <v>605</v>
      </c>
      <c r="F73" s="141" t="s">
        <v>359</v>
      </c>
      <c r="G73" s="141" t="s">
        <v>581</v>
      </c>
    </row>
    <row r="74" spans="1:7" ht="47.25" customHeight="1" x14ac:dyDescent="0.25">
      <c r="A74" s="143" t="s">
        <v>198</v>
      </c>
      <c r="B74" s="143" t="s">
        <v>607</v>
      </c>
      <c r="C74" s="143" t="s">
        <v>608</v>
      </c>
      <c r="D74" s="144" t="s">
        <v>609</v>
      </c>
      <c r="E74" s="144" t="s">
        <v>608</v>
      </c>
      <c r="F74" s="141" t="s">
        <v>359</v>
      </c>
      <c r="G74" s="141" t="s">
        <v>581</v>
      </c>
    </row>
    <row r="75" spans="1:7" ht="47.25" customHeight="1" x14ac:dyDescent="0.25">
      <c r="A75" s="143" t="s">
        <v>198</v>
      </c>
      <c r="B75" s="143" t="s">
        <v>610</v>
      </c>
      <c r="C75" s="143" t="s">
        <v>611</v>
      </c>
      <c r="D75" s="144" t="s">
        <v>612</v>
      </c>
      <c r="E75" s="144" t="s">
        <v>613</v>
      </c>
      <c r="F75" s="141" t="s">
        <v>359</v>
      </c>
      <c r="G75" s="141" t="s">
        <v>581</v>
      </c>
    </row>
    <row r="76" spans="1:7" ht="47.25" customHeight="1" x14ac:dyDescent="0.25">
      <c r="A76" s="143" t="s">
        <v>198</v>
      </c>
      <c r="B76" s="143" t="s">
        <v>614</v>
      </c>
      <c r="C76" s="143" t="s">
        <v>615</v>
      </c>
      <c r="D76" s="144" t="s">
        <v>616</v>
      </c>
      <c r="E76" s="144" t="s">
        <v>615</v>
      </c>
      <c r="F76" s="141" t="s">
        <v>359</v>
      </c>
      <c r="G76" s="141" t="s">
        <v>617</v>
      </c>
    </row>
    <row r="77" spans="1:7" ht="47.25" customHeight="1" x14ac:dyDescent="0.25">
      <c r="A77" s="143" t="s">
        <v>198</v>
      </c>
      <c r="B77" s="143" t="s">
        <v>618</v>
      </c>
      <c r="C77" s="143" t="s">
        <v>619</v>
      </c>
      <c r="D77" s="144" t="s">
        <v>619</v>
      </c>
      <c r="E77" s="144" t="s">
        <v>620</v>
      </c>
      <c r="F77" s="141" t="s">
        <v>397</v>
      </c>
      <c r="G77" s="141" t="s">
        <v>499</v>
      </c>
    </row>
    <row r="78" spans="1:7" ht="47.25" customHeight="1" x14ac:dyDescent="0.25">
      <c r="A78" s="143" t="s">
        <v>198</v>
      </c>
      <c r="B78" s="143" t="s">
        <v>621</v>
      </c>
      <c r="C78" s="143" t="s">
        <v>622</v>
      </c>
      <c r="D78" s="144" t="s">
        <v>623</v>
      </c>
      <c r="E78" s="144" t="s">
        <v>624</v>
      </c>
      <c r="F78" s="141" t="s">
        <v>518</v>
      </c>
      <c r="G78" s="141" t="s">
        <v>561</v>
      </c>
    </row>
    <row r="79" spans="1:7" ht="47.25" customHeight="1" x14ac:dyDescent="0.25">
      <c r="A79" s="143" t="s">
        <v>198</v>
      </c>
      <c r="B79" s="143" t="s">
        <v>625</v>
      </c>
      <c r="C79" s="143" t="s">
        <v>626</v>
      </c>
      <c r="D79" s="144" t="s">
        <v>627</v>
      </c>
      <c r="E79" s="144" t="s">
        <v>628</v>
      </c>
      <c r="F79" s="141" t="s">
        <v>359</v>
      </c>
      <c r="G79" s="141" t="s">
        <v>581</v>
      </c>
    </row>
    <row r="80" spans="1:7" ht="47.25" customHeight="1" x14ac:dyDescent="0.25">
      <c r="A80" s="143" t="s">
        <v>198</v>
      </c>
      <c r="B80" s="143" t="s">
        <v>630</v>
      </c>
      <c r="C80" s="143" t="s">
        <v>631</v>
      </c>
      <c r="D80" s="144" t="s">
        <v>632</v>
      </c>
      <c r="E80" s="144" t="s">
        <v>633</v>
      </c>
      <c r="F80" s="141" t="s">
        <v>518</v>
      </c>
      <c r="G80" s="141" t="s">
        <v>634</v>
      </c>
    </row>
    <row r="81" spans="1:7" ht="47.25" customHeight="1" x14ac:dyDescent="0.25">
      <c r="A81" s="143" t="s">
        <v>198</v>
      </c>
      <c r="B81" s="143" t="s">
        <v>635</v>
      </c>
      <c r="C81" s="143" t="s">
        <v>636</v>
      </c>
      <c r="D81" s="144" t="s">
        <v>575</v>
      </c>
      <c r="E81" s="144" t="s">
        <v>576</v>
      </c>
      <c r="F81" s="141" t="s">
        <v>359</v>
      </c>
      <c r="G81" s="141" t="s">
        <v>637</v>
      </c>
    </row>
    <row r="82" spans="1:7" ht="47.25" customHeight="1" x14ac:dyDescent="0.25">
      <c r="A82" s="143" t="s">
        <v>198</v>
      </c>
      <c r="B82" s="143" t="s">
        <v>638</v>
      </c>
      <c r="C82" s="143" t="s">
        <v>639</v>
      </c>
      <c r="D82" s="144" t="s">
        <v>640</v>
      </c>
      <c r="E82" s="144" t="s">
        <v>641</v>
      </c>
      <c r="F82" s="141" t="s">
        <v>518</v>
      </c>
      <c r="G82" s="141" t="s">
        <v>519</v>
      </c>
    </row>
    <row r="83" spans="1:7" ht="47.25" customHeight="1" x14ac:dyDescent="0.25">
      <c r="A83" s="143" t="s">
        <v>198</v>
      </c>
      <c r="B83" s="143" t="s">
        <v>638</v>
      </c>
      <c r="C83" s="143" t="s">
        <v>639</v>
      </c>
      <c r="D83" s="144" t="s">
        <v>642</v>
      </c>
      <c r="E83" s="144" t="s">
        <v>643</v>
      </c>
      <c r="F83" s="141" t="s">
        <v>518</v>
      </c>
      <c r="G83" s="141" t="s">
        <v>519</v>
      </c>
    </row>
    <row r="84" spans="1:7" ht="47.25" customHeight="1" x14ac:dyDescent="0.25">
      <c r="A84" s="143" t="s">
        <v>198</v>
      </c>
      <c r="B84" s="143" t="s">
        <v>638</v>
      </c>
      <c r="C84" s="143" t="s">
        <v>639</v>
      </c>
      <c r="D84" s="144" t="s">
        <v>644</v>
      </c>
      <c r="E84" s="144" t="s">
        <v>645</v>
      </c>
      <c r="F84" s="141" t="s">
        <v>518</v>
      </c>
      <c r="G84" s="141" t="s">
        <v>519</v>
      </c>
    </row>
    <row r="85" spans="1:7" ht="47.25" customHeight="1" x14ac:dyDescent="0.25">
      <c r="A85" s="143" t="s">
        <v>198</v>
      </c>
      <c r="B85" s="143" t="s">
        <v>646</v>
      </c>
      <c r="C85" s="143" t="s">
        <v>647</v>
      </c>
      <c r="D85" s="144" t="s">
        <v>647</v>
      </c>
      <c r="E85" s="144" t="s">
        <v>648</v>
      </c>
      <c r="F85" s="141" t="s">
        <v>381</v>
      </c>
      <c r="G85" s="141" t="s">
        <v>413</v>
      </c>
    </row>
    <row r="86" spans="1:7" ht="47.25" customHeight="1" x14ac:dyDescent="0.25">
      <c r="A86" s="143" t="s">
        <v>198</v>
      </c>
      <c r="B86" s="143" t="s">
        <v>649</v>
      </c>
      <c r="C86" s="143" t="s">
        <v>650</v>
      </c>
      <c r="D86" s="144" t="s">
        <v>651</v>
      </c>
      <c r="E86" s="144" t="s">
        <v>652</v>
      </c>
      <c r="F86" s="141" t="s">
        <v>359</v>
      </c>
      <c r="G86" s="141" t="s">
        <v>653</v>
      </c>
    </row>
    <row r="87" spans="1:7" ht="47.25" customHeight="1" x14ac:dyDescent="0.25">
      <c r="A87" s="143" t="s">
        <v>198</v>
      </c>
      <c r="B87" s="143" t="s">
        <v>654</v>
      </c>
      <c r="C87" s="143" t="s">
        <v>655</v>
      </c>
      <c r="D87" s="144" t="s">
        <v>656</v>
      </c>
      <c r="E87" s="144" t="s">
        <v>657</v>
      </c>
      <c r="F87" s="141" t="s">
        <v>518</v>
      </c>
      <c r="G87" s="141" t="s">
        <v>519</v>
      </c>
    </row>
    <row r="88" spans="1:7" ht="47.25" customHeight="1" x14ac:dyDescent="0.25">
      <c r="A88" s="143" t="s">
        <v>198</v>
      </c>
      <c r="B88" s="143" t="s">
        <v>658</v>
      </c>
      <c r="C88" s="143" t="s">
        <v>659</v>
      </c>
      <c r="D88" s="144" t="s">
        <v>660</v>
      </c>
      <c r="E88" s="144" t="s">
        <v>661</v>
      </c>
      <c r="F88" s="141" t="s">
        <v>397</v>
      </c>
      <c r="G88" s="141" t="s">
        <v>425</v>
      </c>
    </row>
    <row r="89" spans="1:7" ht="47.25" customHeight="1" x14ac:dyDescent="0.25">
      <c r="A89" s="143" t="s">
        <v>198</v>
      </c>
      <c r="B89" s="143" t="s">
        <v>663</v>
      </c>
      <c r="C89" s="143" t="s">
        <v>664</v>
      </c>
      <c r="D89" s="144" t="s">
        <v>664</v>
      </c>
      <c r="E89" s="144" t="s">
        <v>665</v>
      </c>
      <c r="F89" s="141" t="s">
        <v>397</v>
      </c>
      <c r="G89" s="141" t="s">
        <v>425</v>
      </c>
    </row>
    <row r="90" spans="1:7" ht="47.25" customHeight="1" x14ac:dyDescent="0.25">
      <c r="A90" s="143" t="s">
        <v>198</v>
      </c>
      <c r="B90" s="143" t="s">
        <v>666</v>
      </c>
      <c r="C90" s="143" t="s">
        <v>667</v>
      </c>
      <c r="D90" s="144" t="e">
        <f>'[1]FICHA 6 - CAPÍTULO IV-VII'!Q289</f>
        <v>#REF!</v>
      </c>
      <c r="E90" s="144" t="s">
        <v>668</v>
      </c>
      <c r="F90" s="141" t="s">
        <v>359</v>
      </c>
      <c r="G90" s="141" t="s">
        <v>577</v>
      </c>
    </row>
    <row r="91" spans="1:7" ht="47.25" customHeight="1" x14ac:dyDescent="0.25">
      <c r="A91" s="143" t="s">
        <v>198</v>
      </c>
      <c r="B91" s="143" t="s">
        <v>669</v>
      </c>
      <c r="C91" s="143" t="s">
        <v>670</v>
      </c>
      <c r="D91" s="144" t="s">
        <v>671</v>
      </c>
      <c r="E91" s="144" t="s">
        <v>672</v>
      </c>
      <c r="F91" s="141" t="s">
        <v>518</v>
      </c>
      <c r="G91" s="141" t="s">
        <v>544</v>
      </c>
    </row>
    <row r="92" spans="1:7" ht="47.25" customHeight="1" x14ac:dyDescent="0.25">
      <c r="A92" s="143" t="s">
        <v>198</v>
      </c>
      <c r="B92" s="143" t="s">
        <v>673</v>
      </c>
      <c r="C92" s="143" t="s">
        <v>674</v>
      </c>
      <c r="D92" s="144" t="s">
        <v>675</v>
      </c>
      <c r="E92" s="144" t="s">
        <v>652</v>
      </c>
      <c r="F92" s="141" t="s">
        <v>359</v>
      </c>
      <c r="G92" s="141" t="s">
        <v>653</v>
      </c>
    </row>
    <row r="93" spans="1:7" ht="47.25" customHeight="1" x14ac:dyDescent="0.25">
      <c r="A93" s="143" t="s">
        <v>200</v>
      </c>
      <c r="B93" s="143" t="s">
        <v>676</v>
      </c>
      <c r="C93" s="143" t="s">
        <v>677</v>
      </c>
      <c r="D93" s="144" t="s">
        <v>678</v>
      </c>
      <c r="E93" s="144"/>
      <c r="F93" s="141" t="s">
        <v>397</v>
      </c>
      <c r="G93" s="141" t="s">
        <v>425</v>
      </c>
    </row>
    <row r="94" spans="1:7" ht="47.25" customHeight="1" x14ac:dyDescent="0.25">
      <c r="A94" s="143" t="s">
        <v>200</v>
      </c>
      <c r="B94" s="143" t="s">
        <v>679</v>
      </c>
      <c r="C94" s="143" t="s">
        <v>680</v>
      </c>
      <c r="D94" s="144" t="s">
        <v>681</v>
      </c>
      <c r="E94" s="144" t="s">
        <v>682</v>
      </c>
      <c r="F94" s="141" t="s">
        <v>397</v>
      </c>
      <c r="G94" s="141" t="s">
        <v>425</v>
      </c>
    </row>
    <row r="95" spans="1:7" ht="47.25" customHeight="1" x14ac:dyDescent="0.25">
      <c r="A95" s="143" t="s">
        <v>200</v>
      </c>
      <c r="B95" s="143" t="s">
        <v>683</v>
      </c>
      <c r="C95" s="143" t="s">
        <v>684</v>
      </c>
      <c r="D95" s="144" t="s">
        <v>685</v>
      </c>
      <c r="E95" s="144" t="s">
        <v>686</v>
      </c>
      <c r="F95" s="141" t="s">
        <v>397</v>
      </c>
      <c r="G95" s="141" t="s">
        <v>425</v>
      </c>
    </row>
    <row r="96" spans="1:7" ht="47.25" customHeight="1" x14ac:dyDescent="0.25">
      <c r="A96" s="143" t="s">
        <v>200</v>
      </c>
      <c r="B96" s="143" t="s">
        <v>683</v>
      </c>
      <c r="C96" s="143" t="s">
        <v>684</v>
      </c>
      <c r="D96" s="144" t="s">
        <v>687</v>
      </c>
      <c r="E96" s="144" t="s">
        <v>688</v>
      </c>
      <c r="F96" s="141" t="s">
        <v>397</v>
      </c>
      <c r="G96" s="141" t="s">
        <v>425</v>
      </c>
    </row>
    <row r="97" spans="1:7" ht="47.25" customHeight="1" x14ac:dyDescent="0.25">
      <c r="A97" s="143" t="s">
        <v>200</v>
      </c>
      <c r="B97" s="143" t="s">
        <v>683</v>
      </c>
      <c r="C97" s="143" t="s">
        <v>684</v>
      </c>
      <c r="D97" s="144" t="s">
        <v>689</v>
      </c>
      <c r="E97" s="144" t="s">
        <v>690</v>
      </c>
      <c r="F97" s="141" t="s">
        <v>397</v>
      </c>
      <c r="G97" s="141" t="s">
        <v>425</v>
      </c>
    </row>
    <row r="98" spans="1:7" ht="47.25" customHeight="1" x14ac:dyDescent="0.25">
      <c r="A98" s="143" t="s">
        <v>200</v>
      </c>
      <c r="B98" s="143" t="s">
        <v>683</v>
      </c>
      <c r="C98" s="143" t="s">
        <v>684</v>
      </c>
      <c r="D98" s="144" t="s">
        <v>691</v>
      </c>
      <c r="E98" s="144" t="s">
        <v>692</v>
      </c>
      <c r="F98" s="141" t="s">
        <v>397</v>
      </c>
      <c r="G98" s="141" t="s">
        <v>425</v>
      </c>
    </row>
    <row r="99" spans="1:7" ht="47.25" customHeight="1" x14ac:dyDescent="0.25">
      <c r="A99" s="143" t="s">
        <v>200</v>
      </c>
      <c r="B99" s="143" t="s">
        <v>683</v>
      </c>
      <c r="C99" s="143" t="s">
        <v>684</v>
      </c>
      <c r="D99" s="144" t="s">
        <v>693</v>
      </c>
      <c r="E99" s="144" t="s">
        <v>694</v>
      </c>
      <c r="F99" s="141" t="s">
        <v>397</v>
      </c>
      <c r="G99" s="141" t="s">
        <v>425</v>
      </c>
    </row>
    <row r="100" spans="1:7" ht="47.25" customHeight="1" x14ac:dyDescent="0.25">
      <c r="A100" s="143" t="s">
        <v>200</v>
      </c>
      <c r="B100" s="143" t="s">
        <v>683</v>
      </c>
      <c r="C100" s="143" t="s">
        <v>684</v>
      </c>
      <c r="D100" s="144" t="s">
        <v>695</v>
      </c>
      <c r="E100" s="144" t="s">
        <v>696</v>
      </c>
      <c r="F100" s="141" t="s">
        <v>397</v>
      </c>
      <c r="G100" s="141" t="s">
        <v>425</v>
      </c>
    </row>
    <row r="101" spans="1:7" ht="47.25" customHeight="1" x14ac:dyDescent="0.25">
      <c r="A101" s="143" t="s">
        <v>200</v>
      </c>
      <c r="B101" s="143" t="s">
        <v>683</v>
      </c>
      <c r="C101" s="143" t="s">
        <v>684</v>
      </c>
      <c r="D101" s="144" t="s">
        <v>697</v>
      </c>
      <c r="E101" s="144" t="s">
        <v>698</v>
      </c>
      <c r="F101" s="141" t="s">
        <v>397</v>
      </c>
      <c r="G101" s="141" t="s">
        <v>425</v>
      </c>
    </row>
    <row r="102" spans="1:7" ht="47.25" customHeight="1" x14ac:dyDescent="0.25">
      <c r="A102" s="143" t="s">
        <v>200</v>
      </c>
      <c r="B102" s="143" t="s">
        <v>683</v>
      </c>
      <c r="C102" s="143" t="s">
        <v>684</v>
      </c>
      <c r="D102" s="144" t="s">
        <v>65</v>
      </c>
      <c r="E102" s="144" t="s">
        <v>699</v>
      </c>
      <c r="F102" s="141" t="s">
        <v>397</v>
      </c>
      <c r="G102" s="141" t="s">
        <v>425</v>
      </c>
    </row>
    <row r="103" spans="1:7" ht="47.25" customHeight="1" x14ac:dyDescent="0.25">
      <c r="A103" s="143" t="s">
        <v>202</v>
      </c>
      <c r="B103" s="143" t="s">
        <v>700</v>
      </c>
      <c r="C103" s="143" t="s">
        <v>701</v>
      </c>
      <c r="D103" s="144" t="s">
        <v>702</v>
      </c>
      <c r="E103" s="144" t="s">
        <v>703</v>
      </c>
      <c r="F103" s="141" t="s">
        <v>518</v>
      </c>
      <c r="G103" s="141" t="s">
        <v>705</v>
      </c>
    </row>
    <row r="104" spans="1:7" ht="47.25" customHeight="1" x14ac:dyDescent="0.25">
      <c r="A104" s="143" t="s">
        <v>202</v>
      </c>
      <c r="B104" s="143" t="s">
        <v>706</v>
      </c>
      <c r="C104" s="143" t="s">
        <v>707</v>
      </c>
      <c r="D104" s="144" t="s">
        <v>708</v>
      </c>
      <c r="E104" s="144" t="s">
        <v>709</v>
      </c>
      <c r="F104" s="141" t="s">
        <v>397</v>
      </c>
      <c r="G104" s="141" t="s">
        <v>710</v>
      </c>
    </row>
    <row r="105" spans="1:7" ht="47.25" customHeight="1" x14ac:dyDescent="0.25">
      <c r="A105" s="143" t="s">
        <v>202</v>
      </c>
      <c r="B105" s="143" t="s">
        <v>706</v>
      </c>
      <c r="C105" s="143" t="s">
        <v>707</v>
      </c>
      <c r="D105" s="144"/>
      <c r="E105" s="144" t="s">
        <v>711</v>
      </c>
      <c r="F105" s="141" t="s">
        <v>397</v>
      </c>
      <c r="G105" s="141" t="s">
        <v>710</v>
      </c>
    </row>
    <row r="106" spans="1:7" ht="47.25" customHeight="1" x14ac:dyDescent="0.25">
      <c r="A106" s="139" t="s">
        <v>205</v>
      </c>
      <c r="B106" s="139" t="s">
        <v>712</v>
      </c>
      <c r="C106" s="139" t="s">
        <v>713</v>
      </c>
      <c r="D106" s="140"/>
      <c r="E106" s="141"/>
      <c r="F106" s="141" t="s">
        <v>397</v>
      </c>
      <c r="G106" s="141" t="s">
        <v>408</v>
      </c>
    </row>
    <row r="107" spans="1:7" ht="47.25" customHeight="1" x14ac:dyDescent="0.25">
      <c r="A107" s="143" t="s">
        <v>205</v>
      </c>
      <c r="B107" s="143" t="s">
        <v>714</v>
      </c>
      <c r="C107" s="143" t="s">
        <v>715</v>
      </c>
      <c r="D107" s="144" t="s">
        <v>716</v>
      </c>
      <c r="E107" s="144" t="s">
        <v>717</v>
      </c>
      <c r="F107" s="141" t="s">
        <v>397</v>
      </c>
      <c r="G107" s="141" t="s">
        <v>408</v>
      </c>
    </row>
    <row r="108" spans="1:7" ht="47.25" customHeight="1" x14ac:dyDescent="0.25">
      <c r="A108" s="139" t="s">
        <v>207</v>
      </c>
      <c r="B108" s="139" t="s">
        <v>718</v>
      </c>
      <c r="C108" s="139" t="s">
        <v>719</v>
      </c>
      <c r="D108" s="140"/>
      <c r="E108" s="141"/>
      <c r="F108" s="141" t="s">
        <v>397</v>
      </c>
      <c r="G108" s="141" t="s">
        <v>408</v>
      </c>
    </row>
    <row r="109" spans="1:7" ht="47.25" customHeight="1" x14ac:dyDescent="0.25">
      <c r="A109" s="143" t="s">
        <v>207</v>
      </c>
      <c r="B109" s="143" t="s">
        <v>720</v>
      </c>
      <c r="C109" s="143" t="s">
        <v>721</v>
      </c>
      <c r="D109" s="144" t="s">
        <v>722</v>
      </c>
      <c r="E109" s="144" t="s">
        <v>723</v>
      </c>
      <c r="F109" s="141" t="s">
        <v>397</v>
      </c>
      <c r="G109" s="141" t="s">
        <v>408</v>
      </c>
    </row>
    <row r="110" spans="1:7" ht="47.25" customHeight="1" x14ac:dyDescent="0.25">
      <c r="A110" s="143" t="s">
        <v>264</v>
      </c>
      <c r="B110" s="143" t="s">
        <v>724</v>
      </c>
      <c r="C110" s="143" t="s">
        <v>725</v>
      </c>
      <c r="D110" s="144" t="s">
        <v>726</v>
      </c>
      <c r="E110" s="144" t="s">
        <v>727</v>
      </c>
      <c r="F110" s="141" t="s">
        <v>518</v>
      </c>
      <c r="G110" s="141" t="s">
        <v>525</v>
      </c>
    </row>
    <row r="111" spans="1:7" ht="47.25" customHeight="1" x14ac:dyDescent="0.25">
      <c r="A111" s="139" t="s">
        <v>299</v>
      </c>
      <c r="B111" s="139" t="s">
        <v>728</v>
      </c>
      <c r="C111" s="139" t="s">
        <v>729</v>
      </c>
      <c r="D111" s="140"/>
      <c r="E111" s="141"/>
      <c r="F111" s="141" t="s">
        <v>518</v>
      </c>
      <c r="G111" s="141" t="s">
        <v>561</v>
      </c>
    </row>
    <row r="112" spans="1:7" ht="47.25" customHeight="1" x14ac:dyDescent="0.25">
      <c r="A112" s="143" t="s">
        <v>299</v>
      </c>
      <c r="B112" s="143" t="s">
        <v>730</v>
      </c>
      <c r="C112" s="143" t="s">
        <v>731</v>
      </c>
      <c r="D112" s="144" t="s">
        <v>732</v>
      </c>
      <c r="E112" s="144" t="s">
        <v>733</v>
      </c>
      <c r="F112" s="141" t="s">
        <v>381</v>
      </c>
      <c r="G112" s="141" t="s">
        <v>503</v>
      </c>
    </row>
    <row r="113" spans="1:7" ht="47.25" customHeight="1" x14ac:dyDescent="0.25">
      <c r="A113" s="143" t="s">
        <v>299</v>
      </c>
      <c r="B113" s="143" t="s">
        <v>734</v>
      </c>
      <c r="C113" s="143" t="s">
        <v>735</v>
      </c>
      <c r="D113" s="144" t="s">
        <v>736</v>
      </c>
      <c r="E113" s="144" t="s">
        <v>737</v>
      </c>
      <c r="F113" s="141" t="s">
        <v>518</v>
      </c>
      <c r="G113" s="141" t="s">
        <v>561</v>
      </c>
    </row>
    <row r="114" spans="1:7" ht="47.25" customHeight="1" x14ac:dyDescent="0.25">
      <c r="A114" s="143" t="s">
        <v>299</v>
      </c>
      <c r="B114" s="143" t="s">
        <v>738</v>
      </c>
      <c r="C114" s="143" t="s">
        <v>739</v>
      </c>
      <c r="D114" s="144" t="s">
        <v>740</v>
      </c>
      <c r="E114" s="144" t="s">
        <v>741</v>
      </c>
      <c r="F114" s="141" t="s">
        <v>518</v>
      </c>
      <c r="G114" s="141" t="s">
        <v>525</v>
      </c>
    </row>
    <row r="115" spans="1:7" ht="47.25" customHeight="1" x14ac:dyDescent="0.25">
      <c r="A115" s="143" t="s">
        <v>301</v>
      </c>
      <c r="B115" s="143" t="s">
        <v>742</v>
      </c>
      <c r="C115" s="143" t="s">
        <v>743</v>
      </c>
      <c r="D115" s="144" t="s">
        <v>736</v>
      </c>
      <c r="E115" s="144" t="s">
        <v>744</v>
      </c>
      <c r="F115" s="141" t="s">
        <v>518</v>
      </c>
      <c r="G115" s="141" t="s">
        <v>561</v>
      </c>
    </row>
    <row r="116" spans="1:7" ht="47.25" customHeight="1" x14ac:dyDescent="0.25">
      <c r="A116" s="143" t="s">
        <v>303</v>
      </c>
      <c r="B116" s="143" t="s">
        <v>745</v>
      </c>
      <c r="C116" s="143" t="s">
        <v>746</v>
      </c>
      <c r="D116" s="144" t="s">
        <v>747</v>
      </c>
      <c r="E116" s="144" t="s">
        <v>748</v>
      </c>
      <c r="F116" s="141" t="s">
        <v>518</v>
      </c>
      <c r="G116" s="141" t="s">
        <v>749</v>
      </c>
    </row>
    <row r="117" spans="1:7" ht="47.25" customHeight="1" x14ac:dyDescent="0.25">
      <c r="A117" s="143" t="s">
        <v>303</v>
      </c>
      <c r="B117" s="143" t="s">
        <v>750</v>
      </c>
      <c r="C117" s="143" t="s">
        <v>751</v>
      </c>
      <c r="D117" s="144" t="s">
        <v>752</v>
      </c>
      <c r="E117" s="144" t="s">
        <v>753</v>
      </c>
      <c r="F117" s="141" t="s">
        <v>518</v>
      </c>
      <c r="G117" s="141" t="s">
        <v>525</v>
      </c>
    </row>
    <row r="118" spans="1:7" ht="47.25" customHeight="1" x14ac:dyDescent="0.25">
      <c r="A118" s="143" t="s">
        <v>303</v>
      </c>
      <c r="B118" s="143" t="s">
        <v>754</v>
      </c>
      <c r="C118" s="143" t="s">
        <v>755</v>
      </c>
      <c r="D118" s="144" t="s">
        <v>756</v>
      </c>
      <c r="E118" s="144" t="s">
        <v>757</v>
      </c>
      <c r="F118" s="141" t="s">
        <v>518</v>
      </c>
      <c r="G118" s="141" t="s">
        <v>525</v>
      </c>
    </row>
    <row r="119" spans="1:7" ht="47.25" customHeight="1" x14ac:dyDescent="0.25">
      <c r="A119" s="143" t="s">
        <v>311</v>
      </c>
      <c r="B119" s="143" t="s">
        <v>758</v>
      </c>
      <c r="C119" s="143" t="s">
        <v>759</v>
      </c>
      <c r="D119" s="144" t="s">
        <v>760</v>
      </c>
      <c r="E119" s="144" t="s">
        <v>761</v>
      </c>
      <c r="F119" s="141" t="s">
        <v>397</v>
      </c>
      <c r="G119" s="141" t="s">
        <v>762</v>
      </c>
    </row>
    <row r="120" spans="1:7" ht="47.25" customHeight="1" x14ac:dyDescent="0.25">
      <c r="A120" s="143" t="s">
        <v>311</v>
      </c>
      <c r="B120" s="143" t="s">
        <v>763</v>
      </c>
      <c r="C120" s="143" t="s">
        <v>764</v>
      </c>
      <c r="D120" s="144" t="s">
        <v>765</v>
      </c>
      <c r="E120" s="144" t="s">
        <v>766</v>
      </c>
      <c r="F120" s="141" t="s">
        <v>397</v>
      </c>
      <c r="G120" s="141" t="s">
        <v>762</v>
      </c>
    </row>
    <row r="121" spans="1:7" ht="47.25" customHeight="1" x14ac:dyDescent="0.25">
      <c r="A121" s="143" t="s">
        <v>311</v>
      </c>
      <c r="B121" s="143" t="s">
        <v>767</v>
      </c>
      <c r="C121" s="143" t="s">
        <v>768</v>
      </c>
      <c r="D121" s="144" t="s">
        <v>769</v>
      </c>
      <c r="E121" s="144" t="s">
        <v>770</v>
      </c>
      <c r="F121" s="141" t="s">
        <v>397</v>
      </c>
      <c r="G121" s="141" t="s">
        <v>771</v>
      </c>
    </row>
    <row r="122" spans="1:7" ht="47.25" customHeight="1" x14ac:dyDescent="0.25">
      <c r="A122" s="143" t="s">
        <v>311</v>
      </c>
      <c r="B122" s="143" t="s">
        <v>772</v>
      </c>
      <c r="C122" s="143" t="s">
        <v>773</v>
      </c>
      <c r="D122" s="144" t="s">
        <v>774</v>
      </c>
      <c r="E122" s="144" t="s">
        <v>775</v>
      </c>
      <c r="F122" s="141" t="s">
        <v>397</v>
      </c>
      <c r="G122" s="141" t="s">
        <v>398</v>
      </c>
    </row>
    <row r="123" spans="1:7" ht="47.25" customHeight="1" x14ac:dyDescent="0.25">
      <c r="A123" s="143" t="s">
        <v>311</v>
      </c>
      <c r="B123" s="143" t="s">
        <v>776</v>
      </c>
      <c r="C123" s="143" t="s">
        <v>777</v>
      </c>
      <c r="D123" s="144" t="s">
        <v>778</v>
      </c>
      <c r="E123" s="144" t="s">
        <v>779</v>
      </c>
      <c r="F123" s="141" t="s">
        <v>397</v>
      </c>
      <c r="G123" s="141" t="s">
        <v>398</v>
      </c>
    </row>
    <row r="124" spans="1:7" ht="47.25" customHeight="1" x14ac:dyDescent="0.25">
      <c r="A124" s="143" t="s">
        <v>311</v>
      </c>
      <c r="B124" s="143" t="s">
        <v>780</v>
      </c>
      <c r="C124" s="143" t="s">
        <v>781</v>
      </c>
      <c r="D124" s="144" t="s">
        <v>782</v>
      </c>
      <c r="E124" s="144" t="s">
        <v>783</v>
      </c>
      <c r="F124" s="141" t="s">
        <v>397</v>
      </c>
      <c r="G124" s="141" t="s">
        <v>398</v>
      </c>
    </row>
    <row r="125" spans="1:7" ht="47.25" customHeight="1" x14ac:dyDescent="0.25">
      <c r="A125" s="143" t="s">
        <v>311</v>
      </c>
      <c r="B125" s="143" t="s">
        <v>784</v>
      </c>
      <c r="C125" s="143" t="s">
        <v>785</v>
      </c>
      <c r="D125" s="144" t="s">
        <v>786</v>
      </c>
      <c r="E125" s="144" t="s">
        <v>787</v>
      </c>
      <c r="F125" s="141" t="s">
        <v>518</v>
      </c>
      <c r="G125" s="141" t="s">
        <v>398</v>
      </c>
    </row>
    <row r="126" spans="1:7" ht="47.25" customHeight="1" x14ac:dyDescent="0.25">
      <c r="A126" s="143" t="s">
        <v>356</v>
      </c>
      <c r="B126" s="143" t="s">
        <v>789</v>
      </c>
      <c r="C126" s="143" t="s">
        <v>790</v>
      </c>
      <c r="D126" s="144" t="s">
        <v>791</v>
      </c>
      <c r="E126" s="144" t="s">
        <v>791</v>
      </c>
      <c r="F126" s="141" t="s">
        <v>518</v>
      </c>
      <c r="G126" s="141" t="s">
        <v>792</v>
      </c>
    </row>
    <row r="127" spans="1:7" ht="47.25" customHeight="1" x14ac:dyDescent="0.25">
      <c r="A127" s="143"/>
      <c r="B127" s="143" t="s">
        <v>793</v>
      </c>
      <c r="C127" s="143" t="s">
        <v>794</v>
      </c>
      <c r="D127" s="144" t="s">
        <v>794</v>
      </c>
      <c r="E127" s="144" t="s">
        <v>795</v>
      </c>
      <c r="F127" s="141" t="s">
        <v>509</v>
      </c>
      <c r="G127" s="141" t="s">
        <v>796</v>
      </c>
    </row>
    <row r="128" spans="1:7" ht="47.25" customHeight="1" x14ac:dyDescent="0.25">
      <c r="A128" s="143"/>
      <c r="B128" s="143" t="s">
        <v>797</v>
      </c>
      <c r="C128" s="143" t="s">
        <v>798</v>
      </c>
      <c r="D128" s="144" t="s">
        <v>798</v>
      </c>
      <c r="E128" s="144" t="s">
        <v>795</v>
      </c>
      <c r="F128" s="141" t="s">
        <v>509</v>
      </c>
      <c r="G128" s="141" t="s">
        <v>796</v>
      </c>
    </row>
    <row r="129" spans="1:7" ht="47.25" customHeight="1" x14ac:dyDescent="0.25">
      <c r="A129" s="143" t="s">
        <v>209</v>
      </c>
      <c r="B129" s="143" t="s">
        <v>799</v>
      </c>
      <c r="C129" s="143" t="s">
        <v>800</v>
      </c>
      <c r="D129" s="144" t="s">
        <v>800</v>
      </c>
      <c r="E129" s="144" t="s">
        <v>801</v>
      </c>
      <c r="F129" s="141" t="s">
        <v>518</v>
      </c>
      <c r="G129" s="141" t="s">
        <v>519</v>
      </c>
    </row>
    <row r="130" spans="1:7" ht="47.25" customHeight="1" x14ac:dyDescent="0.25">
      <c r="A130" s="143" t="s">
        <v>209</v>
      </c>
      <c r="B130" s="143" t="s">
        <v>802</v>
      </c>
      <c r="C130" s="143" t="s">
        <v>803</v>
      </c>
      <c r="D130" s="144" t="s">
        <v>803</v>
      </c>
      <c r="E130" s="144" t="s">
        <v>804</v>
      </c>
      <c r="F130" s="141" t="s">
        <v>518</v>
      </c>
      <c r="G130" s="141" t="s">
        <v>519</v>
      </c>
    </row>
    <row r="131" spans="1:7" ht="47.25" customHeight="1" x14ac:dyDescent="0.25">
      <c r="A131" s="143" t="s">
        <v>209</v>
      </c>
      <c r="B131" s="143" t="s">
        <v>805</v>
      </c>
      <c r="C131" s="143" t="s">
        <v>806</v>
      </c>
      <c r="D131" s="144" t="s">
        <v>807</v>
      </c>
      <c r="E131" s="144" t="s">
        <v>807</v>
      </c>
      <c r="F131" s="141" t="s">
        <v>359</v>
      </c>
      <c r="G131" s="141" t="s">
        <v>808</v>
      </c>
    </row>
    <row r="132" spans="1:7" ht="47.25" customHeight="1" x14ac:dyDescent="0.25">
      <c r="A132" s="143" t="s">
        <v>209</v>
      </c>
      <c r="B132" s="143" t="s">
        <v>809</v>
      </c>
      <c r="C132" s="143" t="s">
        <v>810</v>
      </c>
      <c r="D132" s="144" t="s">
        <v>811</v>
      </c>
      <c r="E132" s="144" t="s">
        <v>812</v>
      </c>
      <c r="F132" s="141" t="s">
        <v>509</v>
      </c>
      <c r="G132" s="141" t="s">
        <v>537</v>
      </c>
    </row>
    <row r="133" spans="1:7" ht="47.25" customHeight="1" x14ac:dyDescent="0.25">
      <c r="A133" s="143" t="s">
        <v>209</v>
      </c>
      <c r="B133" s="143" t="s">
        <v>813</v>
      </c>
      <c r="C133" s="143" t="s">
        <v>814</v>
      </c>
      <c r="D133" s="144" t="s">
        <v>814</v>
      </c>
      <c r="E133" s="144" t="s">
        <v>815</v>
      </c>
      <c r="F133" s="141" t="s">
        <v>518</v>
      </c>
      <c r="G133" s="141" t="s">
        <v>525</v>
      </c>
    </row>
    <row r="134" spans="1:7" ht="47.25" customHeight="1" x14ac:dyDescent="0.25">
      <c r="A134" s="143" t="s">
        <v>209</v>
      </c>
      <c r="B134" s="143" t="s">
        <v>817</v>
      </c>
      <c r="C134" s="143" t="s">
        <v>818</v>
      </c>
      <c r="D134" s="144" t="s">
        <v>818</v>
      </c>
      <c r="E134" s="144" t="s">
        <v>819</v>
      </c>
      <c r="F134" s="141" t="s">
        <v>518</v>
      </c>
      <c r="G134" s="141" t="s">
        <v>525</v>
      </c>
    </row>
    <row r="135" spans="1:7" ht="47.25" customHeight="1" x14ac:dyDescent="0.25">
      <c r="A135" s="143" t="s">
        <v>209</v>
      </c>
      <c r="B135" s="143" t="s">
        <v>820</v>
      </c>
      <c r="C135" s="143" t="s">
        <v>821</v>
      </c>
      <c r="D135" s="144" t="s">
        <v>821</v>
      </c>
      <c r="E135" s="144" t="s">
        <v>822</v>
      </c>
      <c r="F135" s="141" t="s">
        <v>509</v>
      </c>
      <c r="G135" s="141" t="s">
        <v>796</v>
      </c>
    </row>
    <row r="136" spans="1:7" ht="47.25" customHeight="1" x14ac:dyDescent="0.25">
      <c r="A136" s="143" t="s">
        <v>209</v>
      </c>
      <c r="B136" s="143" t="s">
        <v>823</v>
      </c>
      <c r="C136" s="143" t="s">
        <v>824</v>
      </c>
      <c r="D136" s="144" t="s">
        <v>824</v>
      </c>
      <c r="E136" s="144" t="s">
        <v>825</v>
      </c>
      <c r="F136" s="141" t="s">
        <v>359</v>
      </c>
      <c r="G136" s="141" t="s">
        <v>561</v>
      </c>
    </row>
    <row r="137" spans="1:7" ht="47.25" customHeight="1" x14ac:dyDescent="0.25">
      <c r="A137" s="143" t="s">
        <v>209</v>
      </c>
      <c r="B137" s="143" t="s">
        <v>826</v>
      </c>
      <c r="C137" s="143" t="s">
        <v>827</v>
      </c>
      <c r="D137" s="144" t="s">
        <v>828</v>
      </c>
      <c r="E137" s="144" t="s">
        <v>829</v>
      </c>
      <c r="F137" s="141" t="s">
        <v>359</v>
      </c>
      <c r="G137" s="141" t="s">
        <v>637</v>
      </c>
    </row>
    <row r="138" spans="1:7" ht="47.25" customHeight="1" x14ac:dyDescent="0.25">
      <c r="A138" s="143" t="s">
        <v>209</v>
      </c>
      <c r="B138" s="143" t="s">
        <v>830</v>
      </c>
      <c r="C138" s="143" t="s">
        <v>831</v>
      </c>
      <c r="D138" s="144" t="s">
        <v>832</v>
      </c>
      <c r="E138" s="144" t="s">
        <v>833</v>
      </c>
      <c r="F138" s="141" t="s">
        <v>397</v>
      </c>
      <c r="G138" s="141" t="s">
        <v>398</v>
      </c>
    </row>
    <row r="139" spans="1:7" ht="47.25" customHeight="1" x14ac:dyDescent="0.25">
      <c r="A139" s="139" t="s">
        <v>209</v>
      </c>
      <c r="B139" s="139" t="s">
        <v>834</v>
      </c>
      <c r="C139" s="139" t="s">
        <v>835</v>
      </c>
      <c r="D139" s="140"/>
      <c r="E139" s="141"/>
      <c r="F139" s="141" t="s">
        <v>509</v>
      </c>
      <c r="G139" s="141" t="s">
        <v>796</v>
      </c>
    </row>
    <row r="140" spans="1:7" ht="47.25" customHeight="1" x14ac:dyDescent="0.25">
      <c r="A140" s="139" t="s">
        <v>356</v>
      </c>
      <c r="B140" s="139" t="s">
        <v>837</v>
      </c>
      <c r="C140" s="139" t="s">
        <v>838</v>
      </c>
      <c r="D140" s="140"/>
      <c r="E140" s="141"/>
      <c r="F140" s="141" t="s">
        <v>518</v>
      </c>
      <c r="G140" s="141" t="s">
        <v>839</v>
      </c>
    </row>
    <row r="141" spans="1:7" ht="47.25" customHeight="1" x14ac:dyDescent="0.25">
      <c r="A141" s="139" t="s">
        <v>356</v>
      </c>
      <c r="B141" s="139" t="s">
        <v>840</v>
      </c>
      <c r="C141" s="139" t="s">
        <v>841</v>
      </c>
      <c r="D141" s="140"/>
      <c r="E141" s="141"/>
      <c r="F141" s="141" t="s">
        <v>518</v>
      </c>
      <c r="G141" s="141" t="s">
        <v>842</v>
      </c>
    </row>
    <row r="142" spans="1:7" ht="47.25" customHeight="1" x14ac:dyDescent="0.25">
      <c r="A142" s="139" t="s">
        <v>356</v>
      </c>
      <c r="B142" s="139" t="s">
        <v>843</v>
      </c>
      <c r="C142" s="139" t="s">
        <v>844</v>
      </c>
      <c r="D142" s="140"/>
      <c r="E142" s="141"/>
      <c r="F142" s="141" t="s">
        <v>518</v>
      </c>
      <c r="G142" s="141" t="s">
        <v>845</v>
      </c>
    </row>
    <row r="143" spans="1:7" ht="47.25" customHeight="1" x14ac:dyDescent="0.25">
      <c r="A143" s="139" t="s">
        <v>356</v>
      </c>
      <c r="B143" s="139" t="s">
        <v>846</v>
      </c>
      <c r="C143" s="139" t="s">
        <v>847</v>
      </c>
      <c r="D143" s="140"/>
      <c r="E143" s="141"/>
      <c r="F143" s="141" t="s">
        <v>848</v>
      </c>
      <c r="G143" s="141" t="s">
        <v>849</v>
      </c>
    </row>
    <row r="144" spans="1:7" ht="47.25" customHeight="1" x14ac:dyDescent="0.25">
      <c r="A144" s="139" t="s">
        <v>356</v>
      </c>
      <c r="B144" s="139" t="s">
        <v>850</v>
      </c>
      <c r="C144" s="139" t="s">
        <v>851</v>
      </c>
      <c r="D144" s="140"/>
      <c r="E144" s="141"/>
      <c r="F144" s="141" t="s">
        <v>852</v>
      </c>
      <c r="G144" s="141" t="s">
        <v>853</v>
      </c>
    </row>
    <row r="145" spans="1:7" ht="47.25" customHeight="1" x14ac:dyDescent="0.25">
      <c r="A145" s="139" t="s">
        <v>356</v>
      </c>
      <c r="B145" s="139" t="s">
        <v>854</v>
      </c>
      <c r="C145" s="139" t="s">
        <v>855</v>
      </c>
      <c r="D145" s="140"/>
      <c r="E145" s="141"/>
      <c r="F145" s="141" t="s">
        <v>552</v>
      </c>
      <c r="G145" s="141" t="s">
        <v>856</v>
      </c>
    </row>
    <row r="146" spans="1:7" ht="47.25" customHeight="1" x14ac:dyDescent="0.25">
      <c r="A146" s="139" t="s">
        <v>356</v>
      </c>
      <c r="B146" s="139" t="s">
        <v>857</v>
      </c>
      <c r="C146" s="139" t="s">
        <v>858</v>
      </c>
      <c r="D146" s="140"/>
      <c r="E146" s="141"/>
      <c r="F146" s="141" t="s">
        <v>518</v>
      </c>
      <c r="G146" s="141" t="s">
        <v>525</v>
      </c>
    </row>
    <row r="147" spans="1:7" ht="47.25" customHeight="1" x14ac:dyDescent="0.25">
      <c r="A147" s="139" t="s">
        <v>356</v>
      </c>
      <c r="B147" s="139" t="s">
        <v>859</v>
      </c>
      <c r="C147" s="139" t="s">
        <v>860</v>
      </c>
      <c r="D147" s="140"/>
      <c r="E147" s="141"/>
      <c r="F147" s="141" t="s">
        <v>381</v>
      </c>
      <c r="G147" s="141" t="s">
        <v>525</v>
      </c>
    </row>
    <row r="148" spans="1:7" ht="47.25" customHeight="1" x14ac:dyDescent="0.25">
      <c r="A148" s="139" t="s">
        <v>356</v>
      </c>
      <c r="B148" s="139" t="s">
        <v>861</v>
      </c>
      <c r="C148" s="139" t="s">
        <v>862</v>
      </c>
      <c r="D148" s="140"/>
      <c r="E148" s="141"/>
      <c r="F148" s="141" t="s">
        <v>518</v>
      </c>
      <c r="G148" s="141" t="s">
        <v>863</v>
      </c>
    </row>
    <row r="149" spans="1:7" ht="47.25" customHeight="1" x14ac:dyDescent="0.25">
      <c r="A149" s="139" t="s">
        <v>356</v>
      </c>
      <c r="B149" s="139" t="s">
        <v>864</v>
      </c>
      <c r="C149" s="139" t="s">
        <v>865</v>
      </c>
      <c r="D149" s="140"/>
      <c r="E149" s="141"/>
      <c r="F149" s="141" t="s">
        <v>518</v>
      </c>
      <c r="G149" s="141" t="s">
        <v>863</v>
      </c>
    </row>
    <row r="150" spans="1:7" ht="47.25" customHeight="1" x14ac:dyDescent="0.25">
      <c r="A150" s="139" t="s">
        <v>356</v>
      </c>
      <c r="B150" s="139" t="s">
        <v>866</v>
      </c>
      <c r="C150" s="139" t="s">
        <v>867</v>
      </c>
      <c r="D150" s="140"/>
      <c r="E150" s="141"/>
      <c r="F150" s="141" t="s">
        <v>518</v>
      </c>
      <c r="G150" s="141" t="s">
        <v>863</v>
      </c>
    </row>
    <row r="151" spans="1:7" ht="47.25" customHeight="1" x14ac:dyDescent="0.25">
      <c r="A151" s="143" t="s">
        <v>356</v>
      </c>
      <c r="B151" s="143" t="s">
        <v>868</v>
      </c>
      <c r="C151" s="143" t="s">
        <v>869</v>
      </c>
      <c r="D151" s="144" t="s">
        <v>870</v>
      </c>
      <c r="E151" s="144" t="s">
        <v>871</v>
      </c>
      <c r="F151" s="141" t="s">
        <v>524</v>
      </c>
      <c r="G151" s="141" t="s">
        <v>872</v>
      </c>
    </row>
    <row r="152" spans="1:7" ht="47.25" customHeight="1" x14ac:dyDescent="0.25">
      <c r="A152" s="139" t="s">
        <v>356</v>
      </c>
      <c r="B152" s="139" t="s">
        <v>873</v>
      </c>
      <c r="C152" s="139" t="s">
        <v>874</v>
      </c>
      <c r="D152" s="140"/>
      <c r="E152" s="141"/>
      <c r="F152" s="141" t="s">
        <v>852</v>
      </c>
      <c r="G152" s="141" t="s">
        <v>875</v>
      </c>
    </row>
    <row r="153" spans="1:7" ht="47.25" customHeight="1" x14ac:dyDescent="0.25">
      <c r="A153" s="139" t="s">
        <v>356</v>
      </c>
      <c r="B153" s="139" t="s">
        <v>876</v>
      </c>
      <c r="C153" s="139" t="s">
        <v>877</v>
      </c>
      <c r="D153" s="140"/>
      <c r="E153" s="141"/>
      <c r="F153" s="141" t="s">
        <v>518</v>
      </c>
      <c r="G153" s="141" t="s">
        <v>875</v>
      </c>
    </row>
    <row r="154" spans="1:7" ht="47.25" customHeight="1" x14ac:dyDescent="0.25">
      <c r="A154" s="139" t="s">
        <v>356</v>
      </c>
      <c r="B154" s="139" t="s">
        <v>878</v>
      </c>
      <c r="C154" s="139" t="s">
        <v>879</v>
      </c>
      <c r="D154" s="140"/>
      <c r="E154" s="141"/>
      <c r="F154" s="141" t="s">
        <v>518</v>
      </c>
      <c r="G154" s="141" t="s">
        <v>880</v>
      </c>
    </row>
    <row r="155" spans="1:7" ht="47.25" customHeight="1" x14ac:dyDescent="0.25">
      <c r="A155" s="139" t="s">
        <v>356</v>
      </c>
      <c r="B155" s="139" t="s">
        <v>881</v>
      </c>
      <c r="C155" s="139" t="s">
        <v>882</v>
      </c>
      <c r="D155" s="140"/>
      <c r="E155" s="141"/>
      <c r="F155" s="141" t="s">
        <v>524</v>
      </c>
      <c r="G155" s="141" t="s">
        <v>883</v>
      </c>
    </row>
    <row r="156" spans="1:7" ht="47.25" customHeight="1" x14ac:dyDescent="0.25">
      <c r="A156" s="139" t="s">
        <v>356</v>
      </c>
      <c r="B156" s="139" t="s">
        <v>884</v>
      </c>
      <c r="C156" s="139" t="s">
        <v>885</v>
      </c>
      <c r="D156" s="140"/>
      <c r="E156" s="141"/>
      <c r="F156" s="141" t="s">
        <v>518</v>
      </c>
      <c r="G156" s="141" t="s">
        <v>863</v>
      </c>
    </row>
    <row r="157" spans="1:7" ht="47.25" customHeight="1" x14ac:dyDescent="0.25">
      <c r="A157" s="139" t="s">
        <v>356</v>
      </c>
      <c r="B157" s="139" t="s">
        <v>886</v>
      </c>
      <c r="C157" s="139" t="s">
        <v>887</v>
      </c>
      <c r="D157" s="140"/>
      <c r="E157" s="141"/>
      <c r="F157" s="141" t="s">
        <v>518</v>
      </c>
      <c r="G157" s="141" t="s">
        <v>525</v>
      </c>
    </row>
    <row r="158" spans="1:7" ht="47.25" customHeight="1" x14ac:dyDescent="0.25">
      <c r="A158" s="139" t="s">
        <v>356</v>
      </c>
      <c r="B158" s="139" t="s">
        <v>888</v>
      </c>
      <c r="C158" s="139" t="s">
        <v>889</v>
      </c>
      <c r="D158" s="140"/>
      <c r="E158" s="141"/>
      <c r="F158" s="141" t="s">
        <v>518</v>
      </c>
      <c r="G158" s="141" t="s">
        <v>890</v>
      </c>
    </row>
    <row r="159" spans="1:7" ht="47.25" customHeight="1" x14ac:dyDescent="0.25">
      <c r="A159" s="143" t="s">
        <v>356</v>
      </c>
      <c r="B159" s="143" t="s">
        <v>891</v>
      </c>
      <c r="C159" s="143" t="s">
        <v>892</v>
      </c>
      <c r="D159" s="144" t="s">
        <v>893</v>
      </c>
      <c r="E159" s="144" t="s">
        <v>894</v>
      </c>
      <c r="F159" s="141" t="s">
        <v>518</v>
      </c>
      <c r="G159" s="141" t="s">
        <v>525</v>
      </c>
    </row>
    <row r="160" spans="1:7" ht="47.25" customHeight="1" x14ac:dyDescent="0.25">
      <c r="A160" s="143" t="s">
        <v>356</v>
      </c>
      <c r="B160" s="143" t="s">
        <v>891</v>
      </c>
      <c r="C160" s="143" t="s">
        <v>892</v>
      </c>
      <c r="D160" s="144" t="s">
        <v>893</v>
      </c>
      <c r="E160" s="144" t="s">
        <v>895</v>
      </c>
      <c r="F160" s="141" t="s">
        <v>518</v>
      </c>
      <c r="G160" s="141" t="s">
        <v>525</v>
      </c>
    </row>
    <row r="161" spans="1:7" ht="47.25" customHeight="1" x14ac:dyDescent="0.25">
      <c r="A161" s="143" t="s">
        <v>356</v>
      </c>
      <c r="B161" s="143" t="s">
        <v>891</v>
      </c>
      <c r="C161" s="143" t="s">
        <v>892</v>
      </c>
      <c r="D161" s="144" t="s">
        <v>893</v>
      </c>
      <c r="E161" s="144" t="s">
        <v>896</v>
      </c>
      <c r="F161" s="141" t="s">
        <v>518</v>
      </c>
      <c r="G161" s="141" t="s">
        <v>525</v>
      </c>
    </row>
    <row r="162" spans="1:7" ht="47.25" customHeight="1" x14ac:dyDescent="0.25">
      <c r="A162" s="143" t="s">
        <v>356</v>
      </c>
      <c r="B162" s="143" t="s">
        <v>891</v>
      </c>
      <c r="C162" s="143" t="s">
        <v>892</v>
      </c>
      <c r="D162" s="144" t="s">
        <v>893</v>
      </c>
      <c r="E162" s="144" t="s">
        <v>897</v>
      </c>
      <c r="F162" s="141" t="s">
        <v>518</v>
      </c>
      <c r="G162" s="141" t="s">
        <v>525</v>
      </c>
    </row>
    <row r="163" spans="1:7" ht="47.25" customHeight="1" x14ac:dyDescent="0.25">
      <c r="A163" s="143" t="s">
        <v>356</v>
      </c>
      <c r="B163" s="143" t="s">
        <v>891</v>
      </c>
      <c r="C163" s="143" t="s">
        <v>892</v>
      </c>
      <c r="D163" s="144" t="s">
        <v>893</v>
      </c>
      <c r="E163" s="144" t="s">
        <v>898</v>
      </c>
      <c r="F163" s="141" t="s">
        <v>518</v>
      </c>
      <c r="G163" s="141" t="s">
        <v>525</v>
      </c>
    </row>
    <row r="164" spans="1:7" ht="47.25" customHeight="1" x14ac:dyDescent="0.25">
      <c r="A164" s="143" t="s">
        <v>356</v>
      </c>
      <c r="B164" s="143" t="s">
        <v>891</v>
      </c>
      <c r="C164" s="143" t="s">
        <v>892</v>
      </c>
      <c r="D164" s="144" t="s">
        <v>893</v>
      </c>
      <c r="E164" s="144" t="s">
        <v>899</v>
      </c>
      <c r="F164" s="141" t="s">
        <v>518</v>
      </c>
      <c r="G164" s="141" t="s">
        <v>525</v>
      </c>
    </row>
    <row r="165" spans="1:7" ht="47.25" customHeight="1" x14ac:dyDescent="0.25">
      <c r="A165" s="143" t="s">
        <v>356</v>
      </c>
      <c r="B165" s="143" t="s">
        <v>891</v>
      </c>
      <c r="C165" s="143" t="s">
        <v>892</v>
      </c>
      <c r="D165" s="144" t="s">
        <v>893</v>
      </c>
      <c r="E165" s="144" t="s">
        <v>900</v>
      </c>
      <c r="F165" s="141" t="s">
        <v>518</v>
      </c>
      <c r="G165" s="141" t="s">
        <v>525</v>
      </c>
    </row>
    <row r="166" spans="1:7" ht="47.25" customHeight="1" x14ac:dyDescent="0.25">
      <c r="A166" s="143" t="s">
        <v>356</v>
      </c>
      <c r="B166" s="143" t="s">
        <v>891</v>
      </c>
      <c r="C166" s="143" t="s">
        <v>892</v>
      </c>
      <c r="D166" s="144" t="s">
        <v>893</v>
      </c>
      <c r="E166" s="144" t="s">
        <v>901</v>
      </c>
      <c r="F166" s="141" t="s">
        <v>518</v>
      </c>
      <c r="G166" s="141" t="s">
        <v>525</v>
      </c>
    </row>
    <row r="167" spans="1:7" ht="47.25" customHeight="1" x14ac:dyDescent="0.25">
      <c r="A167" s="143" t="s">
        <v>356</v>
      </c>
      <c r="B167" s="143" t="s">
        <v>891</v>
      </c>
      <c r="C167" s="143" t="s">
        <v>892</v>
      </c>
      <c r="D167" s="144" t="s">
        <v>893</v>
      </c>
      <c r="E167" s="144" t="s">
        <v>902</v>
      </c>
      <c r="F167" s="141" t="s">
        <v>518</v>
      </c>
      <c r="G167" s="141" t="s">
        <v>525</v>
      </c>
    </row>
    <row r="168" spans="1:7" ht="47.25" customHeight="1" x14ac:dyDescent="0.25">
      <c r="A168" s="143" t="s">
        <v>356</v>
      </c>
      <c r="B168" s="143" t="s">
        <v>891</v>
      </c>
      <c r="C168" s="143" t="s">
        <v>892</v>
      </c>
      <c r="D168" s="144" t="s">
        <v>893</v>
      </c>
      <c r="E168" s="144" t="s">
        <v>903</v>
      </c>
      <c r="F168" s="141" t="s">
        <v>518</v>
      </c>
      <c r="G168" s="141" t="s">
        <v>525</v>
      </c>
    </row>
    <row r="169" spans="1:7" ht="47.25" customHeight="1" x14ac:dyDescent="0.25">
      <c r="A169" s="143" t="s">
        <v>356</v>
      </c>
      <c r="B169" s="143" t="s">
        <v>891</v>
      </c>
      <c r="C169" s="143" t="s">
        <v>892</v>
      </c>
      <c r="D169" s="144" t="s">
        <v>893</v>
      </c>
      <c r="E169" s="144" t="s">
        <v>904</v>
      </c>
      <c r="F169" s="141" t="s">
        <v>518</v>
      </c>
      <c r="G169" s="141" t="s">
        <v>525</v>
      </c>
    </row>
    <row r="170" spans="1:7" ht="47.25" customHeight="1" x14ac:dyDescent="0.25">
      <c r="A170" s="143" t="s">
        <v>356</v>
      </c>
      <c r="B170" s="143" t="s">
        <v>891</v>
      </c>
      <c r="C170" s="143" t="s">
        <v>892</v>
      </c>
      <c r="D170" s="144" t="s">
        <v>893</v>
      </c>
      <c r="E170" s="144" t="s">
        <v>905</v>
      </c>
      <c r="F170" s="141" t="s">
        <v>518</v>
      </c>
      <c r="G170" s="141" t="s">
        <v>525</v>
      </c>
    </row>
    <row r="171" spans="1:7" ht="47.25" customHeight="1" x14ac:dyDescent="0.25">
      <c r="A171" s="143" t="s">
        <v>356</v>
      </c>
      <c r="B171" s="143" t="s">
        <v>891</v>
      </c>
      <c r="C171" s="143" t="s">
        <v>892</v>
      </c>
      <c r="D171" s="144" t="s">
        <v>893</v>
      </c>
      <c r="E171" s="144" t="s">
        <v>906</v>
      </c>
      <c r="F171" s="141" t="s">
        <v>518</v>
      </c>
      <c r="G171" s="141" t="s">
        <v>525</v>
      </c>
    </row>
    <row r="172" spans="1:7" ht="47.25" customHeight="1" x14ac:dyDescent="0.25">
      <c r="A172" s="143" t="s">
        <v>356</v>
      </c>
      <c r="B172" s="143" t="s">
        <v>891</v>
      </c>
      <c r="C172" s="143" t="s">
        <v>892</v>
      </c>
      <c r="D172" s="144" t="s">
        <v>893</v>
      </c>
      <c r="E172" s="144" t="s">
        <v>907</v>
      </c>
      <c r="F172" s="141" t="s">
        <v>518</v>
      </c>
      <c r="G172" s="141" t="s">
        <v>525</v>
      </c>
    </row>
    <row r="173" spans="1:7" ht="47.25" customHeight="1" x14ac:dyDescent="0.25">
      <c r="A173" s="143" t="s">
        <v>356</v>
      </c>
      <c r="B173" s="143" t="s">
        <v>891</v>
      </c>
      <c r="C173" s="143" t="s">
        <v>892</v>
      </c>
      <c r="D173" s="144" t="s">
        <v>893</v>
      </c>
      <c r="E173" s="144" t="s">
        <v>908</v>
      </c>
      <c r="F173" s="141" t="s">
        <v>518</v>
      </c>
      <c r="G173" s="141" t="s">
        <v>525</v>
      </c>
    </row>
    <row r="174" spans="1:7" ht="47.25" customHeight="1" x14ac:dyDescent="0.25">
      <c r="A174" s="143" t="s">
        <v>356</v>
      </c>
      <c r="B174" s="143" t="s">
        <v>909</v>
      </c>
      <c r="C174" s="143" t="s">
        <v>910</v>
      </c>
      <c r="D174" s="144" t="s">
        <v>911</v>
      </c>
      <c r="E174" s="144" t="s">
        <v>912</v>
      </c>
      <c r="F174" s="141" t="s">
        <v>518</v>
      </c>
      <c r="G174" s="141" t="s">
        <v>913</v>
      </c>
    </row>
    <row r="175" spans="1:7" ht="47.25" customHeight="1" x14ac:dyDescent="0.25">
      <c r="A175" s="143" t="s">
        <v>356</v>
      </c>
      <c r="B175" s="143" t="s">
        <v>909</v>
      </c>
      <c r="C175" s="143" t="s">
        <v>910</v>
      </c>
      <c r="D175" s="144" t="s">
        <v>911</v>
      </c>
      <c r="E175" s="144" t="s">
        <v>914</v>
      </c>
      <c r="F175" s="141" t="s">
        <v>518</v>
      </c>
      <c r="G175" s="141" t="s">
        <v>913</v>
      </c>
    </row>
    <row r="176" spans="1:7" ht="47.25" customHeight="1" x14ac:dyDescent="0.25">
      <c r="A176" s="143" t="s">
        <v>356</v>
      </c>
      <c r="B176" s="143" t="s">
        <v>909</v>
      </c>
      <c r="C176" s="143" t="s">
        <v>910</v>
      </c>
      <c r="D176" s="144" t="s">
        <v>911</v>
      </c>
      <c r="E176" s="144" t="s">
        <v>915</v>
      </c>
      <c r="F176" s="141" t="s">
        <v>518</v>
      </c>
      <c r="G176" s="141" t="s">
        <v>913</v>
      </c>
    </row>
    <row r="177" spans="1:7" ht="47.25" customHeight="1" x14ac:dyDescent="0.25">
      <c r="A177" s="143" t="s">
        <v>356</v>
      </c>
      <c r="B177" s="143" t="s">
        <v>909</v>
      </c>
      <c r="C177" s="143" t="s">
        <v>910</v>
      </c>
      <c r="D177" s="144" t="s">
        <v>911</v>
      </c>
      <c r="E177" s="144" t="s">
        <v>916</v>
      </c>
      <c r="F177" s="141" t="s">
        <v>518</v>
      </c>
      <c r="G177" s="141" t="s">
        <v>913</v>
      </c>
    </row>
    <row r="178" spans="1:7" ht="47.25" customHeight="1" x14ac:dyDescent="0.25">
      <c r="A178" s="143" t="s">
        <v>356</v>
      </c>
      <c r="B178" s="143" t="s">
        <v>909</v>
      </c>
      <c r="C178" s="143" t="s">
        <v>910</v>
      </c>
      <c r="D178" s="144" t="s">
        <v>911</v>
      </c>
      <c r="E178" s="144" t="s">
        <v>917</v>
      </c>
      <c r="F178" s="141" t="s">
        <v>518</v>
      </c>
      <c r="G178" s="141" t="s">
        <v>913</v>
      </c>
    </row>
    <row r="179" spans="1:7" ht="47.25" customHeight="1" x14ac:dyDescent="0.25">
      <c r="A179" s="143" t="s">
        <v>356</v>
      </c>
      <c r="B179" s="143" t="s">
        <v>909</v>
      </c>
      <c r="C179" s="143" t="s">
        <v>910</v>
      </c>
      <c r="D179" s="144" t="s">
        <v>911</v>
      </c>
      <c r="E179" s="144" t="s">
        <v>918</v>
      </c>
      <c r="F179" s="141" t="s">
        <v>518</v>
      </c>
      <c r="G179" s="141" t="s">
        <v>913</v>
      </c>
    </row>
    <row r="180" spans="1:7" ht="47.25" customHeight="1" x14ac:dyDescent="0.25">
      <c r="A180" s="143" t="s">
        <v>356</v>
      </c>
      <c r="B180" s="143" t="s">
        <v>909</v>
      </c>
      <c r="C180" s="143" t="s">
        <v>910</v>
      </c>
      <c r="D180" s="144" t="s">
        <v>911</v>
      </c>
      <c r="E180" s="144" t="s">
        <v>919</v>
      </c>
      <c r="F180" s="141" t="s">
        <v>518</v>
      </c>
      <c r="G180" s="141" t="s">
        <v>913</v>
      </c>
    </row>
    <row r="181" spans="1:7" ht="47.25" customHeight="1" x14ac:dyDescent="0.25">
      <c r="A181" s="143" t="s">
        <v>356</v>
      </c>
      <c r="B181" s="143" t="s">
        <v>909</v>
      </c>
      <c r="C181" s="143" t="s">
        <v>910</v>
      </c>
      <c r="D181" s="144" t="s">
        <v>911</v>
      </c>
      <c r="E181" s="144" t="s">
        <v>920</v>
      </c>
      <c r="F181" s="141" t="s">
        <v>518</v>
      </c>
      <c r="G181" s="141" t="s">
        <v>913</v>
      </c>
    </row>
    <row r="182" spans="1:7" ht="47.25" customHeight="1" x14ac:dyDescent="0.25">
      <c r="A182" s="143" t="s">
        <v>356</v>
      </c>
      <c r="B182" s="143" t="s">
        <v>909</v>
      </c>
      <c r="C182" s="143" t="s">
        <v>910</v>
      </c>
      <c r="D182" s="144" t="s">
        <v>911</v>
      </c>
      <c r="E182" s="144" t="s">
        <v>921</v>
      </c>
      <c r="F182" s="141" t="s">
        <v>518</v>
      </c>
      <c r="G182" s="141" t="s">
        <v>913</v>
      </c>
    </row>
    <row r="183" spans="1:7" ht="47.25" customHeight="1" x14ac:dyDescent="0.25">
      <c r="A183" s="143" t="s">
        <v>356</v>
      </c>
      <c r="B183" s="143" t="s">
        <v>909</v>
      </c>
      <c r="C183" s="143" t="s">
        <v>910</v>
      </c>
      <c r="D183" s="144" t="s">
        <v>911</v>
      </c>
      <c r="E183" s="144" t="s">
        <v>922</v>
      </c>
      <c r="F183" s="141" t="s">
        <v>518</v>
      </c>
      <c r="G183" s="141" t="s">
        <v>913</v>
      </c>
    </row>
    <row r="184" spans="1:7" ht="47.25" customHeight="1" x14ac:dyDescent="0.25">
      <c r="A184" s="143" t="s">
        <v>356</v>
      </c>
      <c r="B184" s="143" t="s">
        <v>909</v>
      </c>
      <c r="C184" s="143" t="s">
        <v>910</v>
      </c>
      <c r="D184" s="144" t="s">
        <v>911</v>
      </c>
      <c r="E184" s="144" t="s">
        <v>923</v>
      </c>
      <c r="F184" s="141" t="s">
        <v>518</v>
      </c>
      <c r="G184" s="141" t="s">
        <v>913</v>
      </c>
    </row>
    <row r="185" spans="1:7" ht="47.25" customHeight="1" x14ac:dyDescent="0.25">
      <c r="A185" s="143" t="s">
        <v>356</v>
      </c>
      <c r="B185" s="143" t="s">
        <v>909</v>
      </c>
      <c r="C185" s="143" t="s">
        <v>910</v>
      </c>
      <c r="D185" s="144" t="s">
        <v>911</v>
      </c>
      <c r="E185" s="144" t="s">
        <v>924</v>
      </c>
      <c r="F185" s="141" t="s">
        <v>518</v>
      </c>
      <c r="G185" s="141" t="s">
        <v>913</v>
      </c>
    </row>
    <row r="186" spans="1:7" ht="47.25" customHeight="1" x14ac:dyDescent="0.25">
      <c r="A186" s="143" t="s">
        <v>356</v>
      </c>
      <c r="B186" s="143" t="s">
        <v>909</v>
      </c>
      <c r="C186" s="143" t="s">
        <v>910</v>
      </c>
      <c r="D186" s="144" t="s">
        <v>911</v>
      </c>
      <c r="E186" s="144" t="s">
        <v>925</v>
      </c>
      <c r="F186" s="141" t="s">
        <v>518</v>
      </c>
      <c r="G186" s="141" t="s">
        <v>913</v>
      </c>
    </row>
    <row r="187" spans="1:7" ht="47.25" customHeight="1" x14ac:dyDescent="0.25">
      <c r="A187" s="143" t="s">
        <v>356</v>
      </c>
      <c r="B187" s="143" t="s">
        <v>909</v>
      </c>
      <c r="C187" s="143" t="s">
        <v>910</v>
      </c>
      <c r="D187" s="144" t="s">
        <v>911</v>
      </c>
      <c r="E187" s="144" t="s">
        <v>926</v>
      </c>
      <c r="F187" s="141" t="s">
        <v>518</v>
      </c>
      <c r="G187" s="141" t="s">
        <v>913</v>
      </c>
    </row>
    <row r="188" spans="1:7" ht="47.25" customHeight="1" x14ac:dyDescent="0.25">
      <c r="A188" s="143" t="s">
        <v>356</v>
      </c>
      <c r="B188" s="143" t="s">
        <v>909</v>
      </c>
      <c r="C188" s="143" t="s">
        <v>910</v>
      </c>
      <c r="D188" s="144" t="s">
        <v>911</v>
      </c>
      <c r="E188" s="144" t="s">
        <v>927</v>
      </c>
      <c r="F188" s="141" t="s">
        <v>518</v>
      </c>
      <c r="G188" s="141" t="s">
        <v>913</v>
      </c>
    </row>
    <row r="189" spans="1:7" ht="47.25" customHeight="1" x14ac:dyDescent="0.25">
      <c r="A189" s="143" t="s">
        <v>356</v>
      </c>
      <c r="B189" s="143" t="s">
        <v>909</v>
      </c>
      <c r="C189" s="143" t="s">
        <v>910</v>
      </c>
      <c r="D189" s="144" t="s">
        <v>911</v>
      </c>
      <c r="E189" s="144" t="s">
        <v>928</v>
      </c>
      <c r="F189" s="141" t="s">
        <v>518</v>
      </c>
      <c r="G189" s="141" t="s">
        <v>913</v>
      </c>
    </row>
    <row r="190" spans="1:7" ht="47.25" customHeight="1" x14ac:dyDescent="0.25">
      <c r="A190" s="143" t="s">
        <v>356</v>
      </c>
      <c r="B190" s="143" t="s">
        <v>909</v>
      </c>
      <c r="C190" s="143" t="s">
        <v>910</v>
      </c>
      <c r="D190" s="144" t="s">
        <v>911</v>
      </c>
      <c r="E190" s="144" t="s">
        <v>929</v>
      </c>
      <c r="F190" s="141" t="s">
        <v>518</v>
      </c>
      <c r="G190" s="141" t="s">
        <v>913</v>
      </c>
    </row>
    <row r="191" spans="1:7" ht="47.25" customHeight="1" x14ac:dyDescent="0.25">
      <c r="A191" s="143" t="s">
        <v>356</v>
      </c>
      <c r="B191" s="143" t="s">
        <v>909</v>
      </c>
      <c r="C191" s="143" t="s">
        <v>910</v>
      </c>
      <c r="D191" s="144" t="s">
        <v>911</v>
      </c>
      <c r="E191" s="144" t="s">
        <v>930</v>
      </c>
      <c r="F191" s="141" t="s">
        <v>518</v>
      </c>
      <c r="G191" s="141" t="s">
        <v>913</v>
      </c>
    </row>
    <row r="192" spans="1:7" ht="47.25" customHeight="1" x14ac:dyDescent="0.25">
      <c r="A192" s="143" t="s">
        <v>356</v>
      </c>
      <c r="B192" s="143" t="s">
        <v>909</v>
      </c>
      <c r="C192" s="143" t="s">
        <v>910</v>
      </c>
      <c r="D192" s="144" t="s">
        <v>911</v>
      </c>
      <c r="E192" s="144" t="s">
        <v>931</v>
      </c>
      <c r="F192" s="141" t="s">
        <v>518</v>
      </c>
      <c r="G192" s="141" t="s">
        <v>913</v>
      </c>
    </row>
    <row r="193" spans="1:7" ht="47.25" customHeight="1" x14ac:dyDescent="0.25">
      <c r="A193" s="143" t="s">
        <v>356</v>
      </c>
      <c r="B193" s="143" t="s">
        <v>909</v>
      </c>
      <c r="C193" s="143" t="s">
        <v>910</v>
      </c>
      <c r="D193" s="144" t="s">
        <v>911</v>
      </c>
      <c r="E193" s="144" t="s">
        <v>932</v>
      </c>
      <c r="F193" s="141" t="s">
        <v>518</v>
      </c>
      <c r="G193" s="141" t="s">
        <v>913</v>
      </c>
    </row>
    <row r="194" spans="1:7" ht="47.25" customHeight="1" x14ac:dyDescent="0.25">
      <c r="A194" s="143" t="s">
        <v>356</v>
      </c>
      <c r="B194" s="143" t="s">
        <v>909</v>
      </c>
      <c r="C194" s="143" t="s">
        <v>910</v>
      </c>
      <c r="D194" s="144" t="s">
        <v>911</v>
      </c>
      <c r="E194" s="144" t="s">
        <v>933</v>
      </c>
      <c r="F194" s="141" t="s">
        <v>518</v>
      </c>
      <c r="G194" s="141" t="s">
        <v>913</v>
      </c>
    </row>
    <row r="195" spans="1:7" ht="47.25" customHeight="1" x14ac:dyDescent="0.25">
      <c r="A195" s="143" t="s">
        <v>356</v>
      </c>
      <c r="B195" s="143" t="s">
        <v>909</v>
      </c>
      <c r="C195" s="143" t="s">
        <v>910</v>
      </c>
      <c r="D195" s="144" t="s">
        <v>911</v>
      </c>
      <c r="E195" s="144" t="s">
        <v>934</v>
      </c>
      <c r="F195" s="141" t="s">
        <v>518</v>
      </c>
      <c r="G195" s="141" t="s">
        <v>913</v>
      </c>
    </row>
    <row r="196" spans="1:7" ht="47.25" customHeight="1" x14ac:dyDescent="0.25">
      <c r="A196" s="143" t="s">
        <v>356</v>
      </c>
      <c r="B196" s="143" t="s">
        <v>909</v>
      </c>
      <c r="C196" s="143" t="s">
        <v>910</v>
      </c>
      <c r="D196" s="144" t="s">
        <v>911</v>
      </c>
      <c r="E196" s="144" t="s">
        <v>935</v>
      </c>
      <c r="F196" s="141" t="s">
        <v>518</v>
      </c>
      <c r="G196" s="141" t="s">
        <v>913</v>
      </c>
    </row>
    <row r="197" spans="1:7" ht="47.25" customHeight="1" x14ac:dyDescent="0.25">
      <c r="A197" s="143" t="s">
        <v>356</v>
      </c>
      <c r="B197" s="143" t="s">
        <v>909</v>
      </c>
      <c r="C197" s="143" t="s">
        <v>910</v>
      </c>
      <c r="D197" s="144" t="s">
        <v>911</v>
      </c>
      <c r="E197" s="144" t="s">
        <v>936</v>
      </c>
      <c r="F197" s="141" t="s">
        <v>518</v>
      </c>
      <c r="G197" s="141" t="s">
        <v>913</v>
      </c>
    </row>
    <row r="198" spans="1:7" ht="47.25" customHeight="1" x14ac:dyDescent="0.25">
      <c r="A198" s="143" t="s">
        <v>356</v>
      </c>
      <c r="B198" s="143" t="s">
        <v>909</v>
      </c>
      <c r="C198" s="143" t="s">
        <v>910</v>
      </c>
      <c r="D198" s="144" t="s">
        <v>911</v>
      </c>
      <c r="E198" s="144" t="s">
        <v>937</v>
      </c>
      <c r="F198" s="141" t="s">
        <v>518</v>
      </c>
      <c r="G198" s="141" t="s">
        <v>913</v>
      </c>
    </row>
    <row r="199" spans="1:7" ht="47.25" customHeight="1" x14ac:dyDescent="0.25">
      <c r="A199" s="143" t="s">
        <v>356</v>
      </c>
      <c r="B199" s="143" t="s">
        <v>909</v>
      </c>
      <c r="C199" s="143" t="s">
        <v>910</v>
      </c>
      <c r="D199" s="144" t="s">
        <v>911</v>
      </c>
      <c r="E199" s="144" t="s">
        <v>938</v>
      </c>
      <c r="F199" s="141" t="s">
        <v>518</v>
      </c>
      <c r="G199" s="141" t="s">
        <v>913</v>
      </c>
    </row>
    <row r="200" spans="1:7" ht="47.25" customHeight="1" x14ac:dyDescent="0.25">
      <c r="A200" s="143" t="s">
        <v>356</v>
      </c>
      <c r="B200" s="143" t="s">
        <v>909</v>
      </c>
      <c r="C200" s="143" t="s">
        <v>910</v>
      </c>
      <c r="D200" s="144" t="s">
        <v>911</v>
      </c>
      <c r="E200" s="144" t="s">
        <v>939</v>
      </c>
      <c r="F200" s="141" t="s">
        <v>518</v>
      </c>
      <c r="G200" s="141" t="s">
        <v>913</v>
      </c>
    </row>
    <row r="201" spans="1:7" ht="47.25" customHeight="1" x14ac:dyDescent="0.25">
      <c r="A201" s="143" t="s">
        <v>356</v>
      </c>
      <c r="B201" s="143" t="s">
        <v>909</v>
      </c>
      <c r="C201" s="143" t="s">
        <v>910</v>
      </c>
      <c r="D201" s="144" t="s">
        <v>911</v>
      </c>
      <c r="E201" s="144" t="s">
        <v>940</v>
      </c>
      <c r="F201" s="141" t="s">
        <v>518</v>
      </c>
      <c r="G201" s="141" t="s">
        <v>913</v>
      </c>
    </row>
    <row r="202" spans="1:7" ht="47.25" customHeight="1" x14ac:dyDescent="0.25">
      <c r="A202" s="143" t="s">
        <v>356</v>
      </c>
      <c r="B202" s="143" t="s">
        <v>909</v>
      </c>
      <c r="C202" s="143" t="s">
        <v>910</v>
      </c>
      <c r="D202" s="144" t="s">
        <v>911</v>
      </c>
      <c r="E202" s="144" t="s">
        <v>941</v>
      </c>
      <c r="F202" s="141" t="s">
        <v>518</v>
      </c>
      <c r="G202" s="141" t="s">
        <v>913</v>
      </c>
    </row>
    <row r="203" spans="1:7" ht="47.25" customHeight="1" x14ac:dyDescent="0.25">
      <c r="A203" s="143" t="s">
        <v>356</v>
      </c>
      <c r="B203" s="143" t="s">
        <v>909</v>
      </c>
      <c r="C203" s="143" t="s">
        <v>910</v>
      </c>
      <c r="D203" s="144" t="s">
        <v>911</v>
      </c>
      <c r="E203" s="144" t="s">
        <v>942</v>
      </c>
      <c r="F203" s="141" t="s">
        <v>518</v>
      </c>
      <c r="G203" s="141" t="s">
        <v>913</v>
      </c>
    </row>
    <row r="204" spans="1:7" ht="47.25" customHeight="1" x14ac:dyDescent="0.25">
      <c r="A204" s="143" t="s">
        <v>356</v>
      </c>
      <c r="B204" s="143" t="s">
        <v>909</v>
      </c>
      <c r="C204" s="143" t="s">
        <v>910</v>
      </c>
      <c r="D204" s="144" t="s">
        <v>911</v>
      </c>
      <c r="E204" s="144" t="s">
        <v>943</v>
      </c>
      <c r="F204" s="141" t="s">
        <v>518</v>
      </c>
      <c r="G204" s="141" t="s">
        <v>913</v>
      </c>
    </row>
    <row r="205" spans="1:7" ht="47.25" customHeight="1" x14ac:dyDescent="0.25">
      <c r="A205" s="143" t="s">
        <v>356</v>
      </c>
      <c r="B205" s="143" t="s">
        <v>944</v>
      </c>
      <c r="C205" s="143" t="s">
        <v>945</v>
      </c>
      <c r="D205" s="144" t="s">
        <v>946</v>
      </c>
      <c r="E205" s="144" t="s">
        <v>946</v>
      </c>
      <c r="F205" s="141" t="s">
        <v>518</v>
      </c>
      <c r="G205" s="141" t="s">
        <v>947</v>
      </c>
    </row>
    <row r="206" spans="1:7" ht="47.25" customHeight="1" x14ac:dyDescent="0.25">
      <c r="A206" s="143" t="s">
        <v>356</v>
      </c>
      <c r="B206" s="143" t="s">
        <v>944</v>
      </c>
      <c r="C206" s="143" t="s">
        <v>945</v>
      </c>
      <c r="D206" s="144" t="s">
        <v>946</v>
      </c>
      <c r="E206" s="144" t="s">
        <v>948</v>
      </c>
      <c r="F206" s="141" t="s">
        <v>518</v>
      </c>
      <c r="G206" s="141" t="s">
        <v>947</v>
      </c>
    </row>
    <row r="207" spans="1:7" ht="47.25" customHeight="1" x14ac:dyDescent="0.25">
      <c r="A207" s="143" t="s">
        <v>356</v>
      </c>
      <c r="B207" s="143" t="s">
        <v>944</v>
      </c>
      <c r="C207" s="143" t="s">
        <v>945</v>
      </c>
      <c r="D207" s="144" t="s">
        <v>946</v>
      </c>
      <c r="E207" s="144" t="s">
        <v>949</v>
      </c>
      <c r="F207" s="141" t="s">
        <v>518</v>
      </c>
      <c r="G207" s="141" t="s">
        <v>947</v>
      </c>
    </row>
    <row r="208" spans="1:7" ht="47.25" customHeight="1" x14ac:dyDescent="0.25">
      <c r="A208" s="143" t="s">
        <v>356</v>
      </c>
      <c r="B208" s="143" t="s">
        <v>944</v>
      </c>
      <c r="C208" s="143" t="s">
        <v>945</v>
      </c>
      <c r="D208" s="144" t="s">
        <v>946</v>
      </c>
      <c r="E208" s="144" t="s">
        <v>950</v>
      </c>
      <c r="F208" s="141" t="s">
        <v>518</v>
      </c>
      <c r="G208" s="141" t="s">
        <v>947</v>
      </c>
    </row>
    <row r="209" spans="1:7" ht="47.25" customHeight="1" x14ac:dyDescent="0.25">
      <c r="A209" s="143" t="s">
        <v>356</v>
      </c>
      <c r="B209" s="143" t="s">
        <v>951</v>
      </c>
      <c r="C209" s="143" t="s">
        <v>952</v>
      </c>
      <c r="D209" s="144" t="s">
        <v>952</v>
      </c>
      <c r="E209" s="144" t="s">
        <v>953</v>
      </c>
      <c r="F209" s="141" t="s">
        <v>397</v>
      </c>
      <c r="G209" s="141" t="s">
        <v>954</v>
      </c>
    </row>
    <row r="210" spans="1:7" ht="47.25" customHeight="1" x14ac:dyDescent="0.25">
      <c r="A210" s="143" t="s">
        <v>356</v>
      </c>
      <c r="B210" s="143" t="s">
        <v>951</v>
      </c>
      <c r="C210" s="143" t="s">
        <v>952</v>
      </c>
      <c r="D210" s="144" t="s">
        <v>955</v>
      </c>
      <c r="E210" s="144" t="s">
        <v>956</v>
      </c>
      <c r="F210" s="141" t="s">
        <v>397</v>
      </c>
      <c r="G210" s="141" t="s">
        <v>954</v>
      </c>
    </row>
    <row r="211" spans="1:7" ht="47.25" customHeight="1" x14ac:dyDescent="0.25">
      <c r="A211" s="143" t="s">
        <v>356</v>
      </c>
      <c r="B211" s="143" t="s">
        <v>951</v>
      </c>
      <c r="C211" s="143" t="s">
        <v>952</v>
      </c>
      <c r="D211" s="144" t="s">
        <v>955</v>
      </c>
      <c r="E211" s="144" t="s">
        <v>957</v>
      </c>
      <c r="F211" s="141" t="s">
        <v>397</v>
      </c>
      <c r="G211" s="141" t="s">
        <v>954</v>
      </c>
    </row>
    <row r="212" spans="1:7" ht="47.25" customHeight="1" x14ac:dyDescent="0.25">
      <c r="A212" s="143" t="s">
        <v>356</v>
      </c>
      <c r="B212" s="143" t="s">
        <v>951</v>
      </c>
      <c r="C212" s="143" t="s">
        <v>952</v>
      </c>
      <c r="D212" s="144" t="s">
        <v>955</v>
      </c>
      <c r="E212" s="144" t="s">
        <v>958</v>
      </c>
      <c r="F212" s="141" t="s">
        <v>397</v>
      </c>
      <c r="G212" s="141" t="s">
        <v>954</v>
      </c>
    </row>
    <row r="213" spans="1:7" ht="47.25" customHeight="1" x14ac:dyDescent="0.25">
      <c r="A213" s="143" t="s">
        <v>356</v>
      </c>
      <c r="B213" s="143" t="s">
        <v>951</v>
      </c>
      <c r="C213" s="143" t="s">
        <v>952</v>
      </c>
      <c r="D213" s="144" t="s">
        <v>959</v>
      </c>
      <c r="E213" s="144" t="s">
        <v>960</v>
      </c>
      <c r="F213" s="141" t="s">
        <v>397</v>
      </c>
      <c r="G213" s="141" t="s">
        <v>954</v>
      </c>
    </row>
    <row r="214" spans="1:7" ht="47.25" customHeight="1" x14ac:dyDescent="0.25">
      <c r="A214" s="143" t="s">
        <v>356</v>
      </c>
      <c r="B214" s="143" t="s">
        <v>961</v>
      </c>
      <c r="C214" s="143" t="s">
        <v>962</v>
      </c>
      <c r="D214" s="144" t="s">
        <v>963</v>
      </c>
      <c r="E214" s="144" t="s">
        <v>963</v>
      </c>
      <c r="F214" s="141" t="s">
        <v>518</v>
      </c>
      <c r="G214" s="141" t="s">
        <v>525</v>
      </c>
    </row>
    <row r="215" spans="1:7" ht="47.25" customHeight="1" x14ac:dyDescent="0.25">
      <c r="A215" s="143" t="s">
        <v>356</v>
      </c>
      <c r="B215" s="143" t="s">
        <v>961</v>
      </c>
      <c r="C215" s="143" t="s">
        <v>962</v>
      </c>
      <c r="D215" s="144" t="s">
        <v>964</v>
      </c>
      <c r="E215" s="144" t="s">
        <v>965</v>
      </c>
      <c r="F215" s="141" t="s">
        <v>518</v>
      </c>
      <c r="G215" s="141" t="s">
        <v>525</v>
      </c>
    </row>
    <row r="216" spans="1:7" ht="47.25" customHeight="1" x14ac:dyDescent="0.25">
      <c r="A216" s="143" t="s">
        <v>356</v>
      </c>
      <c r="B216" s="143" t="s">
        <v>961</v>
      </c>
      <c r="C216" s="143" t="s">
        <v>962</v>
      </c>
      <c r="D216" s="144" t="s">
        <v>964</v>
      </c>
      <c r="E216" s="144" t="s">
        <v>966</v>
      </c>
      <c r="F216" s="141" t="s">
        <v>518</v>
      </c>
      <c r="G216" s="141" t="s">
        <v>525</v>
      </c>
    </row>
    <row r="217" spans="1:7" ht="47.25" customHeight="1" x14ac:dyDescent="0.25">
      <c r="A217" s="143" t="s">
        <v>356</v>
      </c>
      <c r="B217" s="143" t="s">
        <v>961</v>
      </c>
      <c r="C217" s="143" t="s">
        <v>962</v>
      </c>
      <c r="D217" s="144" t="s">
        <v>964</v>
      </c>
      <c r="E217" s="144" t="s">
        <v>967</v>
      </c>
      <c r="F217" s="141" t="s">
        <v>518</v>
      </c>
      <c r="G217" s="141" t="s">
        <v>525</v>
      </c>
    </row>
    <row r="218" spans="1:7" ht="47.25" customHeight="1" x14ac:dyDescent="0.25">
      <c r="A218" s="143" t="s">
        <v>356</v>
      </c>
      <c r="B218" s="143" t="s">
        <v>961</v>
      </c>
      <c r="C218" s="143" t="s">
        <v>962</v>
      </c>
      <c r="D218" s="144" t="s">
        <v>964</v>
      </c>
      <c r="E218" s="144" t="s">
        <v>968</v>
      </c>
      <c r="F218" s="141" t="s">
        <v>518</v>
      </c>
      <c r="G218" s="141" t="s">
        <v>525</v>
      </c>
    </row>
    <row r="219" spans="1:7" ht="47.25" customHeight="1" x14ac:dyDescent="0.25">
      <c r="A219" s="143" t="s">
        <v>356</v>
      </c>
      <c r="B219" s="143" t="s">
        <v>969</v>
      </c>
      <c r="C219" s="143" t="s">
        <v>970</v>
      </c>
      <c r="D219" s="144" t="s">
        <v>970</v>
      </c>
      <c r="E219" s="144" t="s">
        <v>971</v>
      </c>
      <c r="F219" s="141" t="s">
        <v>524</v>
      </c>
      <c r="G219" s="141" t="s">
        <v>525</v>
      </c>
    </row>
    <row r="220" spans="1:7" ht="47.25" customHeight="1" x14ac:dyDescent="0.25">
      <c r="A220" s="143" t="s">
        <v>356</v>
      </c>
      <c r="B220" s="143" t="s">
        <v>972</v>
      </c>
      <c r="C220" s="143" t="s">
        <v>973</v>
      </c>
      <c r="D220" s="144" t="s">
        <v>974</v>
      </c>
      <c r="E220" s="144"/>
      <c r="F220" s="141" t="s">
        <v>852</v>
      </c>
      <c r="G220" s="141" t="s">
        <v>975</v>
      </c>
    </row>
    <row r="221" spans="1:7" ht="47.25" customHeight="1" x14ac:dyDescent="0.25">
      <c r="A221" s="143" t="s">
        <v>356</v>
      </c>
      <c r="B221" s="143" t="s">
        <v>976</v>
      </c>
      <c r="C221" s="143" t="s">
        <v>977</v>
      </c>
      <c r="D221" s="144" t="s">
        <v>977</v>
      </c>
      <c r="E221" s="144"/>
      <c r="F221" s="141" t="s">
        <v>381</v>
      </c>
      <c r="G221" s="141" t="s">
        <v>978</v>
      </c>
    </row>
    <row r="222" spans="1:7" ht="47.25" customHeight="1" x14ac:dyDescent="0.25">
      <c r="A222" s="143" t="s">
        <v>356</v>
      </c>
      <c r="B222" s="143" t="s">
        <v>979</v>
      </c>
      <c r="C222" s="143" t="s">
        <v>980</v>
      </c>
      <c r="D222" s="144" t="s">
        <v>980</v>
      </c>
      <c r="E222" s="144" t="s">
        <v>980</v>
      </c>
      <c r="F222" s="141" t="s">
        <v>518</v>
      </c>
      <c r="G222" s="141" t="s">
        <v>981</v>
      </c>
    </row>
    <row r="223" spans="1:7" ht="47.25" customHeight="1" x14ac:dyDescent="0.25">
      <c r="A223" s="143" t="s">
        <v>356</v>
      </c>
      <c r="B223" s="143" t="s">
        <v>979</v>
      </c>
      <c r="C223" s="143" t="s">
        <v>980</v>
      </c>
      <c r="D223" s="144" t="s">
        <v>980</v>
      </c>
      <c r="E223" s="144" t="s">
        <v>982</v>
      </c>
      <c r="F223" s="141" t="s">
        <v>518</v>
      </c>
      <c r="G223" s="141" t="s">
        <v>981</v>
      </c>
    </row>
    <row r="224" spans="1:7" ht="47.25" customHeight="1" x14ac:dyDescent="0.25">
      <c r="A224" s="143" t="s">
        <v>356</v>
      </c>
      <c r="B224" s="143" t="s">
        <v>979</v>
      </c>
      <c r="C224" s="143" t="s">
        <v>980</v>
      </c>
      <c r="D224" s="144" t="s">
        <v>980</v>
      </c>
      <c r="E224" s="144" t="s">
        <v>983</v>
      </c>
      <c r="F224" s="141" t="s">
        <v>518</v>
      </c>
      <c r="G224" s="141" t="s">
        <v>981</v>
      </c>
    </row>
    <row r="225" spans="1:7" ht="47.25" customHeight="1" x14ac:dyDescent="0.25">
      <c r="A225" s="143" t="s">
        <v>356</v>
      </c>
      <c r="B225" s="143" t="s">
        <v>979</v>
      </c>
      <c r="C225" s="143" t="s">
        <v>980</v>
      </c>
      <c r="D225" s="144" t="s">
        <v>984</v>
      </c>
      <c r="E225" s="144" t="s">
        <v>985</v>
      </c>
      <c r="F225" s="141" t="s">
        <v>518</v>
      </c>
      <c r="G225" s="141" t="s">
        <v>981</v>
      </c>
    </row>
    <row r="226" spans="1:7" ht="47.25" customHeight="1" x14ac:dyDescent="0.25">
      <c r="A226" s="143" t="s">
        <v>356</v>
      </c>
      <c r="B226" s="143" t="s">
        <v>979</v>
      </c>
      <c r="C226" s="143" t="s">
        <v>980</v>
      </c>
      <c r="D226" s="144" t="s">
        <v>986</v>
      </c>
      <c r="E226" s="144" t="s">
        <v>987</v>
      </c>
      <c r="F226" s="141" t="s">
        <v>518</v>
      </c>
      <c r="G226" s="141" t="s">
        <v>981</v>
      </c>
    </row>
    <row r="227" spans="1:7" ht="47.25" customHeight="1" x14ac:dyDescent="0.25">
      <c r="A227" s="143" t="s">
        <v>356</v>
      </c>
      <c r="B227" s="143" t="s">
        <v>979</v>
      </c>
      <c r="C227" s="143" t="s">
        <v>980</v>
      </c>
      <c r="D227" s="144" t="s">
        <v>988</v>
      </c>
      <c r="E227" s="144" t="s">
        <v>989</v>
      </c>
      <c r="F227" s="141" t="s">
        <v>518</v>
      </c>
      <c r="G227" s="141" t="s">
        <v>981</v>
      </c>
    </row>
    <row r="228" spans="1:7" ht="47.25" customHeight="1" x14ac:dyDescent="0.25">
      <c r="A228" s="143" t="s">
        <v>356</v>
      </c>
      <c r="B228" s="143" t="s">
        <v>979</v>
      </c>
      <c r="C228" s="143" t="s">
        <v>980</v>
      </c>
      <c r="D228" s="144" t="s">
        <v>990</v>
      </c>
      <c r="E228" s="144" t="s">
        <v>991</v>
      </c>
      <c r="F228" s="141" t="s">
        <v>518</v>
      </c>
      <c r="G228" s="141" t="s">
        <v>981</v>
      </c>
    </row>
    <row r="229" spans="1:7" ht="47.25" customHeight="1" x14ac:dyDescent="0.25">
      <c r="A229" s="143" t="s">
        <v>356</v>
      </c>
      <c r="B229" s="143" t="s">
        <v>979</v>
      </c>
      <c r="C229" s="143" t="s">
        <v>980</v>
      </c>
      <c r="D229" s="144" t="s">
        <v>980</v>
      </c>
      <c r="E229" s="144" t="s">
        <v>992</v>
      </c>
      <c r="F229" s="141" t="s">
        <v>518</v>
      </c>
      <c r="G229" s="141" t="s">
        <v>981</v>
      </c>
    </row>
    <row r="230" spans="1:7" ht="47.25" customHeight="1" x14ac:dyDescent="0.25">
      <c r="A230" s="143" t="s">
        <v>356</v>
      </c>
      <c r="B230" s="143" t="s">
        <v>979</v>
      </c>
      <c r="C230" s="143" t="s">
        <v>980</v>
      </c>
      <c r="D230" s="144" t="s">
        <v>980</v>
      </c>
      <c r="E230" s="144" t="s">
        <v>993</v>
      </c>
      <c r="F230" s="141" t="s">
        <v>518</v>
      </c>
      <c r="G230" s="141" t="s">
        <v>981</v>
      </c>
    </row>
    <row r="231" spans="1:7" ht="47.25" customHeight="1" x14ac:dyDescent="0.25">
      <c r="A231" s="143" t="s">
        <v>356</v>
      </c>
      <c r="B231" s="143" t="s">
        <v>979</v>
      </c>
      <c r="C231" s="143" t="s">
        <v>980</v>
      </c>
      <c r="D231" s="144" t="s">
        <v>980</v>
      </c>
      <c r="E231" s="144" t="s">
        <v>994</v>
      </c>
      <c r="F231" s="141" t="s">
        <v>518</v>
      </c>
      <c r="G231" s="141" t="s">
        <v>981</v>
      </c>
    </row>
    <row r="232" spans="1:7" ht="47.25" customHeight="1" x14ac:dyDescent="0.25">
      <c r="A232" s="143" t="s">
        <v>356</v>
      </c>
      <c r="B232" s="143" t="s">
        <v>979</v>
      </c>
      <c r="C232" s="143" t="s">
        <v>980</v>
      </c>
      <c r="D232" s="144" t="s">
        <v>995</v>
      </c>
      <c r="E232" s="144" t="s">
        <v>996</v>
      </c>
      <c r="F232" s="141" t="s">
        <v>518</v>
      </c>
      <c r="G232" s="141" t="s">
        <v>981</v>
      </c>
    </row>
    <row r="233" spans="1:7" ht="47.25" customHeight="1" x14ac:dyDescent="0.25">
      <c r="A233" s="139" t="s">
        <v>356</v>
      </c>
      <c r="B233" s="139" t="s">
        <v>997</v>
      </c>
      <c r="C233" s="139" t="s">
        <v>998</v>
      </c>
      <c r="D233" s="140"/>
      <c r="E233" s="141"/>
      <c r="F233" s="141" t="s">
        <v>397</v>
      </c>
      <c r="G233" s="141" t="s">
        <v>499</v>
      </c>
    </row>
    <row r="234" spans="1:7" ht="47.25" customHeight="1" x14ac:dyDescent="0.25">
      <c r="A234" s="139" t="s">
        <v>356</v>
      </c>
      <c r="B234" s="139" t="s">
        <v>999</v>
      </c>
      <c r="C234" s="139" t="s">
        <v>1000</v>
      </c>
      <c r="D234" s="140"/>
      <c r="E234" s="141"/>
      <c r="F234" s="141" t="s">
        <v>518</v>
      </c>
      <c r="G234" s="141" t="s">
        <v>525</v>
      </c>
    </row>
    <row r="235" spans="1:7" ht="47.25" customHeight="1" x14ac:dyDescent="0.25">
      <c r="A235" s="143" t="s">
        <v>356</v>
      </c>
      <c r="B235" s="143" t="s">
        <v>1001</v>
      </c>
      <c r="C235" s="143" t="s">
        <v>1002</v>
      </c>
      <c r="D235" s="144" t="s">
        <v>1003</v>
      </c>
      <c r="E235" s="144"/>
      <c r="F235" s="141" t="s">
        <v>359</v>
      </c>
      <c r="G235" s="141" t="s">
        <v>1004</v>
      </c>
    </row>
    <row r="236" spans="1:7" ht="47.25" customHeight="1" x14ac:dyDescent="0.25">
      <c r="A236" s="143" t="s">
        <v>356</v>
      </c>
      <c r="B236" s="143" t="s">
        <v>1005</v>
      </c>
      <c r="C236" s="143" t="s">
        <v>1006</v>
      </c>
      <c r="D236" s="144" t="s">
        <v>1007</v>
      </c>
      <c r="E236" s="144" t="s">
        <v>1008</v>
      </c>
      <c r="F236" s="141" t="s">
        <v>359</v>
      </c>
      <c r="G236" s="141" t="s">
        <v>1009</v>
      </c>
    </row>
    <row r="237" spans="1:7" ht="47.25" customHeight="1" x14ac:dyDescent="0.25">
      <c r="A237" s="143" t="s">
        <v>356</v>
      </c>
      <c r="B237" s="143" t="s">
        <v>1010</v>
      </c>
      <c r="C237" s="143" t="s">
        <v>1011</v>
      </c>
      <c r="D237" s="144" t="s">
        <v>1012</v>
      </c>
      <c r="E237" s="144" t="s">
        <v>1013</v>
      </c>
      <c r="F237" s="141" t="s">
        <v>552</v>
      </c>
      <c r="G237" s="141" t="s">
        <v>1014</v>
      </c>
    </row>
    <row r="238" spans="1:7" ht="47.25" customHeight="1" x14ac:dyDescent="0.25">
      <c r="A238" s="143" t="s">
        <v>356</v>
      </c>
      <c r="B238" s="143" t="s">
        <v>1015</v>
      </c>
      <c r="C238" s="143" t="s">
        <v>1016</v>
      </c>
      <c r="D238" s="144" t="s">
        <v>1017</v>
      </c>
      <c r="E238" s="144"/>
      <c r="F238" s="141" t="s">
        <v>359</v>
      </c>
      <c r="G238" s="141" t="s">
        <v>1009</v>
      </c>
    </row>
    <row r="239" spans="1:7" ht="47.25" customHeight="1" x14ac:dyDescent="0.25">
      <c r="A239" s="143" t="s">
        <v>356</v>
      </c>
      <c r="B239" s="143" t="s">
        <v>1018</v>
      </c>
      <c r="C239" s="143" t="s">
        <v>1019</v>
      </c>
      <c r="D239" s="144" t="s">
        <v>1020</v>
      </c>
      <c r="E239" s="144"/>
      <c r="F239" s="141" t="s">
        <v>359</v>
      </c>
      <c r="G239" s="141" t="s">
        <v>1021</v>
      </c>
    </row>
    <row r="240" spans="1:7" ht="47.25" customHeight="1" x14ac:dyDescent="0.25">
      <c r="A240" s="143" t="s">
        <v>356</v>
      </c>
      <c r="B240" s="143" t="s">
        <v>1022</v>
      </c>
      <c r="C240" s="143" t="s">
        <v>1023</v>
      </c>
      <c r="D240" s="144" t="s">
        <v>1024</v>
      </c>
      <c r="E240" s="144"/>
      <c r="F240" s="141" t="s">
        <v>518</v>
      </c>
      <c r="G240" s="141" t="s">
        <v>525</v>
      </c>
    </row>
    <row r="241" spans="1:7" ht="47.25" customHeight="1" x14ac:dyDescent="0.25">
      <c r="A241" s="143" t="s">
        <v>356</v>
      </c>
      <c r="B241" s="143" t="s">
        <v>1025</v>
      </c>
      <c r="C241" s="143" t="s">
        <v>1026</v>
      </c>
      <c r="D241" s="144" t="s">
        <v>1026</v>
      </c>
      <c r="E241" s="144" t="s">
        <v>1027</v>
      </c>
      <c r="F241" s="141" t="s">
        <v>518</v>
      </c>
      <c r="G241" s="141" t="s">
        <v>525</v>
      </c>
    </row>
    <row r="242" spans="1:7" ht="47.25" customHeight="1" x14ac:dyDescent="0.25">
      <c r="A242" s="143" t="s">
        <v>356</v>
      </c>
      <c r="B242" s="143" t="s">
        <v>1028</v>
      </c>
      <c r="C242" s="143" t="s">
        <v>1029</v>
      </c>
      <c r="D242" s="144" t="s">
        <v>1030</v>
      </c>
      <c r="E242" s="144"/>
      <c r="F242" s="141" t="s">
        <v>524</v>
      </c>
      <c r="G242" s="141" t="s">
        <v>1031</v>
      </c>
    </row>
    <row r="243" spans="1:7" ht="47.25" customHeight="1" x14ac:dyDescent="0.25">
      <c r="A243" s="143" t="s">
        <v>356</v>
      </c>
      <c r="B243" s="143" t="s">
        <v>1032</v>
      </c>
      <c r="C243" s="143" t="s">
        <v>1033</v>
      </c>
      <c r="D243" s="144" t="s">
        <v>1033</v>
      </c>
      <c r="E243" s="144" t="s">
        <v>1034</v>
      </c>
      <c r="F243" s="141" t="s">
        <v>359</v>
      </c>
      <c r="G243" s="141" t="s">
        <v>1035</v>
      </c>
    </row>
    <row r="244" spans="1:7" ht="47.25" customHeight="1" x14ac:dyDescent="0.25">
      <c r="A244" s="143" t="s">
        <v>356</v>
      </c>
      <c r="B244" s="143" t="s">
        <v>1036</v>
      </c>
      <c r="C244" s="143" t="s">
        <v>1037</v>
      </c>
      <c r="D244" s="144" t="s">
        <v>1038</v>
      </c>
      <c r="E244" s="144"/>
      <c r="F244" s="141" t="s">
        <v>359</v>
      </c>
      <c r="G244" s="141" t="s">
        <v>1021</v>
      </c>
    </row>
    <row r="245" spans="1:7" ht="47.25" customHeight="1" x14ac:dyDescent="0.25">
      <c r="A245" s="139" t="s">
        <v>356</v>
      </c>
      <c r="B245" s="139" t="s">
        <v>1039</v>
      </c>
      <c r="C245" s="139" t="s">
        <v>1040</v>
      </c>
      <c r="D245" s="140"/>
      <c r="E245" s="141"/>
      <c r="F245" s="141" t="s">
        <v>518</v>
      </c>
      <c r="G245" s="141" t="s">
        <v>525</v>
      </c>
    </row>
    <row r="246" spans="1:7" ht="47.25" customHeight="1" x14ac:dyDescent="0.25">
      <c r="A246" s="143" t="s">
        <v>356</v>
      </c>
      <c r="B246" s="143" t="s">
        <v>1041</v>
      </c>
      <c r="C246" s="143" t="s">
        <v>1042</v>
      </c>
      <c r="D246" s="144" t="s">
        <v>1042</v>
      </c>
      <c r="E246" s="144" t="s">
        <v>1043</v>
      </c>
      <c r="F246" s="141" t="s">
        <v>518</v>
      </c>
      <c r="G246" s="141" t="s">
        <v>1044</v>
      </c>
    </row>
    <row r="247" spans="1:7" ht="47.25" customHeight="1" x14ac:dyDescent="0.25">
      <c r="A247" s="143" t="s">
        <v>356</v>
      </c>
      <c r="B247" s="143" t="s">
        <v>1041</v>
      </c>
      <c r="C247" s="143" t="s">
        <v>1042</v>
      </c>
      <c r="D247" s="144" t="s">
        <v>1045</v>
      </c>
      <c r="E247" s="144" t="s">
        <v>1046</v>
      </c>
      <c r="F247" s="141" t="s">
        <v>518</v>
      </c>
      <c r="G247" s="141" t="s">
        <v>1044</v>
      </c>
    </row>
    <row r="248" spans="1:7" ht="47.25" customHeight="1" x14ac:dyDescent="0.25">
      <c r="A248" s="143" t="s">
        <v>211</v>
      </c>
      <c r="B248" s="143" t="s">
        <v>1047</v>
      </c>
      <c r="C248" s="143" t="s">
        <v>1048</v>
      </c>
      <c r="D248" s="144" t="s">
        <v>1049</v>
      </c>
      <c r="E248" s="144" t="s">
        <v>1050</v>
      </c>
      <c r="F248" s="141" t="s">
        <v>518</v>
      </c>
      <c r="G248" s="141" t="s">
        <v>1051</v>
      </c>
    </row>
    <row r="249" spans="1:7" ht="47.25" customHeight="1" x14ac:dyDescent="0.25">
      <c r="A249" s="143" t="s">
        <v>211</v>
      </c>
      <c r="B249" s="143" t="s">
        <v>1052</v>
      </c>
      <c r="C249" s="143" t="s">
        <v>1053</v>
      </c>
      <c r="D249" s="144" t="s">
        <v>1054</v>
      </c>
      <c r="E249" s="144" t="e">
        <f ca="1">ARRAY_CONSTRAIN(ARRAYFORMULA(- Proyecto Internacional de vehículos de bajo consumo.
- MotoStudent Petrol-
-Fórmula Student), 1, 1)</f>
        <v>#NAME?</v>
      </c>
      <c r="F249" s="141" t="s">
        <v>518</v>
      </c>
      <c r="G249" s="141" t="s">
        <v>890</v>
      </c>
    </row>
    <row r="250" spans="1:7" ht="47.25" customHeight="1" x14ac:dyDescent="0.25">
      <c r="A250" s="143" t="s">
        <v>211</v>
      </c>
      <c r="B250" s="143" t="s">
        <v>1055</v>
      </c>
      <c r="C250" s="143" t="s">
        <v>1056</v>
      </c>
      <c r="D250" s="144" t="s">
        <v>1057</v>
      </c>
      <c r="E250" s="144" t="s">
        <v>1058</v>
      </c>
      <c r="F250" s="141" t="s">
        <v>509</v>
      </c>
      <c r="G250" s="141" t="s">
        <v>537</v>
      </c>
    </row>
    <row r="251" spans="1:7" ht="47.25" customHeight="1" x14ac:dyDescent="0.25">
      <c r="A251" s="143" t="s">
        <v>211</v>
      </c>
      <c r="B251" s="143" t="s">
        <v>1059</v>
      </c>
      <c r="C251" s="143" t="s">
        <v>1060</v>
      </c>
      <c r="D251" s="144" t="s">
        <v>1060</v>
      </c>
      <c r="E251" s="144" t="s">
        <v>1061</v>
      </c>
      <c r="F251" s="141" t="s">
        <v>524</v>
      </c>
      <c r="G251" s="141" t="s">
        <v>1031</v>
      </c>
    </row>
    <row r="252" spans="1:7" ht="47.25" customHeight="1" x14ac:dyDescent="0.25">
      <c r="A252" s="143" t="s">
        <v>211</v>
      </c>
      <c r="B252" s="143" t="s">
        <v>1062</v>
      </c>
      <c r="C252" s="143" t="s">
        <v>1063</v>
      </c>
      <c r="D252" s="144" t="s">
        <v>1064</v>
      </c>
      <c r="E252" s="144" t="s">
        <v>1065</v>
      </c>
      <c r="F252" s="141" t="s">
        <v>552</v>
      </c>
      <c r="G252" s="141" t="s">
        <v>1066</v>
      </c>
    </row>
    <row r="253" spans="1:7" ht="47.25" customHeight="1" x14ac:dyDescent="0.25">
      <c r="A253" s="139" t="s">
        <v>213</v>
      </c>
      <c r="B253" s="139" t="s">
        <v>1067</v>
      </c>
      <c r="C253" s="139" t="s">
        <v>1068</v>
      </c>
      <c r="D253" s="140"/>
      <c r="E253" s="141"/>
      <c r="F253" s="141" t="s">
        <v>518</v>
      </c>
      <c r="G253" s="141" t="s">
        <v>525</v>
      </c>
    </row>
    <row r="254" spans="1:7" ht="47.25" customHeight="1" x14ac:dyDescent="0.25">
      <c r="A254" s="143" t="s">
        <v>213</v>
      </c>
      <c r="B254" s="143" t="s">
        <v>1069</v>
      </c>
      <c r="C254" s="143" t="s">
        <v>1070</v>
      </c>
      <c r="D254" s="144" t="s">
        <v>1070</v>
      </c>
      <c r="E254" s="144" t="s">
        <v>1071</v>
      </c>
      <c r="F254" s="141" t="s">
        <v>403</v>
      </c>
      <c r="G254" s="141" t="s">
        <v>1072</v>
      </c>
    </row>
    <row r="255" spans="1:7" ht="47.25" customHeight="1" x14ac:dyDescent="0.25">
      <c r="A255" s="143" t="s">
        <v>213</v>
      </c>
      <c r="B255" s="143" t="s">
        <v>1073</v>
      </c>
      <c r="C255" s="143" t="s">
        <v>1074</v>
      </c>
      <c r="D255" s="144" t="s">
        <v>1075</v>
      </c>
      <c r="E255" s="144"/>
      <c r="F255" s="141" t="s">
        <v>403</v>
      </c>
      <c r="G255" s="141" t="s">
        <v>1072</v>
      </c>
    </row>
    <row r="256" spans="1:7" ht="47.25" customHeight="1" x14ac:dyDescent="0.25">
      <c r="A256" s="143" t="s">
        <v>213</v>
      </c>
      <c r="B256" s="143" t="s">
        <v>1076</v>
      </c>
      <c r="C256" s="143" t="s">
        <v>1077</v>
      </c>
      <c r="D256" s="144" t="s">
        <v>1077</v>
      </c>
      <c r="E256" s="144"/>
      <c r="F256" s="141" t="s">
        <v>518</v>
      </c>
      <c r="G256" s="141" t="s">
        <v>1078</v>
      </c>
    </row>
    <row r="257" spans="1:7" ht="47.25" customHeight="1" x14ac:dyDescent="0.25">
      <c r="A257" s="139" t="s">
        <v>215</v>
      </c>
      <c r="B257" s="139" t="s">
        <v>1079</v>
      </c>
      <c r="C257" s="139" t="s">
        <v>1080</v>
      </c>
      <c r="D257" s="140"/>
      <c r="E257" s="141"/>
      <c r="F257" s="141" t="s">
        <v>518</v>
      </c>
      <c r="G257" s="141" t="s">
        <v>525</v>
      </c>
    </row>
    <row r="258" spans="1:7" ht="47.25" customHeight="1" x14ac:dyDescent="0.25">
      <c r="A258" s="143" t="s">
        <v>215</v>
      </c>
      <c r="B258" s="143" t="s">
        <v>1081</v>
      </c>
      <c r="C258" s="143" t="s">
        <v>1082</v>
      </c>
      <c r="D258" s="144" t="s">
        <v>1083</v>
      </c>
      <c r="E258" s="144" t="s">
        <v>1084</v>
      </c>
      <c r="F258" s="141" t="s">
        <v>397</v>
      </c>
      <c r="G258" s="141" t="s">
        <v>490</v>
      </c>
    </row>
    <row r="259" spans="1:7" s="145" customFormat="1" ht="47.25" customHeight="1" x14ac:dyDescent="0.25">
      <c r="A259" s="143" t="s">
        <v>215</v>
      </c>
      <c r="B259" s="143" t="s">
        <v>1085</v>
      </c>
      <c r="C259" s="143" t="s">
        <v>1086</v>
      </c>
      <c r="D259" s="144" t="s">
        <v>1087</v>
      </c>
      <c r="E259" s="144" t="s">
        <v>1088</v>
      </c>
      <c r="F259" s="141" t="s">
        <v>518</v>
      </c>
      <c r="G259" s="141" t="s">
        <v>525</v>
      </c>
    </row>
    <row r="260" spans="1:7" s="145" customFormat="1" ht="47.25" customHeight="1" x14ac:dyDescent="0.25">
      <c r="A260" s="139" t="s">
        <v>260</v>
      </c>
      <c r="B260" s="139" t="s">
        <v>1089</v>
      </c>
      <c r="C260" s="139" t="s">
        <v>1090</v>
      </c>
      <c r="D260" s="140"/>
      <c r="E260" s="141"/>
      <c r="F260" s="141" t="s">
        <v>518</v>
      </c>
      <c r="G260" s="141" t="s">
        <v>525</v>
      </c>
    </row>
    <row r="261" spans="1:7" s="145" customFormat="1" ht="47.25" customHeight="1" x14ac:dyDescent="0.25">
      <c r="A261" s="143" t="s">
        <v>264</v>
      </c>
      <c r="B261" s="143" t="s">
        <v>1091</v>
      </c>
      <c r="C261" s="143" t="s">
        <v>1092</v>
      </c>
      <c r="D261" s="144" t="s">
        <v>1093</v>
      </c>
      <c r="E261" s="144" t="s">
        <v>1094</v>
      </c>
      <c r="F261" s="141" t="s">
        <v>552</v>
      </c>
      <c r="G261" s="141" t="s">
        <v>1095</v>
      </c>
    </row>
    <row r="262" spans="1:7" s="145" customFormat="1" ht="47.25" customHeight="1" x14ac:dyDescent="0.25">
      <c r="A262" s="143" t="s">
        <v>264</v>
      </c>
      <c r="B262" s="143" t="s">
        <v>1096</v>
      </c>
      <c r="C262" s="143" t="s">
        <v>1097</v>
      </c>
      <c r="D262" s="144" t="s">
        <v>1098</v>
      </c>
      <c r="E262" s="144" t="s">
        <v>1094</v>
      </c>
      <c r="F262" s="141" t="s">
        <v>552</v>
      </c>
      <c r="G262" s="141" t="s">
        <v>1095</v>
      </c>
    </row>
    <row r="263" spans="1:7" s="145" customFormat="1" ht="47.25" customHeight="1" x14ac:dyDescent="0.25">
      <c r="A263" s="139" t="s">
        <v>264</v>
      </c>
      <c r="B263" s="139" t="s">
        <v>1099</v>
      </c>
      <c r="C263" s="139" t="s">
        <v>1100</v>
      </c>
      <c r="D263" s="140"/>
      <c r="E263" s="141"/>
      <c r="F263" s="141" t="s">
        <v>359</v>
      </c>
      <c r="G263" s="141" t="s">
        <v>481</v>
      </c>
    </row>
    <row r="264" spans="1:7" s="145" customFormat="1" ht="47.25" customHeight="1" x14ac:dyDescent="0.25">
      <c r="A264" s="143" t="s">
        <v>264</v>
      </c>
      <c r="B264" s="143" t="s">
        <v>1101</v>
      </c>
      <c r="C264" s="143" t="s">
        <v>1102</v>
      </c>
      <c r="D264" s="144" t="s">
        <v>1103</v>
      </c>
      <c r="E264" s="144" t="s">
        <v>1104</v>
      </c>
      <c r="F264" s="141" t="s">
        <v>518</v>
      </c>
      <c r="G264" s="141" t="s">
        <v>561</v>
      </c>
    </row>
    <row r="265" spans="1:7" s="145" customFormat="1" ht="47.25" customHeight="1" x14ac:dyDescent="0.25">
      <c r="A265" s="143" t="s">
        <v>264</v>
      </c>
      <c r="B265" s="143" t="s">
        <v>1105</v>
      </c>
      <c r="C265" s="143" t="s">
        <v>1106</v>
      </c>
      <c r="D265" s="144" t="s">
        <v>1107</v>
      </c>
      <c r="E265" s="144" t="s">
        <v>1104</v>
      </c>
      <c r="F265" s="141" t="s">
        <v>518</v>
      </c>
      <c r="G265" s="141" t="s">
        <v>561</v>
      </c>
    </row>
    <row r="266" spans="1:7" s="145" customFormat="1" ht="47.25" customHeight="1" x14ac:dyDescent="0.25">
      <c r="A266" s="143" t="s">
        <v>264</v>
      </c>
      <c r="B266" s="143" t="s">
        <v>1108</v>
      </c>
      <c r="C266" s="143" t="s">
        <v>1109</v>
      </c>
      <c r="D266" s="144" t="s">
        <v>1110</v>
      </c>
      <c r="E266" s="144" t="s">
        <v>1111</v>
      </c>
      <c r="F266" s="141" t="s">
        <v>518</v>
      </c>
      <c r="G266" s="141" t="s">
        <v>561</v>
      </c>
    </row>
    <row r="267" spans="1:7" s="145" customFormat="1" ht="47.25" customHeight="1" x14ac:dyDescent="0.25">
      <c r="A267" s="143" t="s">
        <v>264</v>
      </c>
      <c r="B267" s="143" t="s">
        <v>1112</v>
      </c>
      <c r="C267" s="143" t="s">
        <v>1113</v>
      </c>
      <c r="D267" s="144" t="s">
        <v>1114</v>
      </c>
      <c r="E267" s="144" t="s">
        <v>1111</v>
      </c>
      <c r="F267" s="141" t="s">
        <v>518</v>
      </c>
      <c r="G267" s="141" t="s">
        <v>561</v>
      </c>
    </row>
    <row r="268" spans="1:7" s="145" customFormat="1" ht="47.25" customHeight="1" x14ac:dyDescent="0.25">
      <c r="A268" s="143" t="s">
        <v>278</v>
      </c>
      <c r="B268" s="143" t="s">
        <v>1115</v>
      </c>
      <c r="C268" s="143" t="s">
        <v>1116</v>
      </c>
      <c r="D268" s="144" t="s">
        <v>1117</v>
      </c>
      <c r="E268" s="144" t="s">
        <v>1118</v>
      </c>
      <c r="F268" s="141" t="s">
        <v>852</v>
      </c>
      <c r="G268" s="141" t="s">
        <v>975</v>
      </c>
    </row>
    <row r="269" spans="1:7" s="145" customFormat="1" ht="47.25" customHeight="1" x14ac:dyDescent="0.25">
      <c r="A269" s="143" t="s">
        <v>278</v>
      </c>
      <c r="B269" s="143" t="s">
        <v>1119</v>
      </c>
      <c r="C269" s="143" t="s">
        <v>1120</v>
      </c>
      <c r="D269" s="144" t="s">
        <v>1121</v>
      </c>
      <c r="E269" s="144" t="s">
        <v>1122</v>
      </c>
      <c r="F269" s="141" t="s">
        <v>1123</v>
      </c>
      <c r="G269" s="141" t="s">
        <v>1124</v>
      </c>
    </row>
    <row r="270" spans="1:7" s="145" customFormat="1" ht="47.25" customHeight="1" x14ac:dyDescent="0.25">
      <c r="A270" s="143" t="s">
        <v>278</v>
      </c>
      <c r="B270" s="143" t="s">
        <v>1125</v>
      </c>
      <c r="C270" s="143" t="s">
        <v>1126</v>
      </c>
      <c r="D270" s="144" t="s">
        <v>1127</v>
      </c>
      <c r="E270" s="144" t="s">
        <v>1128</v>
      </c>
      <c r="F270" s="141" t="s">
        <v>852</v>
      </c>
      <c r="G270" s="141" t="s">
        <v>975</v>
      </c>
    </row>
    <row r="271" spans="1:7" s="145" customFormat="1" ht="47.25" customHeight="1" x14ac:dyDescent="0.25">
      <c r="A271" s="143" t="s">
        <v>278</v>
      </c>
      <c r="B271" s="143" t="s">
        <v>1129</v>
      </c>
      <c r="C271" s="143" t="s">
        <v>1130</v>
      </c>
      <c r="D271" s="144" t="s">
        <v>1131</v>
      </c>
      <c r="E271" s="144" t="s">
        <v>1132</v>
      </c>
      <c r="F271" s="141" t="s">
        <v>359</v>
      </c>
      <c r="G271" s="141" t="s">
        <v>481</v>
      </c>
    </row>
    <row r="272" spans="1:7" s="145" customFormat="1" ht="47.25" customHeight="1" x14ac:dyDescent="0.25">
      <c r="A272" s="143" t="s">
        <v>278</v>
      </c>
      <c r="B272" s="143" t="s">
        <v>1133</v>
      </c>
      <c r="C272" s="143" t="s">
        <v>1134</v>
      </c>
      <c r="D272" s="144" t="s">
        <v>1135</v>
      </c>
      <c r="E272" s="144" t="s">
        <v>1136</v>
      </c>
      <c r="F272" s="141" t="s">
        <v>359</v>
      </c>
      <c r="G272" s="141" t="s">
        <v>481</v>
      </c>
    </row>
    <row r="273" spans="1:7" s="145" customFormat="1" ht="47.25" customHeight="1" x14ac:dyDescent="0.25">
      <c r="A273" s="143" t="s">
        <v>278</v>
      </c>
      <c r="B273" s="143" t="s">
        <v>1137</v>
      </c>
      <c r="C273" s="143" t="s">
        <v>1138</v>
      </c>
      <c r="D273" s="144" t="s">
        <v>1139</v>
      </c>
      <c r="E273" s="144" t="s">
        <v>1140</v>
      </c>
      <c r="F273" s="141" t="s">
        <v>359</v>
      </c>
      <c r="G273" s="141" t="s">
        <v>481</v>
      </c>
    </row>
    <row r="274" spans="1:7" s="145" customFormat="1" ht="47.25" customHeight="1" x14ac:dyDescent="0.25">
      <c r="A274" s="143" t="s">
        <v>278</v>
      </c>
      <c r="B274" s="143" t="s">
        <v>1141</v>
      </c>
      <c r="C274" s="143" t="s">
        <v>1142</v>
      </c>
      <c r="D274" s="144" t="s">
        <v>1143</v>
      </c>
      <c r="E274" s="144" t="s">
        <v>1144</v>
      </c>
      <c r="F274" s="141" t="s">
        <v>359</v>
      </c>
      <c r="G274" s="141" t="s">
        <v>481</v>
      </c>
    </row>
    <row r="275" spans="1:7" s="145" customFormat="1" ht="47.25" customHeight="1" x14ac:dyDescent="0.25">
      <c r="A275" s="143" t="s">
        <v>278</v>
      </c>
      <c r="B275" s="143" t="s">
        <v>1145</v>
      </c>
      <c r="C275" s="143" t="s">
        <v>1146</v>
      </c>
      <c r="D275" s="144" t="s">
        <v>1147</v>
      </c>
      <c r="E275" s="144" t="s">
        <v>1148</v>
      </c>
      <c r="F275" s="141" t="s">
        <v>359</v>
      </c>
      <c r="G275" s="141" t="s">
        <v>481</v>
      </c>
    </row>
    <row r="276" spans="1:7" s="145" customFormat="1" ht="47.25" customHeight="1" x14ac:dyDescent="0.25">
      <c r="A276" s="143" t="s">
        <v>282</v>
      </c>
      <c r="B276" s="143" t="s">
        <v>1149</v>
      </c>
      <c r="C276" s="143" t="s">
        <v>1150</v>
      </c>
      <c r="D276" s="144" t="s">
        <v>1117</v>
      </c>
      <c r="E276" s="144" t="s">
        <v>1151</v>
      </c>
      <c r="F276" s="141" t="s">
        <v>852</v>
      </c>
      <c r="G276" s="141" t="s">
        <v>975</v>
      </c>
    </row>
    <row r="277" spans="1:7" s="145" customFormat="1" ht="47.25" customHeight="1" x14ac:dyDescent="0.25">
      <c r="A277" s="143" t="s">
        <v>282</v>
      </c>
      <c r="B277" s="143" t="s">
        <v>1152</v>
      </c>
      <c r="C277" s="143" t="s">
        <v>1153</v>
      </c>
      <c r="D277" s="144" t="s">
        <v>1121</v>
      </c>
      <c r="E277" s="144" t="s">
        <v>1154</v>
      </c>
      <c r="F277" s="141" t="s">
        <v>1123</v>
      </c>
      <c r="G277" s="141" t="s">
        <v>1124</v>
      </c>
    </row>
    <row r="278" spans="1:7" s="145" customFormat="1" ht="47.25" customHeight="1" x14ac:dyDescent="0.25">
      <c r="A278" s="143" t="s">
        <v>282</v>
      </c>
      <c r="B278" s="143" t="s">
        <v>1155</v>
      </c>
      <c r="C278" s="143" t="s">
        <v>1156</v>
      </c>
      <c r="D278" s="144" t="s">
        <v>1157</v>
      </c>
      <c r="E278" s="144" t="s">
        <v>1158</v>
      </c>
      <c r="F278" s="141" t="s">
        <v>852</v>
      </c>
      <c r="G278" s="141" t="s">
        <v>975</v>
      </c>
    </row>
    <row r="279" spans="1:7" ht="47.25" customHeight="1" x14ac:dyDescent="0.25">
      <c r="A279" s="143" t="s">
        <v>282</v>
      </c>
      <c r="B279" s="143" t="s">
        <v>1159</v>
      </c>
      <c r="C279" s="143" t="s">
        <v>1160</v>
      </c>
      <c r="D279" s="144" t="s">
        <v>1127</v>
      </c>
      <c r="E279" s="144" t="s">
        <v>1161</v>
      </c>
      <c r="F279" s="141" t="s">
        <v>852</v>
      </c>
      <c r="G279" s="141" t="s">
        <v>975</v>
      </c>
    </row>
    <row r="280" spans="1:7" ht="47.25" customHeight="1" x14ac:dyDescent="0.25">
      <c r="A280" s="143" t="s">
        <v>282</v>
      </c>
      <c r="B280" s="143" t="s">
        <v>1162</v>
      </c>
      <c r="C280" s="143" t="s">
        <v>1163</v>
      </c>
      <c r="D280" s="144" t="s">
        <v>1164</v>
      </c>
      <c r="E280" s="144" t="s">
        <v>1165</v>
      </c>
      <c r="F280" s="141" t="s">
        <v>359</v>
      </c>
      <c r="G280" s="141" t="s">
        <v>481</v>
      </c>
    </row>
    <row r="281" spans="1:7" ht="47.25" customHeight="1" x14ac:dyDescent="0.25">
      <c r="A281" s="143" t="s">
        <v>282</v>
      </c>
      <c r="B281" s="143" t="s">
        <v>1166</v>
      </c>
      <c r="C281" s="143" t="s">
        <v>1167</v>
      </c>
      <c r="D281" s="144" t="s">
        <v>1131</v>
      </c>
      <c r="E281" s="144" t="s">
        <v>1168</v>
      </c>
      <c r="F281" s="141" t="s">
        <v>359</v>
      </c>
      <c r="G281" s="141" t="s">
        <v>481</v>
      </c>
    </row>
    <row r="282" spans="1:7" ht="47.25" customHeight="1" x14ac:dyDescent="0.25">
      <c r="A282" s="143" t="s">
        <v>282</v>
      </c>
      <c r="B282" s="143" t="s">
        <v>1169</v>
      </c>
      <c r="C282" s="143" t="s">
        <v>1170</v>
      </c>
      <c r="D282" s="144" t="s">
        <v>1135</v>
      </c>
      <c r="E282" s="144" t="s">
        <v>1171</v>
      </c>
      <c r="F282" s="141" t="s">
        <v>359</v>
      </c>
      <c r="G282" s="141" t="s">
        <v>481</v>
      </c>
    </row>
    <row r="283" spans="1:7" ht="47.25" customHeight="1" x14ac:dyDescent="0.25">
      <c r="A283" s="143" t="s">
        <v>282</v>
      </c>
      <c r="B283" s="143" t="s">
        <v>1172</v>
      </c>
      <c r="C283" s="143" t="s">
        <v>1173</v>
      </c>
      <c r="D283" s="144" t="s">
        <v>1139</v>
      </c>
      <c r="E283" s="144" t="s">
        <v>1174</v>
      </c>
      <c r="F283" s="141" t="s">
        <v>359</v>
      </c>
      <c r="G283" s="141" t="s">
        <v>481</v>
      </c>
    </row>
    <row r="284" spans="1:7" ht="47.25" customHeight="1" x14ac:dyDescent="0.25">
      <c r="A284" s="143" t="s">
        <v>282</v>
      </c>
      <c r="B284" s="143" t="s">
        <v>1175</v>
      </c>
      <c r="C284" s="143" t="s">
        <v>1176</v>
      </c>
      <c r="D284" s="144" t="s">
        <v>1143</v>
      </c>
      <c r="E284" s="144" t="s">
        <v>1177</v>
      </c>
      <c r="F284" s="141" t="s">
        <v>359</v>
      </c>
      <c r="G284" s="141" t="s">
        <v>481</v>
      </c>
    </row>
    <row r="285" spans="1:7" ht="47.25" customHeight="1" x14ac:dyDescent="0.25">
      <c r="A285" s="143" t="s">
        <v>286</v>
      </c>
      <c r="B285" s="143" t="s">
        <v>1178</v>
      </c>
      <c r="C285" s="143" t="s">
        <v>1179</v>
      </c>
      <c r="D285" s="144" t="s">
        <v>1117</v>
      </c>
      <c r="E285" s="144" t="s">
        <v>1180</v>
      </c>
      <c r="F285" s="141" t="s">
        <v>852</v>
      </c>
      <c r="G285" s="141" t="s">
        <v>975</v>
      </c>
    </row>
    <row r="286" spans="1:7" ht="47.25" customHeight="1" x14ac:dyDescent="0.25">
      <c r="A286" s="143" t="s">
        <v>286</v>
      </c>
      <c r="B286" s="143" t="s">
        <v>1181</v>
      </c>
      <c r="C286" s="143" t="s">
        <v>1182</v>
      </c>
      <c r="D286" s="144" t="s">
        <v>1121</v>
      </c>
      <c r="E286" s="144" t="s">
        <v>1183</v>
      </c>
      <c r="F286" s="141" t="s">
        <v>1123</v>
      </c>
      <c r="G286" s="141" t="s">
        <v>1124</v>
      </c>
    </row>
    <row r="287" spans="1:7" ht="47.25" customHeight="1" x14ac:dyDescent="0.25">
      <c r="A287" s="143" t="s">
        <v>286</v>
      </c>
      <c r="B287" s="143" t="s">
        <v>1184</v>
      </c>
      <c r="C287" s="143" t="s">
        <v>1185</v>
      </c>
      <c r="D287" s="144" t="s">
        <v>1186</v>
      </c>
      <c r="E287" s="144" t="s">
        <v>1187</v>
      </c>
      <c r="F287" s="141" t="s">
        <v>852</v>
      </c>
      <c r="G287" s="141" t="s">
        <v>975</v>
      </c>
    </row>
    <row r="288" spans="1:7" ht="47.25" customHeight="1" x14ac:dyDescent="0.25">
      <c r="A288" s="143" t="s">
        <v>286</v>
      </c>
      <c r="B288" s="143" t="s">
        <v>1188</v>
      </c>
      <c r="C288" s="143" t="s">
        <v>1189</v>
      </c>
      <c r="D288" s="144" t="s">
        <v>1127</v>
      </c>
      <c r="E288" s="144" t="s">
        <v>1190</v>
      </c>
      <c r="F288" s="141" t="s">
        <v>852</v>
      </c>
      <c r="G288" s="141" t="s">
        <v>975</v>
      </c>
    </row>
    <row r="289" spans="1:7" ht="47.25" customHeight="1" x14ac:dyDescent="0.25">
      <c r="A289" s="143" t="s">
        <v>286</v>
      </c>
      <c r="B289" s="143" t="s">
        <v>1191</v>
      </c>
      <c r="C289" s="143" t="s">
        <v>1192</v>
      </c>
      <c r="D289" s="144" t="s">
        <v>1131</v>
      </c>
      <c r="E289" s="144" t="s">
        <v>1193</v>
      </c>
      <c r="F289" s="141" t="s">
        <v>359</v>
      </c>
      <c r="G289" s="141" t="s">
        <v>481</v>
      </c>
    </row>
    <row r="290" spans="1:7" ht="47.25" customHeight="1" x14ac:dyDescent="0.25">
      <c r="A290" s="143" t="s">
        <v>286</v>
      </c>
      <c r="B290" s="143" t="s">
        <v>1194</v>
      </c>
      <c r="C290" s="143" t="s">
        <v>1195</v>
      </c>
      <c r="D290" s="144" t="s">
        <v>1135</v>
      </c>
      <c r="E290" s="144" t="s">
        <v>1196</v>
      </c>
      <c r="F290" s="141" t="s">
        <v>359</v>
      </c>
      <c r="G290" s="141" t="s">
        <v>481</v>
      </c>
    </row>
    <row r="291" spans="1:7" ht="47.25" customHeight="1" x14ac:dyDescent="0.25">
      <c r="A291" s="143" t="s">
        <v>286</v>
      </c>
      <c r="B291" s="143" t="s">
        <v>1197</v>
      </c>
      <c r="C291" s="143" t="s">
        <v>1198</v>
      </c>
      <c r="D291" s="144" t="s">
        <v>1139</v>
      </c>
      <c r="E291" s="144" t="s">
        <v>1199</v>
      </c>
      <c r="F291" s="141" t="s">
        <v>359</v>
      </c>
      <c r="G291" s="141" t="s">
        <v>481</v>
      </c>
    </row>
    <row r="292" spans="1:7" ht="47.25" customHeight="1" x14ac:dyDescent="0.25">
      <c r="A292" s="143" t="s">
        <v>286</v>
      </c>
      <c r="B292" s="143" t="s">
        <v>1200</v>
      </c>
      <c r="C292" s="143" t="s">
        <v>1201</v>
      </c>
      <c r="D292" s="144" t="s">
        <v>1143</v>
      </c>
      <c r="E292" s="144" t="s">
        <v>1202</v>
      </c>
      <c r="F292" s="141" t="s">
        <v>359</v>
      </c>
      <c r="G292" s="141" t="s">
        <v>481</v>
      </c>
    </row>
    <row r="293" spans="1:7" ht="47.25" customHeight="1" x14ac:dyDescent="0.25">
      <c r="A293" s="143" t="s">
        <v>290</v>
      </c>
      <c r="B293" s="143" t="s">
        <v>1203</v>
      </c>
      <c r="C293" s="143" t="s">
        <v>1204</v>
      </c>
      <c r="D293" s="144" t="s">
        <v>1205</v>
      </c>
      <c r="E293" s="144" t="s">
        <v>1206</v>
      </c>
      <c r="F293" s="141" t="s">
        <v>518</v>
      </c>
      <c r="G293" s="141" t="s">
        <v>525</v>
      </c>
    </row>
    <row r="294" spans="1:7" ht="47.25" customHeight="1" x14ac:dyDescent="0.25">
      <c r="A294" s="143" t="s">
        <v>290</v>
      </c>
      <c r="B294" s="143" t="s">
        <v>1207</v>
      </c>
      <c r="C294" s="143" t="s">
        <v>1208</v>
      </c>
      <c r="D294" s="144" t="s">
        <v>1209</v>
      </c>
      <c r="E294" s="144" t="s">
        <v>1210</v>
      </c>
      <c r="F294" s="141" t="s">
        <v>852</v>
      </c>
      <c r="G294" s="141" t="s">
        <v>975</v>
      </c>
    </row>
    <row r="295" spans="1:7" ht="47.25" customHeight="1" x14ac:dyDescent="0.25">
      <c r="A295" s="143" t="s">
        <v>290</v>
      </c>
      <c r="B295" s="143" t="s">
        <v>1211</v>
      </c>
      <c r="C295" s="143" t="s">
        <v>1212</v>
      </c>
      <c r="D295" s="144" t="s">
        <v>1213</v>
      </c>
      <c r="E295" s="144" t="s">
        <v>1214</v>
      </c>
      <c r="F295" s="141" t="s">
        <v>1123</v>
      </c>
      <c r="G295" s="141" t="s">
        <v>1124</v>
      </c>
    </row>
    <row r="296" spans="1:7" ht="47.25" customHeight="1" x14ac:dyDescent="0.25">
      <c r="A296" s="143" t="s">
        <v>290</v>
      </c>
      <c r="B296" s="143" t="s">
        <v>1215</v>
      </c>
      <c r="C296" s="143" t="s">
        <v>1216</v>
      </c>
      <c r="D296" s="144" t="s">
        <v>1217</v>
      </c>
      <c r="E296" s="144" t="s">
        <v>1218</v>
      </c>
      <c r="F296" s="141" t="s">
        <v>852</v>
      </c>
      <c r="G296" s="141" t="s">
        <v>975</v>
      </c>
    </row>
    <row r="297" spans="1:7" ht="47.25" customHeight="1" x14ac:dyDescent="0.25">
      <c r="A297" s="143" t="s">
        <v>290</v>
      </c>
      <c r="B297" s="143" t="s">
        <v>1219</v>
      </c>
      <c r="C297" s="143" t="s">
        <v>1220</v>
      </c>
      <c r="D297" s="144" t="s">
        <v>1221</v>
      </c>
      <c r="E297" s="144" t="s">
        <v>1222</v>
      </c>
      <c r="F297" s="141" t="s">
        <v>852</v>
      </c>
      <c r="G297" s="141" t="s">
        <v>975</v>
      </c>
    </row>
    <row r="298" spans="1:7" ht="47.25" customHeight="1" x14ac:dyDescent="0.25">
      <c r="A298" s="143" t="s">
        <v>290</v>
      </c>
      <c r="B298" s="143" t="s">
        <v>1223</v>
      </c>
      <c r="C298" s="143" t="s">
        <v>1224</v>
      </c>
      <c r="D298" s="144" t="s">
        <v>1225</v>
      </c>
      <c r="E298" s="144" t="s">
        <v>1226</v>
      </c>
      <c r="F298" s="141" t="s">
        <v>359</v>
      </c>
      <c r="G298" s="141" t="s">
        <v>481</v>
      </c>
    </row>
    <row r="299" spans="1:7" ht="47.25" customHeight="1" x14ac:dyDescent="0.25">
      <c r="A299" s="143" t="s">
        <v>290</v>
      </c>
      <c r="B299" s="143" t="s">
        <v>1227</v>
      </c>
      <c r="C299" s="143" t="s">
        <v>1228</v>
      </c>
      <c r="D299" s="144" t="s">
        <v>1229</v>
      </c>
      <c r="E299" s="144" t="s">
        <v>1230</v>
      </c>
      <c r="F299" s="141" t="s">
        <v>359</v>
      </c>
      <c r="G299" s="141" t="s">
        <v>481</v>
      </c>
    </row>
    <row r="300" spans="1:7" ht="47.25" customHeight="1" x14ac:dyDescent="0.25">
      <c r="A300" s="143" t="s">
        <v>290</v>
      </c>
      <c r="B300" s="143" t="s">
        <v>1231</v>
      </c>
      <c r="C300" s="143" t="s">
        <v>1232</v>
      </c>
      <c r="D300" s="144" t="s">
        <v>1233</v>
      </c>
      <c r="E300" s="144" t="s">
        <v>1234</v>
      </c>
      <c r="F300" s="141" t="s">
        <v>359</v>
      </c>
      <c r="G300" s="141" t="s">
        <v>481</v>
      </c>
    </row>
    <row r="301" spans="1:7" ht="47.25" customHeight="1" x14ac:dyDescent="0.25">
      <c r="A301" s="143" t="s">
        <v>290</v>
      </c>
      <c r="B301" s="143" t="s">
        <v>1235</v>
      </c>
      <c r="C301" s="143" t="s">
        <v>1236</v>
      </c>
      <c r="D301" s="144" t="s">
        <v>1237</v>
      </c>
      <c r="E301" s="144" t="s">
        <v>1238</v>
      </c>
      <c r="F301" s="141" t="s">
        <v>359</v>
      </c>
      <c r="G301" s="141" t="s">
        <v>481</v>
      </c>
    </row>
    <row r="302" spans="1:7" ht="47.25" customHeight="1" x14ac:dyDescent="0.25">
      <c r="A302" s="143" t="s">
        <v>356</v>
      </c>
      <c r="B302" s="143" t="s">
        <v>1240</v>
      </c>
      <c r="C302" s="143" t="s">
        <v>1241</v>
      </c>
      <c r="D302" s="144"/>
      <c r="E302" s="144" t="s">
        <v>1242</v>
      </c>
      <c r="F302" s="141" t="s">
        <v>397</v>
      </c>
      <c r="G302" s="141" t="s">
        <v>1244</v>
      </c>
    </row>
    <row r="303" spans="1:7" ht="47.25" customHeight="1" x14ac:dyDescent="0.25">
      <c r="A303" s="143" t="s">
        <v>356</v>
      </c>
      <c r="B303" s="143" t="s">
        <v>1246</v>
      </c>
      <c r="C303" s="143" t="s">
        <v>1247</v>
      </c>
      <c r="D303" s="144" t="s">
        <v>1248</v>
      </c>
      <c r="E303" s="144" t="s">
        <v>1249</v>
      </c>
      <c r="F303" s="141" t="s">
        <v>397</v>
      </c>
      <c r="G303" s="141" t="s">
        <v>1251</v>
      </c>
    </row>
    <row r="304" spans="1:7" ht="47.25" customHeight="1" x14ac:dyDescent="0.25">
      <c r="A304" s="143" t="s">
        <v>356</v>
      </c>
      <c r="B304" s="143" t="s">
        <v>1252</v>
      </c>
      <c r="C304" s="143" t="s">
        <v>1253</v>
      </c>
      <c r="D304" s="144" t="s">
        <v>1254</v>
      </c>
      <c r="E304" s="144" t="s">
        <v>1255</v>
      </c>
      <c r="F304" s="141" t="s">
        <v>359</v>
      </c>
      <c r="G304" s="141" t="s">
        <v>366</v>
      </c>
    </row>
    <row r="305" spans="1:7" ht="47.25" customHeight="1" x14ac:dyDescent="0.25">
      <c r="A305" s="143" t="s">
        <v>356</v>
      </c>
      <c r="B305" s="143" t="s">
        <v>1256</v>
      </c>
      <c r="C305" s="143" t="s">
        <v>1257</v>
      </c>
      <c r="D305" s="144"/>
      <c r="E305" s="144" t="s">
        <v>1258</v>
      </c>
      <c r="F305" s="141" t="s">
        <v>397</v>
      </c>
      <c r="G305" s="141" t="s">
        <v>1259</v>
      </c>
    </row>
    <row r="306" spans="1:7" ht="47.25" customHeight="1" x14ac:dyDescent="0.25">
      <c r="A306" s="139" t="s">
        <v>217</v>
      </c>
      <c r="B306" s="139" t="s">
        <v>1260</v>
      </c>
      <c r="C306" s="139" t="s">
        <v>1261</v>
      </c>
      <c r="D306" s="140"/>
      <c r="E306" s="141"/>
      <c r="F306" s="141" t="s">
        <v>397</v>
      </c>
      <c r="G306" s="141" t="s">
        <v>398</v>
      </c>
    </row>
    <row r="307" spans="1:7" ht="47.25" customHeight="1" x14ac:dyDescent="0.25">
      <c r="A307" s="143" t="s">
        <v>217</v>
      </c>
      <c r="B307" s="143" t="s">
        <v>1262</v>
      </c>
      <c r="C307" s="143" t="s">
        <v>1263</v>
      </c>
      <c r="D307" s="144" t="s">
        <v>1264</v>
      </c>
      <c r="E307" s="144" t="s">
        <v>1265</v>
      </c>
      <c r="F307" s="141" t="s">
        <v>397</v>
      </c>
      <c r="G307" s="141" t="s">
        <v>1266</v>
      </c>
    </row>
    <row r="308" spans="1:7" ht="47.25" customHeight="1" x14ac:dyDescent="0.25">
      <c r="A308" s="143" t="s">
        <v>217</v>
      </c>
      <c r="B308" s="143" t="s">
        <v>1267</v>
      </c>
      <c r="C308" s="143" t="s">
        <v>1268</v>
      </c>
      <c r="D308" s="144" t="s">
        <v>1269</v>
      </c>
      <c r="E308" s="144" t="s">
        <v>1270</v>
      </c>
      <c r="F308" s="141" t="s">
        <v>397</v>
      </c>
      <c r="G308" s="141" t="s">
        <v>1266</v>
      </c>
    </row>
    <row r="309" spans="1:7" ht="47.25" customHeight="1" x14ac:dyDescent="0.25">
      <c r="A309" s="143" t="s">
        <v>217</v>
      </c>
      <c r="B309" s="143" t="s">
        <v>1271</v>
      </c>
      <c r="C309" s="143" t="s">
        <v>1272</v>
      </c>
      <c r="D309" s="144"/>
      <c r="E309" s="144" t="s">
        <v>1273</v>
      </c>
      <c r="F309" s="141" t="s">
        <v>397</v>
      </c>
      <c r="G309" s="141" t="s">
        <v>1266</v>
      </c>
    </row>
    <row r="310" spans="1:7" ht="47.25" customHeight="1" x14ac:dyDescent="0.25">
      <c r="A310" s="143" t="s">
        <v>217</v>
      </c>
      <c r="B310" s="143" t="s">
        <v>1274</v>
      </c>
      <c r="C310" s="143" t="s">
        <v>1275</v>
      </c>
      <c r="D310" s="144" t="s">
        <v>1276</v>
      </c>
      <c r="E310" s="144" t="s">
        <v>1277</v>
      </c>
      <c r="F310" s="141" t="s">
        <v>397</v>
      </c>
      <c r="G310" s="141" t="s">
        <v>710</v>
      </c>
    </row>
    <row r="311" spans="1:7" ht="47.25" customHeight="1" x14ac:dyDescent="0.25">
      <c r="A311" s="139" t="s">
        <v>272</v>
      </c>
      <c r="B311" s="139" t="s">
        <v>1278</v>
      </c>
      <c r="C311" s="139" t="s">
        <v>1279</v>
      </c>
      <c r="D311" s="140"/>
      <c r="E311" s="141"/>
      <c r="F311" s="141" t="s">
        <v>359</v>
      </c>
      <c r="G311" s="141" t="s">
        <v>481</v>
      </c>
    </row>
    <row r="312" spans="1:7" ht="47.25" customHeight="1" x14ac:dyDescent="0.25">
      <c r="A312" s="143" t="s">
        <v>356</v>
      </c>
      <c r="B312" s="143" t="s">
        <v>1281</v>
      </c>
      <c r="C312" s="143" t="s">
        <v>1282</v>
      </c>
      <c r="D312" s="144" t="s">
        <v>1283</v>
      </c>
      <c r="E312" s="144" t="s">
        <v>1284</v>
      </c>
      <c r="F312" s="141" t="s">
        <v>518</v>
      </c>
      <c r="G312" s="141" t="s">
        <v>1285</v>
      </c>
    </row>
    <row r="313" spans="1:7" ht="47.25" customHeight="1" x14ac:dyDescent="0.25">
      <c r="A313" s="143" t="s">
        <v>356</v>
      </c>
      <c r="B313" s="143" t="s">
        <v>1286</v>
      </c>
      <c r="C313" s="143" t="s">
        <v>1287</v>
      </c>
      <c r="D313" s="144" t="s">
        <v>1288</v>
      </c>
      <c r="E313" s="144" t="s">
        <v>1287</v>
      </c>
      <c r="F313" s="141" t="s">
        <v>518</v>
      </c>
      <c r="G313" s="141" t="s">
        <v>525</v>
      </c>
    </row>
    <row r="314" spans="1:7" ht="47.25" customHeight="1" x14ac:dyDescent="0.25">
      <c r="A314" s="143" t="s">
        <v>356</v>
      </c>
      <c r="B314" s="143" t="s">
        <v>1290</v>
      </c>
      <c r="C314" s="143" t="s">
        <v>1291</v>
      </c>
      <c r="D314" s="144" t="s">
        <v>1291</v>
      </c>
      <c r="E314" s="144" t="s">
        <v>1292</v>
      </c>
      <c r="F314" s="141" t="s">
        <v>381</v>
      </c>
      <c r="G314" s="141" t="s">
        <v>503</v>
      </c>
    </row>
    <row r="315" spans="1:7" ht="47.25" customHeight="1" x14ac:dyDescent="0.25">
      <c r="A315" s="143" t="s">
        <v>356</v>
      </c>
      <c r="B315" s="143" t="s">
        <v>1290</v>
      </c>
      <c r="C315" s="143" t="s">
        <v>1291</v>
      </c>
      <c r="D315" s="144" t="s">
        <v>1291</v>
      </c>
      <c r="E315" s="144" t="s">
        <v>1293</v>
      </c>
      <c r="F315" s="141" t="s">
        <v>381</v>
      </c>
      <c r="G315" s="141" t="s">
        <v>503</v>
      </c>
    </row>
    <row r="316" spans="1:7" ht="47.25" customHeight="1" x14ac:dyDescent="0.25">
      <c r="A316" s="143" t="s">
        <v>356</v>
      </c>
      <c r="B316" s="143" t="s">
        <v>1290</v>
      </c>
      <c r="C316" s="143" t="s">
        <v>1291</v>
      </c>
      <c r="D316" s="144" t="s">
        <v>1291</v>
      </c>
      <c r="E316" s="144" t="s">
        <v>1294</v>
      </c>
      <c r="F316" s="141" t="s">
        <v>381</v>
      </c>
      <c r="G316" s="141" t="s">
        <v>503</v>
      </c>
    </row>
    <row r="317" spans="1:7" ht="47.25" customHeight="1" x14ac:dyDescent="0.25">
      <c r="A317" s="143" t="s">
        <v>356</v>
      </c>
      <c r="B317" s="143" t="s">
        <v>1295</v>
      </c>
      <c r="C317" s="143" t="s">
        <v>1296</v>
      </c>
      <c r="D317" s="144" t="s">
        <v>1297</v>
      </c>
      <c r="E317" s="144" t="s">
        <v>1298</v>
      </c>
      <c r="F317" s="141" t="s">
        <v>509</v>
      </c>
      <c r="G317" s="141" t="s">
        <v>1299</v>
      </c>
    </row>
    <row r="318" spans="1:7" ht="47.25" customHeight="1" x14ac:dyDescent="0.25">
      <c r="A318" s="143" t="s">
        <v>356</v>
      </c>
      <c r="B318" s="143" t="s">
        <v>1295</v>
      </c>
      <c r="C318" s="143" t="s">
        <v>1296</v>
      </c>
      <c r="D318" s="144"/>
      <c r="E318" s="144" t="s">
        <v>1300</v>
      </c>
      <c r="F318" s="141" t="s">
        <v>509</v>
      </c>
      <c r="G318" s="141" t="s">
        <v>1299</v>
      </c>
    </row>
    <row r="319" spans="1:7" ht="47.25" customHeight="1" x14ac:dyDescent="0.25">
      <c r="A319" s="143" t="s">
        <v>356</v>
      </c>
      <c r="B319" s="143" t="s">
        <v>1295</v>
      </c>
      <c r="C319" s="143" t="s">
        <v>1296</v>
      </c>
      <c r="D319" s="144" t="s">
        <v>691</v>
      </c>
      <c r="E319" s="144" t="s">
        <v>1301</v>
      </c>
      <c r="F319" s="141" t="s">
        <v>509</v>
      </c>
      <c r="G319" s="141" t="s">
        <v>1299</v>
      </c>
    </row>
    <row r="320" spans="1:7" ht="47.25" customHeight="1" x14ac:dyDescent="0.25">
      <c r="A320" s="143" t="s">
        <v>356</v>
      </c>
      <c r="B320" s="143" t="s">
        <v>1295</v>
      </c>
      <c r="C320" s="143" t="s">
        <v>1296</v>
      </c>
      <c r="D320" s="144" t="s">
        <v>1302</v>
      </c>
      <c r="E320" s="144" t="s">
        <v>1303</v>
      </c>
      <c r="F320" s="141" t="s">
        <v>509</v>
      </c>
      <c r="G320" s="141" t="s">
        <v>1299</v>
      </c>
    </row>
    <row r="321" spans="1:7" ht="47.25" customHeight="1" x14ac:dyDescent="0.25">
      <c r="A321" s="143" t="s">
        <v>356</v>
      </c>
      <c r="B321" s="143" t="s">
        <v>1295</v>
      </c>
      <c r="C321" s="143" t="s">
        <v>1296</v>
      </c>
      <c r="D321" s="144" t="s">
        <v>1302</v>
      </c>
      <c r="E321" s="144" t="s">
        <v>1304</v>
      </c>
      <c r="F321" s="141" t="s">
        <v>509</v>
      </c>
      <c r="G321" s="141" t="s">
        <v>1299</v>
      </c>
    </row>
    <row r="322" spans="1:7" ht="47.25" customHeight="1" x14ac:dyDescent="0.25">
      <c r="A322" s="143" t="s">
        <v>356</v>
      </c>
      <c r="B322" s="143" t="s">
        <v>1295</v>
      </c>
      <c r="C322" s="143" t="s">
        <v>1296</v>
      </c>
      <c r="D322" s="144" t="s">
        <v>1305</v>
      </c>
      <c r="E322" s="144" t="s">
        <v>1306</v>
      </c>
      <c r="F322" s="141" t="s">
        <v>509</v>
      </c>
      <c r="G322" s="141" t="s">
        <v>1299</v>
      </c>
    </row>
    <row r="323" spans="1:7" ht="47.25" customHeight="1" x14ac:dyDescent="0.25">
      <c r="A323" s="143" t="s">
        <v>356</v>
      </c>
      <c r="B323" s="143" t="s">
        <v>1295</v>
      </c>
      <c r="C323" s="143" t="s">
        <v>1296</v>
      </c>
      <c r="D323" s="144" t="s">
        <v>1307</v>
      </c>
      <c r="E323" s="144" t="s">
        <v>1308</v>
      </c>
      <c r="F323" s="141" t="s">
        <v>509</v>
      </c>
      <c r="G323" s="141" t="s">
        <v>1299</v>
      </c>
    </row>
    <row r="324" spans="1:7" ht="47.25" customHeight="1" x14ac:dyDescent="0.25">
      <c r="A324" s="143" t="s">
        <v>356</v>
      </c>
      <c r="B324" s="143" t="s">
        <v>1295</v>
      </c>
      <c r="C324" s="143" t="s">
        <v>1296</v>
      </c>
      <c r="D324" s="144" t="s">
        <v>1309</v>
      </c>
      <c r="E324" s="144" t="s">
        <v>1310</v>
      </c>
      <c r="F324" s="141" t="s">
        <v>509</v>
      </c>
      <c r="G324" s="141" t="s">
        <v>1299</v>
      </c>
    </row>
    <row r="325" spans="1:7" ht="47.25" customHeight="1" x14ac:dyDescent="0.25">
      <c r="A325" s="143" t="s">
        <v>356</v>
      </c>
      <c r="B325" s="143" t="s">
        <v>1295</v>
      </c>
      <c r="C325" s="143" t="s">
        <v>1296</v>
      </c>
      <c r="D325" s="144" t="s">
        <v>1311</v>
      </c>
      <c r="E325" s="144" t="s">
        <v>1312</v>
      </c>
      <c r="F325" s="141" t="s">
        <v>509</v>
      </c>
      <c r="G325" s="141" t="s">
        <v>1299</v>
      </c>
    </row>
    <row r="326" spans="1:7" ht="47.25" customHeight="1" x14ac:dyDescent="0.25">
      <c r="A326" s="143" t="s">
        <v>356</v>
      </c>
      <c r="B326" s="143" t="s">
        <v>1313</v>
      </c>
      <c r="C326" s="143" t="s">
        <v>1314</v>
      </c>
      <c r="D326" s="144" t="s">
        <v>1315</v>
      </c>
      <c r="E326" s="144" t="s">
        <v>1316</v>
      </c>
      <c r="F326" s="141" t="s">
        <v>397</v>
      </c>
      <c r="G326" s="141" t="s">
        <v>398</v>
      </c>
    </row>
    <row r="327" spans="1:7" ht="47.25" customHeight="1" x14ac:dyDescent="0.25">
      <c r="A327" s="143" t="s">
        <v>356</v>
      </c>
      <c r="B327" s="143" t="s">
        <v>1318</v>
      </c>
      <c r="C327" s="143" t="s">
        <v>1319</v>
      </c>
      <c r="D327" s="144" t="s">
        <v>1320</v>
      </c>
      <c r="E327" s="144" t="s">
        <v>1321</v>
      </c>
      <c r="F327" s="141" t="s">
        <v>397</v>
      </c>
      <c r="G327" s="141" t="s">
        <v>398</v>
      </c>
    </row>
    <row r="328" spans="1:7" ht="47.25" customHeight="1" x14ac:dyDescent="0.25">
      <c r="A328" s="143" t="s">
        <v>356</v>
      </c>
      <c r="B328" s="143" t="s">
        <v>1322</v>
      </c>
      <c r="C328" s="143" t="s">
        <v>1323</v>
      </c>
      <c r="D328" s="144" t="s">
        <v>1324</v>
      </c>
      <c r="E328" s="144" t="s">
        <v>1325</v>
      </c>
      <c r="F328" s="141" t="s">
        <v>397</v>
      </c>
      <c r="G328" s="141" t="s">
        <v>398</v>
      </c>
    </row>
    <row r="329" spans="1:7" ht="47.25" customHeight="1" x14ac:dyDescent="0.25">
      <c r="A329" s="143" t="s">
        <v>219</v>
      </c>
      <c r="B329" s="143" t="s">
        <v>1326</v>
      </c>
      <c r="C329" s="143" t="s">
        <v>1327</v>
      </c>
      <c r="D329" s="144" t="s">
        <v>1328</v>
      </c>
      <c r="E329" s="144" t="s">
        <v>1329</v>
      </c>
      <c r="F329" s="141" t="s">
        <v>397</v>
      </c>
      <c r="G329" s="141" t="s">
        <v>1330</v>
      </c>
    </row>
    <row r="330" spans="1:7" ht="47.25" customHeight="1" x14ac:dyDescent="0.25">
      <c r="A330" s="143" t="s">
        <v>219</v>
      </c>
      <c r="B330" s="143" t="s">
        <v>1331</v>
      </c>
      <c r="C330" s="143" t="s">
        <v>1332</v>
      </c>
      <c r="D330" s="144" t="s">
        <v>1333</v>
      </c>
      <c r="E330" s="144" t="s">
        <v>1334</v>
      </c>
      <c r="F330" s="141" t="s">
        <v>397</v>
      </c>
      <c r="G330" s="141" t="s">
        <v>1330</v>
      </c>
    </row>
    <row r="331" spans="1:7" ht="47.25" customHeight="1" x14ac:dyDescent="0.25">
      <c r="A331" s="143" t="s">
        <v>219</v>
      </c>
      <c r="B331" s="143" t="s">
        <v>1335</v>
      </c>
      <c r="C331" s="143" t="s">
        <v>1336</v>
      </c>
      <c r="D331" s="144" t="s">
        <v>1337</v>
      </c>
      <c r="E331" s="144" t="s">
        <v>1338</v>
      </c>
      <c r="F331" s="141" t="s">
        <v>397</v>
      </c>
      <c r="G331" s="141" t="s">
        <v>1330</v>
      </c>
    </row>
    <row r="332" spans="1:7" ht="47.25" customHeight="1" x14ac:dyDescent="0.25">
      <c r="A332" s="143" t="s">
        <v>219</v>
      </c>
      <c r="B332" s="143" t="s">
        <v>1339</v>
      </c>
      <c r="C332" s="143" t="s">
        <v>1340</v>
      </c>
      <c r="D332" s="144" t="s">
        <v>1341</v>
      </c>
      <c r="E332" s="144" t="s">
        <v>1342</v>
      </c>
      <c r="F332" s="141" t="s">
        <v>397</v>
      </c>
      <c r="G332" s="141" t="s">
        <v>1330</v>
      </c>
    </row>
    <row r="333" spans="1:7" ht="47.25" customHeight="1" x14ac:dyDescent="0.25">
      <c r="A333" s="143" t="s">
        <v>219</v>
      </c>
      <c r="B333" s="143" t="s">
        <v>1343</v>
      </c>
      <c r="C333" s="143" t="s">
        <v>1344</v>
      </c>
      <c r="D333" s="144" t="s">
        <v>1345</v>
      </c>
      <c r="E333" s="144" t="s">
        <v>1346</v>
      </c>
      <c r="F333" s="141" t="s">
        <v>359</v>
      </c>
      <c r="G333" s="141" t="s">
        <v>762</v>
      </c>
    </row>
    <row r="334" spans="1:7" ht="47.25" customHeight="1" x14ac:dyDescent="0.25">
      <c r="A334" s="139" t="s">
        <v>219</v>
      </c>
      <c r="B334" s="139" t="s">
        <v>1347</v>
      </c>
      <c r="C334" s="139" t="s">
        <v>1348</v>
      </c>
      <c r="D334" s="140"/>
      <c r="E334" s="141"/>
      <c r="F334" s="141" t="s">
        <v>397</v>
      </c>
      <c r="G334" s="141" t="s">
        <v>398</v>
      </c>
    </row>
    <row r="335" spans="1:7" ht="47.25" customHeight="1" x14ac:dyDescent="0.25">
      <c r="A335" s="143" t="s">
        <v>219</v>
      </c>
      <c r="B335" s="143" t="s">
        <v>1349</v>
      </c>
      <c r="C335" s="143" t="s">
        <v>1350</v>
      </c>
      <c r="D335" s="144" t="s">
        <v>1351</v>
      </c>
      <c r="E335" s="144" t="s">
        <v>1352</v>
      </c>
      <c r="F335" s="141" t="s">
        <v>397</v>
      </c>
      <c r="G335" s="141" t="s">
        <v>762</v>
      </c>
    </row>
    <row r="336" spans="1:7" ht="47.25" customHeight="1" x14ac:dyDescent="0.25">
      <c r="A336" s="143" t="s">
        <v>219</v>
      </c>
      <c r="B336" s="143" t="s">
        <v>1355</v>
      </c>
      <c r="C336" s="143" t="s">
        <v>1356</v>
      </c>
      <c r="D336" s="144" t="s">
        <v>1357</v>
      </c>
      <c r="E336" s="144" t="s">
        <v>1358</v>
      </c>
      <c r="F336" s="141" t="s">
        <v>397</v>
      </c>
      <c r="G336" s="141" t="s">
        <v>762</v>
      </c>
    </row>
    <row r="337" spans="1:7" ht="47.25" customHeight="1" x14ac:dyDescent="0.25">
      <c r="A337" s="143" t="s">
        <v>219</v>
      </c>
      <c r="B337" s="143" t="s">
        <v>1359</v>
      </c>
      <c r="C337" s="143" t="s">
        <v>1360</v>
      </c>
      <c r="D337" s="144" t="s">
        <v>1361</v>
      </c>
      <c r="E337" s="144" t="s">
        <v>1362</v>
      </c>
      <c r="F337" s="141" t="s">
        <v>397</v>
      </c>
      <c r="G337" s="141" t="s">
        <v>398</v>
      </c>
    </row>
    <row r="338" spans="1:7" ht="47.25" customHeight="1" x14ac:dyDescent="0.25">
      <c r="A338" s="143" t="s">
        <v>219</v>
      </c>
      <c r="B338" s="143" t="s">
        <v>1363</v>
      </c>
      <c r="C338" s="143" t="s">
        <v>1364</v>
      </c>
      <c r="D338" s="144" t="s">
        <v>1361</v>
      </c>
      <c r="E338" s="144" t="s">
        <v>1365</v>
      </c>
      <c r="F338" s="141" t="s">
        <v>397</v>
      </c>
      <c r="G338" s="141" t="s">
        <v>1366</v>
      </c>
    </row>
    <row r="339" spans="1:7" ht="47.25" customHeight="1" x14ac:dyDescent="0.25">
      <c r="A339" s="143" t="s">
        <v>219</v>
      </c>
      <c r="B339" s="143" t="s">
        <v>1367</v>
      </c>
      <c r="C339" s="143" t="s">
        <v>1368</v>
      </c>
      <c r="D339" s="144" t="s">
        <v>1369</v>
      </c>
      <c r="E339" s="144" t="s">
        <v>1370</v>
      </c>
      <c r="F339" s="141" t="s">
        <v>397</v>
      </c>
      <c r="G339" s="141" t="s">
        <v>1371</v>
      </c>
    </row>
    <row r="340" spans="1:7" ht="47.25" customHeight="1" x14ac:dyDescent="0.25">
      <c r="A340" s="143" t="s">
        <v>219</v>
      </c>
      <c r="B340" s="143" t="s">
        <v>1372</v>
      </c>
      <c r="C340" s="143" t="s">
        <v>1373</v>
      </c>
      <c r="D340" s="144" t="s">
        <v>1374</v>
      </c>
      <c r="E340" s="144" t="s">
        <v>1375</v>
      </c>
      <c r="F340" s="141" t="s">
        <v>397</v>
      </c>
      <c r="G340" s="141" t="s">
        <v>1371</v>
      </c>
    </row>
    <row r="341" spans="1:7" ht="47.25" customHeight="1" x14ac:dyDescent="0.25">
      <c r="A341" s="143" t="s">
        <v>219</v>
      </c>
      <c r="B341" s="143" t="s">
        <v>1376</v>
      </c>
      <c r="C341" s="143" t="s">
        <v>1377</v>
      </c>
      <c r="D341" s="144" t="s">
        <v>1378</v>
      </c>
      <c r="E341" s="144" t="s">
        <v>1379</v>
      </c>
      <c r="F341" s="141" t="s">
        <v>397</v>
      </c>
      <c r="G341" s="141" t="s">
        <v>1330</v>
      </c>
    </row>
    <row r="342" spans="1:7" ht="47.25" customHeight="1" x14ac:dyDescent="0.25">
      <c r="A342" s="143" t="s">
        <v>219</v>
      </c>
      <c r="B342" s="143" t="s">
        <v>1376</v>
      </c>
      <c r="C342" s="143" t="s">
        <v>1377</v>
      </c>
      <c r="D342" s="144" t="s">
        <v>1378</v>
      </c>
      <c r="E342" s="144" t="s">
        <v>1380</v>
      </c>
      <c r="F342" s="141" t="s">
        <v>397</v>
      </c>
      <c r="G342" s="141" t="s">
        <v>1330</v>
      </c>
    </row>
    <row r="343" spans="1:7" ht="47.25" customHeight="1" x14ac:dyDescent="0.25">
      <c r="A343" s="143" t="s">
        <v>219</v>
      </c>
      <c r="B343" s="143" t="s">
        <v>1376</v>
      </c>
      <c r="C343" s="143" t="s">
        <v>1377</v>
      </c>
      <c r="D343" s="144" t="s">
        <v>1378</v>
      </c>
      <c r="E343" s="144" t="s">
        <v>1381</v>
      </c>
      <c r="F343" s="141" t="s">
        <v>397</v>
      </c>
      <c r="G343" s="141" t="s">
        <v>1330</v>
      </c>
    </row>
    <row r="344" spans="1:7" ht="47.25" customHeight="1" x14ac:dyDescent="0.25">
      <c r="A344" s="143" t="s">
        <v>219</v>
      </c>
      <c r="B344" s="143" t="s">
        <v>1382</v>
      </c>
      <c r="C344" s="143" t="s">
        <v>1383</v>
      </c>
      <c r="D344" s="144" t="s">
        <v>1384</v>
      </c>
      <c r="E344" s="144" t="s">
        <v>1385</v>
      </c>
      <c r="F344" s="141" t="s">
        <v>397</v>
      </c>
      <c r="G344" s="141" t="s">
        <v>1386</v>
      </c>
    </row>
    <row r="345" spans="1:7" ht="47.25" customHeight="1" x14ac:dyDescent="0.25">
      <c r="A345" s="143" t="s">
        <v>219</v>
      </c>
      <c r="B345" s="143" t="s">
        <v>1382</v>
      </c>
      <c r="C345" s="143" t="s">
        <v>1383</v>
      </c>
      <c r="D345" s="144" t="s">
        <v>1387</v>
      </c>
      <c r="E345" s="144" t="s">
        <v>1388</v>
      </c>
      <c r="F345" s="141" t="s">
        <v>397</v>
      </c>
      <c r="G345" s="141" t="s">
        <v>1386</v>
      </c>
    </row>
    <row r="346" spans="1:7" ht="47.25" customHeight="1" x14ac:dyDescent="0.25">
      <c r="A346" s="143" t="s">
        <v>219</v>
      </c>
      <c r="B346" s="143" t="s">
        <v>1382</v>
      </c>
      <c r="C346" s="143" t="s">
        <v>1383</v>
      </c>
      <c r="D346" s="144" t="s">
        <v>1384</v>
      </c>
      <c r="E346" s="144" t="s">
        <v>1389</v>
      </c>
      <c r="F346" s="141" t="s">
        <v>397</v>
      </c>
      <c r="G346" s="141" t="s">
        <v>1386</v>
      </c>
    </row>
    <row r="347" spans="1:7" ht="47.25" customHeight="1" x14ac:dyDescent="0.25">
      <c r="A347" s="143" t="s">
        <v>219</v>
      </c>
      <c r="B347" s="143" t="s">
        <v>1390</v>
      </c>
      <c r="C347" s="143" t="s">
        <v>1391</v>
      </c>
      <c r="D347" s="144" t="s">
        <v>1369</v>
      </c>
      <c r="E347" s="144" t="s">
        <v>1392</v>
      </c>
      <c r="F347" s="141" t="s">
        <v>397</v>
      </c>
      <c r="G347" s="141" t="s">
        <v>398</v>
      </c>
    </row>
    <row r="348" spans="1:7" ht="47.25" customHeight="1" x14ac:dyDescent="0.25">
      <c r="A348" s="143" t="s">
        <v>219</v>
      </c>
      <c r="B348" s="143" t="s">
        <v>1393</v>
      </c>
      <c r="C348" s="143" t="s">
        <v>1394</v>
      </c>
      <c r="D348" s="144" t="s">
        <v>1395</v>
      </c>
      <c r="E348" s="144" t="s">
        <v>1396</v>
      </c>
      <c r="F348" s="141" t="s">
        <v>397</v>
      </c>
      <c r="G348" s="141" t="s">
        <v>1397</v>
      </c>
    </row>
    <row r="349" spans="1:7" ht="47.25" customHeight="1" x14ac:dyDescent="0.25">
      <c r="A349" s="143" t="s">
        <v>219</v>
      </c>
      <c r="B349" s="143" t="s">
        <v>1398</v>
      </c>
      <c r="C349" s="143" t="s">
        <v>1399</v>
      </c>
      <c r="D349" s="144" t="s">
        <v>1399</v>
      </c>
      <c r="E349" s="144" t="s">
        <v>1400</v>
      </c>
      <c r="F349" s="141" t="s">
        <v>397</v>
      </c>
      <c r="G349" s="141" t="s">
        <v>762</v>
      </c>
    </row>
    <row r="350" spans="1:7" ht="47.25" customHeight="1" x14ac:dyDescent="0.25">
      <c r="A350" s="143" t="s">
        <v>219</v>
      </c>
      <c r="B350" s="143" t="s">
        <v>1402</v>
      </c>
      <c r="C350" s="143" t="s">
        <v>1403</v>
      </c>
      <c r="D350" s="144" t="s">
        <v>1404</v>
      </c>
      <c r="E350" s="144" t="s">
        <v>1405</v>
      </c>
      <c r="F350" s="141" t="s">
        <v>509</v>
      </c>
      <c r="G350" s="141" t="s">
        <v>796</v>
      </c>
    </row>
    <row r="351" spans="1:7" ht="47.25" customHeight="1" x14ac:dyDescent="0.25">
      <c r="A351" s="143" t="s">
        <v>219</v>
      </c>
      <c r="B351" s="143" t="s">
        <v>1406</v>
      </c>
      <c r="C351" s="143" t="s">
        <v>1407</v>
      </c>
      <c r="D351" s="144" t="s">
        <v>1369</v>
      </c>
      <c r="E351" s="144" t="s">
        <v>1408</v>
      </c>
      <c r="F351" s="141" t="s">
        <v>397</v>
      </c>
      <c r="G351" s="141" t="s">
        <v>1397</v>
      </c>
    </row>
    <row r="352" spans="1:7" ht="47.25" customHeight="1" x14ac:dyDescent="0.25">
      <c r="A352" s="143" t="s">
        <v>219</v>
      </c>
      <c r="B352" s="143" t="s">
        <v>1409</v>
      </c>
      <c r="C352" s="143" t="s">
        <v>1410</v>
      </c>
      <c r="D352" s="144" t="s">
        <v>1411</v>
      </c>
      <c r="E352" s="144" t="s">
        <v>1412</v>
      </c>
      <c r="F352" s="141" t="s">
        <v>397</v>
      </c>
      <c r="G352" s="141" t="s">
        <v>1397</v>
      </c>
    </row>
    <row r="353" spans="1:7" ht="47.25" customHeight="1" x14ac:dyDescent="0.25">
      <c r="A353" s="143" t="s">
        <v>219</v>
      </c>
      <c r="B353" s="143" t="s">
        <v>1413</v>
      </c>
      <c r="C353" s="143" t="s">
        <v>1414</v>
      </c>
      <c r="D353" s="144" t="s">
        <v>1415</v>
      </c>
      <c r="E353" s="144" t="s">
        <v>1416</v>
      </c>
      <c r="F353" s="141" t="s">
        <v>397</v>
      </c>
      <c r="G353" s="141" t="s">
        <v>1397</v>
      </c>
    </row>
    <row r="354" spans="1:7" ht="47.25" customHeight="1" x14ac:dyDescent="0.25">
      <c r="A354" s="143" t="s">
        <v>219</v>
      </c>
      <c r="B354" s="143" t="s">
        <v>1417</v>
      </c>
      <c r="C354" s="143" t="s">
        <v>1418</v>
      </c>
      <c r="D354" s="144" t="s">
        <v>1419</v>
      </c>
      <c r="E354" s="144" t="s">
        <v>1420</v>
      </c>
      <c r="F354" s="141" t="s">
        <v>397</v>
      </c>
      <c r="G354" s="141" t="s">
        <v>762</v>
      </c>
    </row>
    <row r="355" spans="1:7" ht="47.25" customHeight="1" x14ac:dyDescent="0.25">
      <c r="A355" s="143" t="s">
        <v>219</v>
      </c>
      <c r="B355" s="143" t="s">
        <v>1421</v>
      </c>
      <c r="C355" s="143" t="s">
        <v>1422</v>
      </c>
      <c r="D355" s="144" t="s">
        <v>1423</v>
      </c>
      <c r="E355" s="144" t="s">
        <v>1424</v>
      </c>
      <c r="F355" s="141" t="s">
        <v>397</v>
      </c>
      <c r="G355" s="141" t="s">
        <v>499</v>
      </c>
    </row>
    <row r="356" spans="1:7" ht="47.25" customHeight="1" x14ac:dyDescent="0.25">
      <c r="A356" s="143" t="s">
        <v>219</v>
      </c>
      <c r="B356" s="143" t="s">
        <v>1425</v>
      </c>
      <c r="C356" s="143" t="s">
        <v>1426</v>
      </c>
      <c r="D356" s="144" t="s">
        <v>1423</v>
      </c>
      <c r="E356" s="144" t="s">
        <v>1427</v>
      </c>
      <c r="F356" s="141" t="s">
        <v>397</v>
      </c>
      <c r="G356" s="141" t="s">
        <v>499</v>
      </c>
    </row>
    <row r="357" spans="1:7" ht="47.25" customHeight="1" x14ac:dyDescent="0.25">
      <c r="A357" s="143" t="s">
        <v>219</v>
      </c>
      <c r="B357" s="143" t="s">
        <v>1429</v>
      </c>
      <c r="C357" s="143" t="s">
        <v>1430</v>
      </c>
      <c r="D357" s="144" t="s">
        <v>1431</v>
      </c>
      <c r="E357" s="144" t="s">
        <v>1432</v>
      </c>
      <c r="F357" s="141" t="s">
        <v>397</v>
      </c>
      <c r="G357" s="141" t="s">
        <v>1397</v>
      </c>
    </row>
    <row r="358" spans="1:7" ht="47.25" customHeight="1" x14ac:dyDescent="0.25">
      <c r="A358" s="143" t="s">
        <v>219</v>
      </c>
      <c r="B358" s="143" t="s">
        <v>1433</v>
      </c>
      <c r="C358" s="143" t="s">
        <v>1434</v>
      </c>
      <c r="D358" s="144" t="s">
        <v>1423</v>
      </c>
      <c r="E358" s="144" t="s">
        <v>1435</v>
      </c>
      <c r="F358" s="141" t="s">
        <v>397</v>
      </c>
      <c r="G358" s="141" t="s">
        <v>499</v>
      </c>
    </row>
    <row r="359" spans="1:7" ht="47.25" customHeight="1" x14ac:dyDescent="0.25">
      <c r="A359" s="143" t="s">
        <v>219</v>
      </c>
      <c r="B359" s="143" t="s">
        <v>1436</v>
      </c>
      <c r="C359" s="143" t="s">
        <v>1437</v>
      </c>
      <c r="D359" s="144" t="s">
        <v>1345</v>
      </c>
      <c r="E359" s="144" t="s">
        <v>1438</v>
      </c>
      <c r="F359" s="141" t="s">
        <v>359</v>
      </c>
      <c r="G359" s="141" t="s">
        <v>1439</v>
      </c>
    </row>
    <row r="360" spans="1:7" ht="47.25" customHeight="1" x14ac:dyDescent="0.25">
      <c r="A360" s="143" t="s">
        <v>219</v>
      </c>
      <c r="B360" s="143" t="s">
        <v>1440</v>
      </c>
      <c r="C360" s="143" t="s">
        <v>1441</v>
      </c>
      <c r="D360" s="144" t="s">
        <v>1345</v>
      </c>
      <c r="E360" s="144" t="s">
        <v>1442</v>
      </c>
      <c r="F360" s="141" t="s">
        <v>359</v>
      </c>
      <c r="G360" s="141" t="s">
        <v>1439</v>
      </c>
    </row>
    <row r="361" spans="1:7" ht="47.25" customHeight="1" x14ac:dyDescent="0.25">
      <c r="A361" s="143" t="s">
        <v>219</v>
      </c>
      <c r="B361" s="143" t="s">
        <v>1443</v>
      </c>
      <c r="C361" s="143" t="s">
        <v>1444</v>
      </c>
      <c r="D361" s="144" t="s">
        <v>1345</v>
      </c>
      <c r="E361" s="144" t="s">
        <v>1445</v>
      </c>
      <c r="F361" s="141" t="s">
        <v>359</v>
      </c>
      <c r="G361" s="141" t="s">
        <v>1439</v>
      </c>
    </row>
    <row r="362" spans="1:7" ht="47.25" customHeight="1" x14ac:dyDescent="0.25">
      <c r="A362" s="143" t="s">
        <v>219</v>
      </c>
      <c r="B362" s="143" t="s">
        <v>1446</v>
      </c>
      <c r="C362" s="143" t="s">
        <v>1447</v>
      </c>
      <c r="D362" s="144" t="s">
        <v>1345</v>
      </c>
      <c r="E362" s="144" t="s">
        <v>1448</v>
      </c>
      <c r="F362" s="141" t="s">
        <v>359</v>
      </c>
      <c r="G362" s="141" t="s">
        <v>1439</v>
      </c>
    </row>
    <row r="363" spans="1:7" ht="47.25" customHeight="1" x14ac:dyDescent="0.25">
      <c r="A363" s="143" t="s">
        <v>219</v>
      </c>
      <c r="B363" s="143" t="s">
        <v>1449</v>
      </c>
      <c r="C363" s="143" t="s">
        <v>1450</v>
      </c>
      <c r="D363" s="144" t="s">
        <v>1345</v>
      </c>
      <c r="E363" s="144" t="s">
        <v>1451</v>
      </c>
      <c r="F363" s="141" t="s">
        <v>359</v>
      </c>
      <c r="G363" s="141" t="s">
        <v>1439</v>
      </c>
    </row>
    <row r="364" spans="1:7" ht="47.25" customHeight="1" x14ac:dyDescent="0.25">
      <c r="A364" s="143" t="s">
        <v>219</v>
      </c>
      <c r="B364" s="143" t="s">
        <v>1452</v>
      </c>
      <c r="C364" s="143" t="s">
        <v>1453</v>
      </c>
      <c r="D364" s="144" t="s">
        <v>1454</v>
      </c>
      <c r="E364" s="144" t="s">
        <v>1455</v>
      </c>
      <c r="F364" s="141" t="s">
        <v>359</v>
      </c>
      <c r="G364" s="141" t="s">
        <v>1035</v>
      </c>
    </row>
    <row r="365" spans="1:7" ht="47.25" customHeight="1" x14ac:dyDescent="0.25">
      <c r="A365" s="143" t="s">
        <v>219</v>
      </c>
      <c r="B365" s="143" t="s">
        <v>1456</v>
      </c>
      <c r="C365" s="143" t="s">
        <v>1457</v>
      </c>
      <c r="D365" s="144" t="s">
        <v>1458</v>
      </c>
      <c r="E365" s="144" t="s">
        <v>1457</v>
      </c>
      <c r="F365" s="141" t="s">
        <v>397</v>
      </c>
      <c r="G365" s="141" t="s">
        <v>490</v>
      </c>
    </row>
    <row r="366" spans="1:7" ht="47.25" customHeight="1" x14ac:dyDescent="0.25">
      <c r="A366" s="143" t="s">
        <v>219</v>
      </c>
      <c r="B366" s="143" t="s">
        <v>1460</v>
      </c>
      <c r="C366" s="143" t="s">
        <v>1461</v>
      </c>
      <c r="D366" s="144" t="s">
        <v>1345</v>
      </c>
      <c r="E366" s="144" t="s">
        <v>1462</v>
      </c>
      <c r="F366" s="141" t="s">
        <v>359</v>
      </c>
      <c r="G366" s="141" t="s">
        <v>637</v>
      </c>
    </row>
    <row r="367" spans="1:7" ht="47.25" customHeight="1" x14ac:dyDescent="0.25">
      <c r="A367" s="143" t="s">
        <v>219</v>
      </c>
      <c r="B367" s="143" t="s">
        <v>1463</v>
      </c>
      <c r="C367" s="143" t="s">
        <v>1464</v>
      </c>
      <c r="D367" s="144" t="s">
        <v>1465</v>
      </c>
      <c r="E367" s="144" t="s">
        <v>1464</v>
      </c>
      <c r="F367" s="141" t="s">
        <v>509</v>
      </c>
      <c r="G367" s="141" t="s">
        <v>510</v>
      </c>
    </row>
    <row r="368" spans="1:7" ht="47.25" customHeight="1" x14ac:dyDescent="0.25">
      <c r="A368" s="143" t="s">
        <v>219</v>
      </c>
      <c r="B368" s="143" t="s">
        <v>1466</v>
      </c>
      <c r="C368" s="143" t="s">
        <v>1467</v>
      </c>
      <c r="D368" s="144" t="s">
        <v>1289</v>
      </c>
      <c r="E368" s="144" t="s">
        <v>1468</v>
      </c>
      <c r="F368" s="141" t="s">
        <v>397</v>
      </c>
      <c r="G368" s="141" t="s">
        <v>499</v>
      </c>
    </row>
    <row r="369" spans="1:7" ht="47.25" customHeight="1" x14ac:dyDescent="0.25">
      <c r="A369" s="143" t="s">
        <v>219</v>
      </c>
      <c r="B369" s="143" t="s">
        <v>1469</v>
      </c>
      <c r="C369" s="143" t="s">
        <v>1470</v>
      </c>
      <c r="D369" s="144" t="s">
        <v>1471</v>
      </c>
      <c r="E369" s="144" t="s">
        <v>1472</v>
      </c>
      <c r="F369" s="141" t="s">
        <v>403</v>
      </c>
      <c r="G369" s="141" t="s">
        <v>1072</v>
      </c>
    </row>
    <row r="370" spans="1:7" ht="47.25" customHeight="1" x14ac:dyDescent="0.25">
      <c r="A370" s="143" t="s">
        <v>219</v>
      </c>
      <c r="B370" s="143" t="s">
        <v>1469</v>
      </c>
      <c r="C370" s="143" t="s">
        <v>1470</v>
      </c>
      <c r="D370" s="144" t="s">
        <v>1472</v>
      </c>
      <c r="E370" s="144" t="s">
        <v>1476</v>
      </c>
      <c r="F370" s="141" t="s">
        <v>403</v>
      </c>
      <c r="G370" s="141" t="s">
        <v>1072</v>
      </c>
    </row>
    <row r="371" spans="1:7" ht="47.25" customHeight="1" x14ac:dyDescent="0.25">
      <c r="A371" s="143" t="s">
        <v>219</v>
      </c>
      <c r="B371" s="143" t="s">
        <v>1477</v>
      </c>
      <c r="C371" s="143" t="s">
        <v>1478</v>
      </c>
      <c r="D371" s="144" t="s">
        <v>1479</v>
      </c>
      <c r="E371" s="144" t="s">
        <v>1480</v>
      </c>
      <c r="F371" s="141" t="s">
        <v>397</v>
      </c>
      <c r="G371" s="141" t="s">
        <v>762</v>
      </c>
    </row>
    <row r="372" spans="1:7" ht="47.25" customHeight="1" x14ac:dyDescent="0.25">
      <c r="A372" s="143" t="s">
        <v>219</v>
      </c>
      <c r="B372" s="143" t="s">
        <v>1477</v>
      </c>
      <c r="C372" s="143" t="s">
        <v>1478</v>
      </c>
      <c r="D372" s="144" t="s">
        <v>1478</v>
      </c>
      <c r="E372" s="144" t="s">
        <v>1484</v>
      </c>
      <c r="F372" s="141" t="s">
        <v>397</v>
      </c>
      <c r="G372" s="141" t="s">
        <v>762</v>
      </c>
    </row>
    <row r="373" spans="1:7" ht="47.25" customHeight="1" x14ac:dyDescent="0.25">
      <c r="A373" s="143" t="s">
        <v>219</v>
      </c>
      <c r="B373" s="143" t="s">
        <v>1485</v>
      </c>
      <c r="C373" s="143" t="s">
        <v>1486</v>
      </c>
      <c r="D373" s="144" t="s">
        <v>1487</v>
      </c>
      <c r="E373" s="144" t="s">
        <v>1488</v>
      </c>
      <c r="F373" s="141" t="s">
        <v>403</v>
      </c>
      <c r="G373" s="141" t="s">
        <v>1072</v>
      </c>
    </row>
    <row r="374" spans="1:7" ht="47.25" customHeight="1" x14ac:dyDescent="0.25">
      <c r="A374" s="143" t="s">
        <v>219</v>
      </c>
      <c r="B374" s="143" t="s">
        <v>1485</v>
      </c>
      <c r="C374" s="143" t="s">
        <v>1486</v>
      </c>
      <c r="D374" s="144" t="s">
        <v>1490</v>
      </c>
      <c r="E374" s="144" t="s">
        <v>1491</v>
      </c>
      <c r="F374" s="141" t="s">
        <v>403</v>
      </c>
      <c r="G374" s="141" t="s">
        <v>1072</v>
      </c>
    </row>
    <row r="375" spans="1:7" ht="47.25" customHeight="1" x14ac:dyDescent="0.25">
      <c r="A375" s="143" t="s">
        <v>219</v>
      </c>
      <c r="B375" s="143" t="s">
        <v>1492</v>
      </c>
      <c r="C375" s="143" t="s">
        <v>1493</v>
      </c>
      <c r="D375" s="144" t="s">
        <v>1494</v>
      </c>
      <c r="E375" s="144" t="s">
        <v>1495</v>
      </c>
      <c r="F375" s="141" t="s">
        <v>397</v>
      </c>
      <c r="G375" s="141" t="s">
        <v>398</v>
      </c>
    </row>
    <row r="376" spans="1:7" ht="47.25" customHeight="1" x14ac:dyDescent="0.25">
      <c r="A376" s="143" t="s">
        <v>264</v>
      </c>
      <c r="B376" s="143" t="s">
        <v>1498</v>
      </c>
      <c r="C376" s="143" t="s">
        <v>1499</v>
      </c>
      <c r="D376" s="144" t="s">
        <v>1500</v>
      </c>
      <c r="E376" s="144" t="s">
        <v>1501</v>
      </c>
      <c r="F376" s="141" t="s">
        <v>397</v>
      </c>
      <c r="G376" s="141" t="s">
        <v>771</v>
      </c>
    </row>
    <row r="377" spans="1:7" ht="47.25" customHeight="1" x14ac:dyDescent="0.25">
      <c r="A377" s="143" t="s">
        <v>293</v>
      </c>
      <c r="B377" s="143" t="s">
        <v>1502</v>
      </c>
      <c r="C377" s="143" t="s">
        <v>1503</v>
      </c>
      <c r="D377" s="144" t="s">
        <v>1504</v>
      </c>
      <c r="E377" s="144" t="s">
        <v>1505</v>
      </c>
      <c r="F377" s="141" t="s">
        <v>381</v>
      </c>
      <c r="G377" s="141" t="s">
        <v>503</v>
      </c>
    </row>
    <row r="378" spans="1:7" ht="47.25" customHeight="1" x14ac:dyDescent="0.25">
      <c r="A378" s="143" t="s">
        <v>293</v>
      </c>
      <c r="B378" s="143" t="s">
        <v>1506</v>
      </c>
      <c r="C378" s="143" t="s">
        <v>1507</v>
      </c>
      <c r="D378" s="144" t="s">
        <v>1504</v>
      </c>
      <c r="E378" s="144" t="s">
        <v>1508</v>
      </c>
      <c r="F378" s="141" t="s">
        <v>381</v>
      </c>
      <c r="G378" s="141" t="s">
        <v>1509</v>
      </c>
    </row>
    <row r="379" spans="1:7" ht="47.25" customHeight="1" x14ac:dyDescent="0.25">
      <c r="A379" s="143" t="s">
        <v>295</v>
      </c>
      <c r="B379" s="143" t="s">
        <v>1510</v>
      </c>
      <c r="C379" s="143" t="s">
        <v>1511</v>
      </c>
      <c r="D379" s="144" t="s">
        <v>1512</v>
      </c>
      <c r="E379" s="144" t="s">
        <v>1513</v>
      </c>
      <c r="F379" s="141" t="s">
        <v>397</v>
      </c>
      <c r="G379" s="141" t="s">
        <v>499</v>
      </c>
    </row>
    <row r="380" spans="1:7" ht="47.25" customHeight="1" x14ac:dyDescent="0.25">
      <c r="A380" s="139" t="s">
        <v>295</v>
      </c>
      <c r="B380" s="139" t="s">
        <v>1514</v>
      </c>
      <c r="C380" s="139" t="s">
        <v>1515</v>
      </c>
      <c r="D380" s="140"/>
      <c r="E380" s="141"/>
      <c r="F380" s="141" t="s">
        <v>381</v>
      </c>
      <c r="G380" s="141" t="s">
        <v>503</v>
      </c>
    </row>
    <row r="381" spans="1:7" ht="47.25" customHeight="1" x14ac:dyDescent="0.25">
      <c r="A381" s="143" t="s">
        <v>295</v>
      </c>
      <c r="B381" s="143" t="s">
        <v>1516</v>
      </c>
      <c r="C381" s="143" t="s">
        <v>1517</v>
      </c>
      <c r="D381" s="144" t="s">
        <v>1518</v>
      </c>
      <c r="E381" s="144" t="s">
        <v>1519</v>
      </c>
      <c r="F381" s="141" t="s">
        <v>397</v>
      </c>
      <c r="G381" s="141" t="s">
        <v>425</v>
      </c>
    </row>
    <row r="382" spans="1:7" ht="47.25" customHeight="1" x14ac:dyDescent="0.25">
      <c r="A382" s="143" t="s">
        <v>295</v>
      </c>
      <c r="B382" s="143" t="s">
        <v>1520</v>
      </c>
      <c r="C382" s="143" t="s">
        <v>1521</v>
      </c>
      <c r="D382" s="144" t="s">
        <v>1522</v>
      </c>
      <c r="E382" s="144" t="s">
        <v>1523</v>
      </c>
      <c r="F382" s="141" t="s">
        <v>359</v>
      </c>
      <c r="G382" s="141" t="s">
        <v>1524</v>
      </c>
    </row>
    <row r="383" spans="1:7" ht="47.25" customHeight="1" x14ac:dyDescent="0.25">
      <c r="A383" s="143" t="s">
        <v>295</v>
      </c>
      <c r="B383" s="143" t="s">
        <v>1520</v>
      </c>
      <c r="C383" s="143" t="s">
        <v>1521</v>
      </c>
      <c r="D383" s="144" t="s">
        <v>1522</v>
      </c>
      <c r="E383" s="144" t="s">
        <v>1525</v>
      </c>
      <c r="F383" s="141" t="s">
        <v>359</v>
      </c>
      <c r="G383" s="141" t="s">
        <v>1524</v>
      </c>
    </row>
    <row r="384" spans="1:7" ht="47.25" customHeight="1" x14ac:dyDescent="0.25">
      <c r="A384" s="143" t="s">
        <v>295</v>
      </c>
      <c r="B384" s="143" t="s">
        <v>1520</v>
      </c>
      <c r="C384" s="143" t="s">
        <v>1521</v>
      </c>
      <c r="D384" s="144" t="s">
        <v>1522</v>
      </c>
      <c r="E384" s="144" t="s">
        <v>1526</v>
      </c>
      <c r="F384" s="141" t="s">
        <v>359</v>
      </c>
      <c r="G384" s="141" t="s">
        <v>1524</v>
      </c>
    </row>
    <row r="385" spans="1:7" ht="47.25" customHeight="1" x14ac:dyDescent="0.25">
      <c r="A385" s="143" t="s">
        <v>295</v>
      </c>
      <c r="B385" s="143" t="s">
        <v>1520</v>
      </c>
      <c r="C385" s="143" t="s">
        <v>1521</v>
      </c>
      <c r="D385" s="144" t="s">
        <v>1522</v>
      </c>
      <c r="E385" s="144" t="s">
        <v>1527</v>
      </c>
      <c r="F385" s="141" t="s">
        <v>359</v>
      </c>
      <c r="G385" s="141" t="s">
        <v>1524</v>
      </c>
    </row>
    <row r="386" spans="1:7" ht="47.25" customHeight="1" x14ac:dyDescent="0.25">
      <c r="A386" s="143" t="s">
        <v>295</v>
      </c>
      <c r="B386" s="143" t="s">
        <v>1528</v>
      </c>
      <c r="C386" s="143" t="s">
        <v>1529</v>
      </c>
      <c r="D386" s="144" t="s">
        <v>1530</v>
      </c>
      <c r="E386" s="144" t="s">
        <v>1531</v>
      </c>
      <c r="F386" s="141" t="s">
        <v>359</v>
      </c>
      <c r="G386" s="141" t="s">
        <v>1524</v>
      </c>
    </row>
    <row r="387" spans="1:7" ht="47.25" customHeight="1" x14ac:dyDescent="0.25">
      <c r="A387" s="143" t="s">
        <v>295</v>
      </c>
      <c r="B387" s="143" t="s">
        <v>1528</v>
      </c>
      <c r="C387" s="143" t="s">
        <v>1529</v>
      </c>
      <c r="D387" s="144" t="s">
        <v>1530</v>
      </c>
      <c r="E387" s="144" t="s">
        <v>1532</v>
      </c>
      <c r="F387" s="141" t="s">
        <v>359</v>
      </c>
      <c r="G387" s="141" t="s">
        <v>1524</v>
      </c>
    </row>
    <row r="388" spans="1:7" ht="47.25" customHeight="1" x14ac:dyDescent="0.25">
      <c r="A388" s="143" t="s">
        <v>295</v>
      </c>
      <c r="B388" s="143" t="s">
        <v>1528</v>
      </c>
      <c r="C388" s="143" t="s">
        <v>1529</v>
      </c>
      <c r="D388" s="144" t="s">
        <v>1530</v>
      </c>
      <c r="E388" s="144" t="s">
        <v>1533</v>
      </c>
      <c r="F388" s="141" t="s">
        <v>359</v>
      </c>
      <c r="G388" s="141" t="s">
        <v>1524</v>
      </c>
    </row>
    <row r="389" spans="1:7" ht="47.25" customHeight="1" x14ac:dyDescent="0.25">
      <c r="A389" s="143" t="s">
        <v>295</v>
      </c>
      <c r="B389" s="143" t="s">
        <v>1528</v>
      </c>
      <c r="C389" s="143" t="s">
        <v>1529</v>
      </c>
      <c r="D389" s="144" t="s">
        <v>1530</v>
      </c>
      <c r="E389" s="144" t="s">
        <v>1534</v>
      </c>
      <c r="F389" s="141" t="s">
        <v>359</v>
      </c>
      <c r="G389" s="141" t="s">
        <v>1524</v>
      </c>
    </row>
    <row r="390" spans="1:7" ht="47.25" customHeight="1" x14ac:dyDescent="0.25">
      <c r="A390" s="143" t="s">
        <v>295</v>
      </c>
      <c r="B390" s="143" t="s">
        <v>1528</v>
      </c>
      <c r="C390" s="143" t="s">
        <v>1529</v>
      </c>
      <c r="D390" s="144" t="s">
        <v>1530</v>
      </c>
      <c r="E390" s="144" t="s">
        <v>1535</v>
      </c>
      <c r="F390" s="141" t="s">
        <v>359</v>
      </c>
      <c r="G390" s="141" t="s">
        <v>1524</v>
      </c>
    </row>
    <row r="391" spans="1:7" ht="47.25" customHeight="1" x14ac:dyDescent="0.25">
      <c r="A391" s="143" t="s">
        <v>295</v>
      </c>
      <c r="B391" s="143" t="s">
        <v>1528</v>
      </c>
      <c r="C391" s="143" t="s">
        <v>1529</v>
      </c>
      <c r="D391" s="144" t="s">
        <v>1530</v>
      </c>
      <c r="E391" s="144" t="s">
        <v>1536</v>
      </c>
      <c r="F391" s="141" t="s">
        <v>359</v>
      </c>
      <c r="G391" s="141" t="s">
        <v>1524</v>
      </c>
    </row>
    <row r="392" spans="1:7" ht="47.25" customHeight="1" x14ac:dyDescent="0.25">
      <c r="A392" s="143" t="s">
        <v>297</v>
      </c>
      <c r="B392" s="143" t="s">
        <v>1537</v>
      </c>
      <c r="C392" s="143" t="s">
        <v>1538</v>
      </c>
      <c r="D392" s="144" t="s">
        <v>1539</v>
      </c>
      <c r="E392" s="144" t="s">
        <v>1540</v>
      </c>
      <c r="F392" s="141" t="s">
        <v>381</v>
      </c>
      <c r="G392" s="141" t="s">
        <v>398</v>
      </c>
    </row>
    <row r="393" spans="1:7" ht="47.25" customHeight="1" x14ac:dyDescent="0.25">
      <c r="A393" s="143" t="s">
        <v>297</v>
      </c>
      <c r="B393" s="143" t="s">
        <v>1541</v>
      </c>
      <c r="C393" s="143" t="s">
        <v>1542</v>
      </c>
      <c r="D393" s="144" t="s">
        <v>1543</v>
      </c>
      <c r="E393" s="144" t="s">
        <v>1544</v>
      </c>
      <c r="F393" s="141" t="s">
        <v>381</v>
      </c>
      <c r="G393" s="141" t="s">
        <v>398</v>
      </c>
    </row>
    <row r="394" spans="1:7" ht="47.25" customHeight="1" x14ac:dyDescent="0.25">
      <c r="A394" s="143" t="s">
        <v>297</v>
      </c>
      <c r="B394" s="143" t="s">
        <v>1541</v>
      </c>
      <c r="C394" s="143" t="s">
        <v>1542</v>
      </c>
      <c r="D394" s="144" t="s">
        <v>1543</v>
      </c>
      <c r="E394" s="144" t="s">
        <v>1545</v>
      </c>
      <c r="F394" s="141" t="s">
        <v>381</v>
      </c>
      <c r="G394" s="141" t="s">
        <v>398</v>
      </c>
    </row>
    <row r="395" spans="1:7" ht="47.25" customHeight="1" x14ac:dyDescent="0.25">
      <c r="A395" s="143" t="s">
        <v>297</v>
      </c>
      <c r="B395" s="143" t="s">
        <v>1541</v>
      </c>
      <c r="C395" s="143" t="s">
        <v>1542</v>
      </c>
      <c r="D395" s="144" t="s">
        <v>1543</v>
      </c>
      <c r="E395" s="144" t="s">
        <v>1546</v>
      </c>
      <c r="F395" s="141" t="s">
        <v>381</v>
      </c>
      <c r="G395" s="141" t="s">
        <v>398</v>
      </c>
    </row>
    <row r="396" spans="1:7" ht="47.25" customHeight="1" x14ac:dyDescent="0.25">
      <c r="A396" s="143" t="s">
        <v>297</v>
      </c>
      <c r="B396" s="143" t="s">
        <v>1541</v>
      </c>
      <c r="C396" s="143" t="s">
        <v>1542</v>
      </c>
      <c r="D396" s="144" t="s">
        <v>1543</v>
      </c>
      <c r="E396" s="144" t="s">
        <v>1547</v>
      </c>
      <c r="F396" s="141" t="s">
        <v>381</v>
      </c>
      <c r="G396" s="141" t="s">
        <v>398</v>
      </c>
    </row>
    <row r="397" spans="1:7" ht="47.25" customHeight="1" x14ac:dyDescent="0.25">
      <c r="A397" s="139" t="s">
        <v>305</v>
      </c>
      <c r="B397" s="139" t="s">
        <v>1548</v>
      </c>
      <c r="C397" s="139" t="s">
        <v>1549</v>
      </c>
      <c r="D397" s="140"/>
      <c r="E397" s="141"/>
      <c r="F397" s="141" t="s">
        <v>381</v>
      </c>
      <c r="G397" s="141" t="s">
        <v>398</v>
      </c>
    </row>
    <row r="398" spans="1:7" ht="47.25" customHeight="1" x14ac:dyDescent="0.25">
      <c r="A398" s="139" t="s">
        <v>305</v>
      </c>
      <c r="B398" s="139" t="s">
        <v>1550</v>
      </c>
      <c r="C398" s="139" t="s">
        <v>1551</v>
      </c>
      <c r="D398" s="140"/>
      <c r="E398" s="141"/>
      <c r="F398" s="141" t="s">
        <v>397</v>
      </c>
      <c r="G398" s="141" t="s">
        <v>398</v>
      </c>
    </row>
    <row r="399" spans="1:7" ht="47.25" customHeight="1" x14ac:dyDescent="0.25">
      <c r="A399" s="143" t="s">
        <v>305</v>
      </c>
      <c r="B399" s="143" t="s">
        <v>1552</v>
      </c>
      <c r="C399" s="143" t="s">
        <v>1553</v>
      </c>
      <c r="D399" s="144" t="s">
        <v>1554</v>
      </c>
      <c r="E399" s="144" t="s">
        <v>1555</v>
      </c>
      <c r="F399" s="141" t="s">
        <v>518</v>
      </c>
      <c r="G399" s="141" t="s">
        <v>525</v>
      </c>
    </row>
    <row r="400" spans="1:7" ht="47.25" customHeight="1" x14ac:dyDescent="0.25">
      <c r="A400" s="143" t="s">
        <v>305</v>
      </c>
      <c r="B400" s="143" t="s">
        <v>1556</v>
      </c>
      <c r="C400" s="143" t="s">
        <v>1557</v>
      </c>
      <c r="D400" s="144" t="s">
        <v>1558</v>
      </c>
      <c r="E400" s="144" t="s">
        <v>1559</v>
      </c>
      <c r="F400" s="141" t="s">
        <v>381</v>
      </c>
      <c r="G400" s="141" t="s">
        <v>1560</v>
      </c>
    </row>
    <row r="401" spans="1:7" ht="47.25" customHeight="1" x14ac:dyDescent="0.25">
      <c r="A401" s="143" t="s">
        <v>305</v>
      </c>
      <c r="B401" s="143" t="s">
        <v>1561</v>
      </c>
      <c r="C401" s="143" t="s">
        <v>1562</v>
      </c>
      <c r="D401" s="144" t="s">
        <v>1563</v>
      </c>
      <c r="E401" s="144" t="s">
        <v>1564</v>
      </c>
      <c r="F401" s="141" t="s">
        <v>359</v>
      </c>
      <c r="G401" s="141" t="s">
        <v>637</v>
      </c>
    </row>
    <row r="402" spans="1:7" ht="47.25" customHeight="1" x14ac:dyDescent="0.25">
      <c r="A402" s="143" t="s">
        <v>305</v>
      </c>
      <c r="B402" s="143" t="s">
        <v>1565</v>
      </c>
      <c r="C402" s="143" t="s">
        <v>1566</v>
      </c>
      <c r="D402" s="144" t="s">
        <v>1567</v>
      </c>
      <c r="E402" s="144" t="s">
        <v>1568</v>
      </c>
      <c r="F402" s="141" t="s">
        <v>359</v>
      </c>
      <c r="G402" s="141" t="s">
        <v>637</v>
      </c>
    </row>
    <row r="403" spans="1:7" ht="47.25" customHeight="1" x14ac:dyDescent="0.25">
      <c r="A403" s="143" t="s">
        <v>305</v>
      </c>
      <c r="B403" s="143" t="s">
        <v>1569</v>
      </c>
      <c r="C403" s="143" t="s">
        <v>1570</v>
      </c>
      <c r="D403" s="144" t="s">
        <v>1571</v>
      </c>
      <c r="E403" s="144" t="s">
        <v>1572</v>
      </c>
      <c r="F403" s="141" t="s">
        <v>518</v>
      </c>
      <c r="G403" s="141" t="s">
        <v>749</v>
      </c>
    </row>
    <row r="404" spans="1:7" ht="47.25" customHeight="1" x14ac:dyDescent="0.25">
      <c r="A404" s="143" t="s">
        <v>305</v>
      </c>
      <c r="B404" s="143" t="s">
        <v>1573</v>
      </c>
      <c r="C404" s="143" t="s">
        <v>1574</v>
      </c>
      <c r="D404" s="144" t="s">
        <v>1575</v>
      </c>
      <c r="E404" s="144" t="s">
        <v>1576</v>
      </c>
      <c r="F404" s="141" t="s">
        <v>381</v>
      </c>
      <c r="G404" s="141" t="s">
        <v>1560</v>
      </c>
    </row>
    <row r="405" spans="1:7" ht="47.25" customHeight="1" x14ac:dyDescent="0.25">
      <c r="A405" s="143" t="s">
        <v>305</v>
      </c>
      <c r="B405" s="143" t="s">
        <v>1577</v>
      </c>
      <c r="C405" s="143" t="s">
        <v>1578</v>
      </c>
      <c r="D405" s="144" t="s">
        <v>1579</v>
      </c>
      <c r="E405" s="144" t="s">
        <v>1580</v>
      </c>
      <c r="F405" s="141" t="s">
        <v>381</v>
      </c>
      <c r="G405" s="141" t="s">
        <v>1560</v>
      </c>
    </row>
    <row r="406" spans="1:7" ht="47.25" customHeight="1" x14ac:dyDescent="0.25">
      <c r="A406" s="143" t="s">
        <v>305</v>
      </c>
      <c r="B406" s="143" t="s">
        <v>1581</v>
      </c>
      <c r="C406" s="143" t="s">
        <v>1582</v>
      </c>
      <c r="D406" s="144" t="s">
        <v>1583</v>
      </c>
      <c r="E406" s="144" t="s">
        <v>1584</v>
      </c>
      <c r="F406" s="141" t="s">
        <v>381</v>
      </c>
      <c r="G406" s="141" t="s">
        <v>1560</v>
      </c>
    </row>
    <row r="407" spans="1:7" ht="47.25" customHeight="1" x14ac:dyDescent="0.25">
      <c r="A407" s="143" t="s">
        <v>305</v>
      </c>
      <c r="B407" s="143" t="s">
        <v>1585</v>
      </c>
      <c r="C407" s="143" t="s">
        <v>1586</v>
      </c>
      <c r="D407" s="144" t="s">
        <v>1587</v>
      </c>
      <c r="E407" s="144" t="s">
        <v>1588</v>
      </c>
      <c r="F407" s="141" t="s">
        <v>509</v>
      </c>
      <c r="G407" s="141" t="s">
        <v>796</v>
      </c>
    </row>
    <row r="408" spans="1:7" ht="47.25" customHeight="1" x14ac:dyDescent="0.25">
      <c r="A408" s="143" t="s">
        <v>305</v>
      </c>
      <c r="B408" s="143" t="s">
        <v>1589</v>
      </c>
      <c r="C408" s="143" t="s">
        <v>1590</v>
      </c>
      <c r="D408" s="144" t="s">
        <v>1591</v>
      </c>
      <c r="E408" s="144" t="s">
        <v>1592</v>
      </c>
      <c r="F408" s="141" t="s">
        <v>381</v>
      </c>
      <c r="G408" s="141" t="s">
        <v>1560</v>
      </c>
    </row>
    <row r="409" spans="1:7" ht="47.25" customHeight="1" x14ac:dyDescent="0.25">
      <c r="A409" s="143" t="s">
        <v>305</v>
      </c>
      <c r="B409" s="143" t="s">
        <v>1593</v>
      </c>
      <c r="C409" s="143" t="s">
        <v>1594</v>
      </c>
      <c r="D409" s="144" t="s">
        <v>1595</v>
      </c>
      <c r="E409" s="144" t="s">
        <v>1596</v>
      </c>
      <c r="F409" s="141" t="s">
        <v>509</v>
      </c>
      <c r="G409" s="141" t="s">
        <v>796</v>
      </c>
    </row>
    <row r="410" spans="1:7" ht="47.25" customHeight="1" x14ac:dyDescent="0.25">
      <c r="A410" s="143" t="s">
        <v>305</v>
      </c>
      <c r="B410" s="143" t="s">
        <v>1597</v>
      </c>
      <c r="C410" s="143" t="s">
        <v>1598</v>
      </c>
      <c r="D410" s="144" t="s">
        <v>1599</v>
      </c>
      <c r="E410" s="144" t="s">
        <v>1600</v>
      </c>
      <c r="F410" s="141" t="s">
        <v>397</v>
      </c>
      <c r="G410" s="141" t="s">
        <v>490</v>
      </c>
    </row>
    <row r="411" spans="1:7" ht="47.25" customHeight="1" x14ac:dyDescent="0.25">
      <c r="A411" s="143" t="s">
        <v>305</v>
      </c>
      <c r="B411" s="143" t="s">
        <v>1601</v>
      </c>
      <c r="C411" s="143" t="s">
        <v>1602</v>
      </c>
      <c r="D411" s="144" t="s">
        <v>1603</v>
      </c>
      <c r="E411" s="144" t="s">
        <v>1604</v>
      </c>
      <c r="F411" s="141" t="s">
        <v>397</v>
      </c>
      <c r="G411" s="141" t="s">
        <v>490</v>
      </c>
    </row>
    <row r="412" spans="1:7" ht="47.25" customHeight="1" x14ac:dyDescent="0.25">
      <c r="A412" s="143" t="s">
        <v>305</v>
      </c>
      <c r="B412" s="143" t="s">
        <v>1605</v>
      </c>
      <c r="C412" s="143" t="s">
        <v>1606</v>
      </c>
      <c r="D412" s="144" t="s">
        <v>1607</v>
      </c>
      <c r="E412" s="144" t="s">
        <v>1608</v>
      </c>
      <c r="F412" s="141" t="s">
        <v>509</v>
      </c>
      <c r="G412" s="141" t="s">
        <v>796</v>
      </c>
    </row>
    <row r="413" spans="1:7" ht="47.25" customHeight="1" x14ac:dyDescent="0.25">
      <c r="A413" s="143" t="s">
        <v>305</v>
      </c>
      <c r="B413" s="143" t="s">
        <v>1609</v>
      </c>
      <c r="C413" s="143" t="s">
        <v>1610</v>
      </c>
      <c r="D413" s="144" t="s">
        <v>1611</v>
      </c>
      <c r="E413" s="144" t="s">
        <v>1612</v>
      </c>
      <c r="F413" s="141" t="s">
        <v>397</v>
      </c>
      <c r="G413" s="141" t="s">
        <v>490</v>
      </c>
    </row>
    <row r="414" spans="1:7" ht="47.25" customHeight="1" x14ac:dyDescent="0.25">
      <c r="A414" s="143" t="s">
        <v>305</v>
      </c>
      <c r="B414" s="143" t="s">
        <v>1613</v>
      </c>
      <c r="C414" s="143" t="s">
        <v>1614</v>
      </c>
      <c r="D414" s="144" t="s">
        <v>1615</v>
      </c>
      <c r="E414" s="144" t="s">
        <v>1616</v>
      </c>
      <c r="F414" s="141" t="s">
        <v>397</v>
      </c>
      <c r="G414" s="141" t="s">
        <v>490</v>
      </c>
    </row>
    <row r="415" spans="1:7" ht="47.25" customHeight="1" x14ac:dyDescent="0.25">
      <c r="A415" s="143" t="s">
        <v>305</v>
      </c>
      <c r="B415" s="143" t="s">
        <v>1617</v>
      </c>
      <c r="C415" s="143" t="s">
        <v>1618</v>
      </c>
      <c r="D415" s="144" t="s">
        <v>1619</v>
      </c>
      <c r="E415" s="144" t="s">
        <v>1620</v>
      </c>
      <c r="F415" s="141" t="s">
        <v>509</v>
      </c>
      <c r="G415" s="141" t="s">
        <v>510</v>
      </c>
    </row>
    <row r="416" spans="1:7" ht="47.25" customHeight="1" x14ac:dyDescent="0.25">
      <c r="A416" s="143" t="s">
        <v>221</v>
      </c>
      <c r="B416" s="143" t="s">
        <v>1622</v>
      </c>
      <c r="C416" s="143" t="s">
        <v>1623</v>
      </c>
      <c r="D416" s="144" t="s">
        <v>1624</v>
      </c>
      <c r="E416" s="144" t="s">
        <v>1625</v>
      </c>
      <c r="F416" s="141" t="s">
        <v>397</v>
      </c>
      <c r="G416" s="141" t="s">
        <v>408</v>
      </c>
    </row>
    <row r="417" spans="1:7" ht="47.25" customHeight="1" x14ac:dyDescent="0.25">
      <c r="A417" s="143" t="s">
        <v>221</v>
      </c>
      <c r="B417" s="143" t="s">
        <v>1622</v>
      </c>
      <c r="C417" s="143" t="s">
        <v>1623</v>
      </c>
      <c r="D417" s="144"/>
      <c r="E417" s="144" t="s">
        <v>1626</v>
      </c>
      <c r="F417" s="141" t="s">
        <v>397</v>
      </c>
      <c r="G417" s="141" t="s">
        <v>408</v>
      </c>
    </row>
    <row r="418" spans="1:7" ht="47.25" customHeight="1" x14ac:dyDescent="0.25">
      <c r="A418" s="143" t="s">
        <v>221</v>
      </c>
      <c r="B418" s="143" t="s">
        <v>1622</v>
      </c>
      <c r="C418" s="143" t="s">
        <v>1623</v>
      </c>
      <c r="D418" s="144"/>
      <c r="E418" s="144" t="s">
        <v>1627</v>
      </c>
      <c r="F418" s="141" t="s">
        <v>397</v>
      </c>
      <c r="G418" s="141" t="s">
        <v>408</v>
      </c>
    </row>
    <row r="419" spans="1:7" ht="47.25" customHeight="1" x14ac:dyDescent="0.25">
      <c r="A419" s="143" t="s">
        <v>221</v>
      </c>
      <c r="B419" s="143" t="s">
        <v>1629</v>
      </c>
      <c r="C419" s="143" t="s">
        <v>1630</v>
      </c>
      <c r="D419" s="144" t="s">
        <v>1631</v>
      </c>
      <c r="E419" s="144" t="s">
        <v>1632</v>
      </c>
      <c r="F419" s="141" t="s">
        <v>397</v>
      </c>
      <c r="G419" s="141" t="s">
        <v>883</v>
      </c>
    </row>
    <row r="420" spans="1:7" ht="47.25" customHeight="1" x14ac:dyDescent="0.25">
      <c r="A420" s="143" t="s">
        <v>221</v>
      </c>
      <c r="B420" s="143" t="s">
        <v>1633</v>
      </c>
      <c r="C420" s="143" t="s">
        <v>1634</v>
      </c>
      <c r="D420" s="144" t="s">
        <v>1635</v>
      </c>
      <c r="E420" s="144" t="s">
        <v>1636</v>
      </c>
      <c r="F420" s="141" t="s">
        <v>509</v>
      </c>
      <c r="G420" s="141" t="s">
        <v>796</v>
      </c>
    </row>
    <row r="421" spans="1:7" ht="47.25" customHeight="1" x14ac:dyDescent="0.25">
      <c r="A421" s="143" t="s">
        <v>221</v>
      </c>
      <c r="B421" s="143" t="s">
        <v>1638</v>
      </c>
      <c r="C421" s="143" t="s">
        <v>1639</v>
      </c>
      <c r="D421" s="144" t="s">
        <v>1639</v>
      </c>
      <c r="E421" s="144" t="s">
        <v>1640</v>
      </c>
      <c r="F421" s="141" t="s">
        <v>381</v>
      </c>
      <c r="G421" s="141" t="s">
        <v>1560</v>
      </c>
    </row>
    <row r="422" spans="1:7" ht="47.25" customHeight="1" x14ac:dyDescent="0.25">
      <c r="A422" s="143" t="s">
        <v>223</v>
      </c>
      <c r="B422" s="143" t="s">
        <v>1641</v>
      </c>
      <c r="C422" s="143" t="s">
        <v>1642</v>
      </c>
      <c r="D422" s="144" t="s">
        <v>1643</v>
      </c>
      <c r="E422" s="144" t="s">
        <v>1644</v>
      </c>
      <c r="F422" s="141" t="s">
        <v>1645</v>
      </c>
      <c r="G422" s="141" t="s">
        <v>1646</v>
      </c>
    </row>
    <row r="423" spans="1:7" ht="47.25" customHeight="1" x14ac:dyDescent="0.25">
      <c r="A423" s="143" t="s">
        <v>223</v>
      </c>
      <c r="B423" s="143" t="s">
        <v>1641</v>
      </c>
      <c r="C423" s="143" t="s">
        <v>1642</v>
      </c>
      <c r="D423" s="144"/>
      <c r="E423" s="144" t="s">
        <v>1647</v>
      </c>
      <c r="F423" s="141" t="s">
        <v>1645</v>
      </c>
      <c r="G423" s="141" t="s">
        <v>1646</v>
      </c>
    </row>
    <row r="424" spans="1:7" ht="47.25" customHeight="1" x14ac:dyDescent="0.25">
      <c r="A424" s="143" t="s">
        <v>223</v>
      </c>
      <c r="B424" s="143" t="s">
        <v>1641</v>
      </c>
      <c r="C424" s="143" t="s">
        <v>1642</v>
      </c>
      <c r="D424" s="144"/>
      <c r="E424" s="144" t="s">
        <v>1648</v>
      </c>
      <c r="F424" s="141" t="s">
        <v>1645</v>
      </c>
      <c r="G424" s="141" t="s">
        <v>1646</v>
      </c>
    </row>
    <row r="425" spans="1:7" ht="47.25" customHeight="1" x14ac:dyDescent="0.25">
      <c r="A425" s="143" t="s">
        <v>225</v>
      </c>
      <c r="B425" s="143" t="s">
        <v>1649</v>
      </c>
      <c r="C425" s="143" t="s">
        <v>226</v>
      </c>
      <c r="D425" s="144" t="s">
        <v>1650</v>
      </c>
      <c r="E425" s="144" t="s">
        <v>1651</v>
      </c>
      <c r="F425" s="141" t="s">
        <v>397</v>
      </c>
      <c r="G425" s="141" t="s">
        <v>490</v>
      </c>
    </row>
    <row r="426" spans="1:7" ht="47.25" customHeight="1" x14ac:dyDescent="0.25">
      <c r="A426" s="143" t="s">
        <v>225</v>
      </c>
      <c r="B426" s="143" t="s">
        <v>1649</v>
      </c>
      <c r="C426" s="143" t="s">
        <v>226</v>
      </c>
      <c r="D426" s="144"/>
      <c r="E426" s="144" t="s">
        <v>1652</v>
      </c>
      <c r="F426" s="141" t="s">
        <v>397</v>
      </c>
      <c r="G426" s="141" t="s">
        <v>490</v>
      </c>
    </row>
    <row r="427" spans="1:7" ht="47.25" customHeight="1" x14ac:dyDescent="0.25">
      <c r="A427" s="143" t="s">
        <v>225</v>
      </c>
      <c r="B427" s="143" t="s">
        <v>1649</v>
      </c>
      <c r="C427" s="143" t="s">
        <v>226</v>
      </c>
      <c r="D427" s="144"/>
      <c r="E427" s="144" t="s">
        <v>1653</v>
      </c>
      <c r="F427" s="141" t="s">
        <v>397</v>
      </c>
      <c r="G427" s="141" t="s">
        <v>490</v>
      </c>
    </row>
    <row r="428" spans="1:7" ht="47.25" customHeight="1" x14ac:dyDescent="0.25">
      <c r="A428" s="143" t="s">
        <v>225</v>
      </c>
      <c r="B428" s="143" t="s">
        <v>1649</v>
      </c>
      <c r="C428" s="143" t="s">
        <v>226</v>
      </c>
      <c r="D428" s="144"/>
      <c r="E428" s="144" t="s">
        <v>1654</v>
      </c>
      <c r="F428" s="141" t="s">
        <v>397</v>
      </c>
      <c r="G428" s="141" t="s">
        <v>490</v>
      </c>
    </row>
    <row r="429" spans="1:7" ht="47.25" customHeight="1" x14ac:dyDescent="0.25">
      <c r="A429" s="143" t="s">
        <v>225</v>
      </c>
      <c r="B429" s="143" t="s">
        <v>1649</v>
      </c>
      <c r="C429" s="143" t="s">
        <v>226</v>
      </c>
      <c r="D429" s="144"/>
      <c r="E429" s="144" t="s">
        <v>1655</v>
      </c>
      <c r="F429" s="141" t="s">
        <v>397</v>
      </c>
      <c r="G429" s="141" t="s">
        <v>490</v>
      </c>
    </row>
    <row r="430" spans="1:7" ht="47.25" customHeight="1" x14ac:dyDescent="0.25">
      <c r="A430" s="143" t="s">
        <v>225</v>
      </c>
      <c r="B430" s="143" t="s">
        <v>1649</v>
      </c>
      <c r="C430" s="143" t="s">
        <v>226</v>
      </c>
      <c r="D430" s="144"/>
      <c r="E430" s="144" t="s">
        <v>1656</v>
      </c>
      <c r="F430" s="141" t="s">
        <v>397</v>
      </c>
      <c r="G430" s="141" t="s">
        <v>490</v>
      </c>
    </row>
    <row r="431" spans="1:7" ht="47.25" customHeight="1" x14ac:dyDescent="0.25">
      <c r="A431" s="143" t="s">
        <v>225</v>
      </c>
      <c r="B431" s="143" t="s">
        <v>1649</v>
      </c>
      <c r="C431" s="143" t="s">
        <v>226</v>
      </c>
      <c r="D431" s="144"/>
      <c r="E431" s="144" t="s">
        <v>1657</v>
      </c>
      <c r="F431" s="141" t="s">
        <v>397</v>
      </c>
      <c r="G431" s="141" t="s">
        <v>490</v>
      </c>
    </row>
    <row r="432" spans="1:7" ht="47.25" customHeight="1" x14ac:dyDescent="0.25">
      <c r="A432" s="143" t="s">
        <v>225</v>
      </c>
      <c r="B432" s="143" t="s">
        <v>1649</v>
      </c>
      <c r="C432" s="143" t="s">
        <v>226</v>
      </c>
      <c r="D432" s="144"/>
      <c r="E432" s="144" t="s">
        <v>1658</v>
      </c>
      <c r="F432" s="141" t="s">
        <v>397</v>
      </c>
      <c r="G432" s="141" t="s">
        <v>490</v>
      </c>
    </row>
    <row r="433" spans="1:7" ht="47.25" customHeight="1" x14ac:dyDescent="0.25">
      <c r="A433" s="143" t="s">
        <v>225</v>
      </c>
      <c r="B433" s="143" t="s">
        <v>1649</v>
      </c>
      <c r="C433" s="143" t="s">
        <v>226</v>
      </c>
      <c r="D433" s="144"/>
      <c r="E433" s="144" t="s">
        <v>1659</v>
      </c>
      <c r="F433" s="141" t="s">
        <v>397</v>
      </c>
      <c r="G433" s="141" t="s">
        <v>490</v>
      </c>
    </row>
    <row r="434" spans="1:7" ht="47.25" customHeight="1" x14ac:dyDescent="0.25">
      <c r="A434" s="143" t="s">
        <v>225</v>
      </c>
      <c r="B434" s="143" t="s">
        <v>1660</v>
      </c>
      <c r="C434" s="143" t="s">
        <v>1661</v>
      </c>
      <c r="D434" s="144" t="s">
        <v>1662</v>
      </c>
      <c r="E434" s="144" t="s">
        <v>1663</v>
      </c>
      <c r="F434" s="141" t="s">
        <v>359</v>
      </c>
      <c r="G434" s="141" t="s">
        <v>1524</v>
      </c>
    </row>
    <row r="435" spans="1:7" ht="47.25" customHeight="1" x14ac:dyDescent="0.25">
      <c r="A435" s="143" t="s">
        <v>225</v>
      </c>
      <c r="B435" s="143" t="s">
        <v>1660</v>
      </c>
      <c r="C435" s="143" t="s">
        <v>1661</v>
      </c>
      <c r="D435" s="144"/>
      <c r="E435" s="144" t="s">
        <v>1665</v>
      </c>
      <c r="F435" s="141" t="s">
        <v>359</v>
      </c>
      <c r="G435" s="141" t="s">
        <v>1524</v>
      </c>
    </row>
    <row r="436" spans="1:7" ht="47.25" customHeight="1" x14ac:dyDescent="0.25">
      <c r="A436" s="143" t="s">
        <v>225</v>
      </c>
      <c r="B436" s="143" t="s">
        <v>1660</v>
      </c>
      <c r="C436" s="143" t="s">
        <v>1661</v>
      </c>
      <c r="D436" s="144"/>
      <c r="E436" s="144" t="s">
        <v>1666</v>
      </c>
      <c r="F436" s="141" t="s">
        <v>359</v>
      </c>
      <c r="G436" s="141" t="s">
        <v>1524</v>
      </c>
    </row>
    <row r="437" spans="1:7" ht="47.25" customHeight="1" x14ac:dyDescent="0.25">
      <c r="A437" s="143" t="s">
        <v>225</v>
      </c>
      <c r="B437" s="143" t="s">
        <v>1660</v>
      </c>
      <c r="C437" s="143" t="s">
        <v>1661</v>
      </c>
      <c r="D437" s="144"/>
      <c r="E437" s="144" t="s">
        <v>1667</v>
      </c>
      <c r="F437" s="141" t="s">
        <v>359</v>
      </c>
      <c r="G437" s="141" t="s">
        <v>1524</v>
      </c>
    </row>
    <row r="438" spans="1:7" ht="47.25" customHeight="1" x14ac:dyDescent="0.25">
      <c r="A438" s="143" t="s">
        <v>225</v>
      </c>
      <c r="B438" s="143" t="s">
        <v>1668</v>
      </c>
      <c r="C438" s="143" t="s">
        <v>1669</v>
      </c>
      <c r="D438" s="144" t="s">
        <v>1670</v>
      </c>
      <c r="E438" s="144" t="s">
        <v>1671</v>
      </c>
      <c r="F438" s="141" t="s">
        <v>509</v>
      </c>
      <c r="G438" s="141" t="s">
        <v>796</v>
      </c>
    </row>
    <row r="439" spans="1:7" ht="47.25" customHeight="1" x14ac:dyDescent="0.25">
      <c r="A439" s="143" t="s">
        <v>225</v>
      </c>
      <c r="B439" s="143" t="s">
        <v>1668</v>
      </c>
      <c r="C439" s="143" t="s">
        <v>1669</v>
      </c>
      <c r="D439" s="144"/>
      <c r="E439" s="144" t="s">
        <v>1672</v>
      </c>
      <c r="F439" s="141" t="s">
        <v>509</v>
      </c>
      <c r="G439" s="141" t="s">
        <v>796</v>
      </c>
    </row>
    <row r="440" spans="1:7" ht="47.25" customHeight="1" x14ac:dyDescent="0.25">
      <c r="A440" s="143" t="s">
        <v>225</v>
      </c>
      <c r="B440" s="143" t="s">
        <v>1668</v>
      </c>
      <c r="C440" s="143" t="s">
        <v>1669</v>
      </c>
      <c r="D440" s="144"/>
      <c r="E440" s="144" t="s">
        <v>1673</v>
      </c>
      <c r="F440" s="141" t="s">
        <v>509</v>
      </c>
      <c r="G440" s="141" t="s">
        <v>796</v>
      </c>
    </row>
    <row r="441" spans="1:7" ht="47.25" customHeight="1" x14ac:dyDescent="0.25">
      <c r="A441" s="143" t="s">
        <v>225</v>
      </c>
      <c r="B441" s="143" t="s">
        <v>1668</v>
      </c>
      <c r="C441" s="143" t="s">
        <v>1669</v>
      </c>
      <c r="D441" s="144"/>
      <c r="E441" s="144" t="s">
        <v>1674</v>
      </c>
      <c r="F441" s="141" t="s">
        <v>509</v>
      </c>
      <c r="G441" s="141" t="s">
        <v>796</v>
      </c>
    </row>
    <row r="442" spans="1:7" ht="47.25" customHeight="1" x14ac:dyDescent="0.25">
      <c r="A442" s="143" t="s">
        <v>225</v>
      </c>
      <c r="B442" s="143" t="s">
        <v>1668</v>
      </c>
      <c r="C442" s="143" t="s">
        <v>1669</v>
      </c>
      <c r="D442" s="144"/>
      <c r="E442" s="144" t="s">
        <v>1675</v>
      </c>
      <c r="F442" s="141" t="s">
        <v>509</v>
      </c>
      <c r="G442" s="141" t="s">
        <v>796</v>
      </c>
    </row>
    <row r="443" spans="1:7" ht="47.25" customHeight="1" x14ac:dyDescent="0.25">
      <c r="A443" s="143" t="s">
        <v>225</v>
      </c>
      <c r="B443" s="143" t="s">
        <v>1668</v>
      </c>
      <c r="C443" s="143" t="s">
        <v>1669</v>
      </c>
      <c r="D443" s="144"/>
      <c r="E443" s="144" t="s">
        <v>1676</v>
      </c>
      <c r="F443" s="141" t="s">
        <v>509</v>
      </c>
      <c r="G443" s="141" t="s">
        <v>796</v>
      </c>
    </row>
    <row r="444" spans="1:7" ht="47.25" customHeight="1" x14ac:dyDescent="0.25">
      <c r="A444" s="143" t="s">
        <v>225</v>
      </c>
      <c r="B444" s="143" t="s">
        <v>1668</v>
      </c>
      <c r="C444" s="143" t="s">
        <v>1669</v>
      </c>
      <c r="D444" s="144"/>
      <c r="E444" s="144" t="s">
        <v>1677</v>
      </c>
      <c r="F444" s="141" t="s">
        <v>509</v>
      </c>
      <c r="G444" s="141" t="s">
        <v>796</v>
      </c>
    </row>
    <row r="445" spans="1:7" ht="47.25" customHeight="1" x14ac:dyDescent="0.25">
      <c r="A445" s="143" t="s">
        <v>225</v>
      </c>
      <c r="B445" s="143" t="s">
        <v>1678</v>
      </c>
      <c r="C445" s="143" t="s">
        <v>1679</v>
      </c>
      <c r="D445" s="144" t="s">
        <v>1680</v>
      </c>
      <c r="E445" s="144" t="s">
        <v>1681</v>
      </c>
      <c r="F445" s="141" t="s">
        <v>518</v>
      </c>
      <c r="G445" s="141" t="s">
        <v>525</v>
      </c>
    </row>
    <row r="446" spans="1:7" ht="47.25" customHeight="1" x14ac:dyDescent="0.25">
      <c r="A446" s="139" t="s">
        <v>225</v>
      </c>
      <c r="B446" s="139" t="s">
        <v>1682</v>
      </c>
      <c r="C446" s="139" t="s">
        <v>1683</v>
      </c>
      <c r="D446" s="140"/>
      <c r="E446" s="141"/>
      <c r="F446" s="141" t="s">
        <v>509</v>
      </c>
      <c r="G446" s="141" t="s">
        <v>796</v>
      </c>
    </row>
    <row r="447" spans="1:7" ht="47.25" customHeight="1" x14ac:dyDescent="0.25">
      <c r="A447" s="143" t="s">
        <v>227</v>
      </c>
      <c r="B447" s="143" t="s">
        <v>1684</v>
      </c>
      <c r="C447" s="143" t="s">
        <v>1685</v>
      </c>
      <c r="D447" s="144" t="s">
        <v>1686</v>
      </c>
      <c r="E447" s="144" t="s">
        <v>1687</v>
      </c>
      <c r="F447" s="141" t="s">
        <v>397</v>
      </c>
      <c r="G447" s="141" t="s">
        <v>490</v>
      </c>
    </row>
    <row r="448" spans="1:7" ht="47.25" customHeight="1" x14ac:dyDescent="0.25">
      <c r="A448" s="143" t="s">
        <v>227</v>
      </c>
      <c r="B448" s="143" t="s">
        <v>1684</v>
      </c>
      <c r="C448" s="143" t="s">
        <v>1685</v>
      </c>
      <c r="D448" s="144" t="s">
        <v>1686</v>
      </c>
      <c r="E448" s="144" t="s">
        <v>1688</v>
      </c>
      <c r="F448" s="141" t="s">
        <v>397</v>
      </c>
      <c r="G448" s="141" t="s">
        <v>490</v>
      </c>
    </row>
    <row r="449" spans="1:7" ht="47.25" customHeight="1" x14ac:dyDescent="0.25">
      <c r="A449" s="143" t="s">
        <v>227</v>
      </c>
      <c r="B449" s="143" t="s">
        <v>1684</v>
      </c>
      <c r="C449" s="143" t="s">
        <v>1685</v>
      </c>
      <c r="D449" s="144" t="s">
        <v>1686</v>
      </c>
      <c r="E449" s="144" t="s">
        <v>1689</v>
      </c>
      <c r="F449" s="141" t="s">
        <v>397</v>
      </c>
      <c r="G449" s="141" t="s">
        <v>490</v>
      </c>
    </row>
    <row r="450" spans="1:7" ht="47.25" customHeight="1" x14ac:dyDescent="0.25">
      <c r="A450" s="143" t="s">
        <v>227</v>
      </c>
      <c r="B450" s="143" t="s">
        <v>1690</v>
      </c>
      <c r="C450" s="143" t="s">
        <v>228</v>
      </c>
      <c r="D450" s="144" t="s">
        <v>1691</v>
      </c>
      <c r="E450" s="144" t="s">
        <v>1692</v>
      </c>
      <c r="F450" s="141" t="s">
        <v>397</v>
      </c>
      <c r="G450" s="141" t="s">
        <v>490</v>
      </c>
    </row>
    <row r="451" spans="1:7" ht="47.25" customHeight="1" x14ac:dyDescent="0.25">
      <c r="A451" s="143" t="s">
        <v>227</v>
      </c>
      <c r="B451" s="143" t="s">
        <v>1690</v>
      </c>
      <c r="C451" s="143" t="s">
        <v>228</v>
      </c>
      <c r="D451" s="144" t="s">
        <v>1693</v>
      </c>
      <c r="E451" s="144" t="s">
        <v>1694</v>
      </c>
      <c r="F451" s="141" t="s">
        <v>397</v>
      </c>
      <c r="G451" s="141" t="s">
        <v>490</v>
      </c>
    </row>
    <row r="452" spans="1:7" ht="47.25" customHeight="1" x14ac:dyDescent="0.25">
      <c r="A452" s="143" t="s">
        <v>227</v>
      </c>
      <c r="B452" s="143" t="s">
        <v>1690</v>
      </c>
      <c r="C452" s="143" t="s">
        <v>228</v>
      </c>
      <c r="D452" s="144" t="s">
        <v>1695</v>
      </c>
      <c r="E452" s="144" t="s">
        <v>1696</v>
      </c>
      <c r="F452" s="141" t="s">
        <v>397</v>
      </c>
      <c r="G452" s="141" t="s">
        <v>490</v>
      </c>
    </row>
    <row r="453" spans="1:7" ht="47.25" customHeight="1" x14ac:dyDescent="0.25">
      <c r="A453" s="143" t="s">
        <v>227</v>
      </c>
      <c r="B453" s="143" t="s">
        <v>1690</v>
      </c>
      <c r="C453" s="143" t="s">
        <v>228</v>
      </c>
      <c r="D453" s="144" t="s">
        <v>1697</v>
      </c>
      <c r="E453" s="144" t="s">
        <v>1698</v>
      </c>
      <c r="F453" s="141" t="s">
        <v>397</v>
      </c>
      <c r="G453" s="141" t="s">
        <v>490</v>
      </c>
    </row>
    <row r="454" spans="1:7" ht="47.25" customHeight="1" x14ac:dyDescent="0.25">
      <c r="A454" s="143" t="s">
        <v>227</v>
      </c>
      <c r="B454" s="143" t="s">
        <v>1690</v>
      </c>
      <c r="C454" s="143" t="s">
        <v>228</v>
      </c>
      <c r="D454" s="144" t="s">
        <v>1699</v>
      </c>
      <c r="E454" s="144" t="s">
        <v>1700</v>
      </c>
      <c r="F454" s="141" t="s">
        <v>397</v>
      </c>
      <c r="G454" s="141" t="s">
        <v>490</v>
      </c>
    </row>
    <row r="455" spans="1:7" ht="47.25" customHeight="1" x14ac:dyDescent="0.25">
      <c r="A455" s="143" t="s">
        <v>227</v>
      </c>
      <c r="B455" s="143" t="s">
        <v>1690</v>
      </c>
      <c r="C455" s="143" t="s">
        <v>228</v>
      </c>
      <c r="D455" s="144" t="s">
        <v>1701</v>
      </c>
      <c r="E455" s="144" t="s">
        <v>1698</v>
      </c>
      <c r="F455" s="141" t="s">
        <v>397</v>
      </c>
      <c r="G455" s="141" t="s">
        <v>490</v>
      </c>
    </row>
    <row r="456" spans="1:7" ht="47.25" customHeight="1" x14ac:dyDescent="0.25">
      <c r="A456" s="143" t="s">
        <v>227</v>
      </c>
      <c r="B456" s="143" t="s">
        <v>1690</v>
      </c>
      <c r="C456" s="143" t="s">
        <v>228</v>
      </c>
      <c r="D456" s="144"/>
      <c r="E456" s="144" t="s">
        <v>1702</v>
      </c>
      <c r="F456" s="141" t="s">
        <v>397</v>
      </c>
      <c r="G456" s="141" t="s">
        <v>490</v>
      </c>
    </row>
    <row r="457" spans="1:7" ht="47.25" customHeight="1" x14ac:dyDescent="0.25">
      <c r="A457" s="143" t="s">
        <v>227</v>
      </c>
      <c r="B457" s="143" t="s">
        <v>1690</v>
      </c>
      <c r="C457" s="143" t="s">
        <v>228</v>
      </c>
      <c r="D457" s="144"/>
      <c r="E457" s="144" t="s">
        <v>1703</v>
      </c>
      <c r="F457" s="141" t="s">
        <v>397</v>
      </c>
      <c r="G457" s="141" t="s">
        <v>490</v>
      </c>
    </row>
    <row r="458" spans="1:7" ht="47.25" customHeight="1" x14ac:dyDescent="0.25">
      <c r="A458" s="143" t="s">
        <v>229</v>
      </c>
      <c r="B458" s="143" t="s">
        <v>1704</v>
      </c>
      <c r="C458" s="143" t="s">
        <v>1705</v>
      </c>
      <c r="D458" s="144" t="s">
        <v>1706</v>
      </c>
      <c r="E458" s="144" t="s">
        <v>1707</v>
      </c>
      <c r="F458" s="141" t="s">
        <v>397</v>
      </c>
      <c r="G458" s="141" t="s">
        <v>762</v>
      </c>
    </row>
    <row r="459" spans="1:7" ht="47.25" customHeight="1" x14ac:dyDescent="0.25">
      <c r="A459" s="143" t="s">
        <v>229</v>
      </c>
      <c r="B459" s="143" t="s">
        <v>1704</v>
      </c>
      <c r="C459" s="143" t="s">
        <v>1705</v>
      </c>
      <c r="D459" s="144"/>
      <c r="E459" s="144" t="s">
        <v>1708</v>
      </c>
      <c r="F459" s="141" t="s">
        <v>397</v>
      </c>
      <c r="G459" s="141" t="s">
        <v>762</v>
      </c>
    </row>
    <row r="460" spans="1:7" ht="47.25" customHeight="1" x14ac:dyDescent="0.25">
      <c r="A460" s="143" t="s">
        <v>229</v>
      </c>
      <c r="B460" s="143" t="s">
        <v>1709</v>
      </c>
      <c r="C460" s="143" t="s">
        <v>1710</v>
      </c>
      <c r="D460" s="144" t="s">
        <v>1711</v>
      </c>
      <c r="E460" s="144" t="s">
        <v>1712</v>
      </c>
      <c r="F460" s="141" t="s">
        <v>397</v>
      </c>
      <c r="G460" s="141" t="s">
        <v>490</v>
      </c>
    </row>
    <row r="461" spans="1:7" ht="47.25" customHeight="1" x14ac:dyDescent="0.25">
      <c r="A461" s="143" t="s">
        <v>229</v>
      </c>
      <c r="B461" s="143" t="s">
        <v>1709</v>
      </c>
      <c r="C461" s="143" t="s">
        <v>1710</v>
      </c>
      <c r="D461" s="144"/>
      <c r="E461" s="144" t="s">
        <v>1713</v>
      </c>
      <c r="F461" s="141" t="s">
        <v>397</v>
      </c>
      <c r="G461" s="141" t="s">
        <v>490</v>
      </c>
    </row>
    <row r="462" spans="1:7" ht="47.25" customHeight="1" x14ac:dyDescent="0.25">
      <c r="A462" s="143" t="s">
        <v>229</v>
      </c>
      <c r="B462" s="143" t="s">
        <v>1709</v>
      </c>
      <c r="C462" s="143" t="s">
        <v>1710</v>
      </c>
      <c r="D462" s="144" t="s">
        <v>1714</v>
      </c>
      <c r="E462" s="144" t="s">
        <v>1715</v>
      </c>
      <c r="F462" s="141" t="s">
        <v>397</v>
      </c>
      <c r="G462" s="141" t="s">
        <v>490</v>
      </c>
    </row>
    <row r="463" spans="1:7" ht="47.25" customHeight="1" x14ac:dyDescent="0.25">
      <c r="A463" s="143" t="s">
        <v>229</v>
      </c>
      <c r="B463" s="143" t="s">
        <v>1709</v>
      </c>
      <c r="C463" s="143" t="s">
        <v>1710</v>
      </c>
      <c r="D463" s="144" t="s">
        <v>1716</v>
      </c>
      <c r="E463" s="144" t="s">
        <v>1717</v>
      </c>
      <c r="F463" s="141" t="s">
        <v>397</v>
      </c>
      <c r="G463" s="141" t="s">
        <v>490</v>
      </c>
    </row>
    <row r="464" spans="1:7" ht="47.25" customHeight="1" x14ac:dyDescent="0.25">
      <c r="A464" s="143" t="s">
        <v>229</v>
      </c>
      <c r="B464" s="143" t="s">
        <v>1709</v>
      </c>
      <c r="C464" s="143" t="s">
        <v>1710</v>
      </c>
      <c r="D464" s="144"/>
      <c r="E464" s="144" t="s">
        <v>1718</v>
      </c>
      <c r="F464" s="141" t="s">
        <v>397</v>
      </c>
      <c r="G464" s="141" t="s">
        <v>490</v>
      </c>
    </row>
    <row r="465" spans="1:7" ht="47.25" customHeight="1" x14ac:dyDescent="0.25">
      <c r="A465" s="143" t="s">
        <v>229</v>
      </c>
      <c r="B465" s="143" t="s">
        <v>1709</v>
      </c>
      <c r="C465" s="143" t="s">
        <v>1710</v>
      </c>
      <c r="D465" s="144"/>
      <c r="E465" s="144" t="s">
        <v>1719</v>
      </c>
      <c r="F465" s="141" t="s">
        <v>397</v>
      </c>
      <c r="G465" s="141" t="s">
        <v>490</v>
      </c>
    </row>
    <row r="466" spans="1:7" ht="47.25" customHeight="1" x14ac:dyDescent="0.25">
      <c r="A466" s="143" t="s">
        <v>229</v>
      </c>
      <c r="B466" s="143" t="s">
        <v>1709</v>
      </c>
      <c r="C466" s="143" t="s">
        <v>1710</v>
      </c>
      <c r="D466" s="144" t="s">
        <v>1720</v>
      </c>
      <c r="E466" s="144" t="s">
        <v>1721</v>
      </c>
      <c r="F466" s="141" t="s">
        <v>397</v>
      </c>
      <c r="G466" s="141" t="s">
        <v>490</v>
      </c>
    </row>
    <row r="467" spans="1:7" ht="47.25" customHeight="1" x14ac:dyDescent="0.25">
      <c r="A467" s="143" t="s">
        <v>229</v>
      </c>
      <c r="B467" s="143" t="s">
        <v>1709</v>
      </c>
      <c r="C467" s="143" t="s">
        <v>1710</v>
      </c>
      <c r="D467" s="144"/>
      <c r="E467" s="144" t="s">
        <v>1722</v>
      </c>
      <c r="F467" s="141" t="s">
        <v>397</v>
      </c>
      <c r="G467" s="141" t="s">
        <v>490</v>
      </c>
    </row>
    <row r="468" spans="1:7" ht="47.25" customHeight="1" x14ac:dyDescent="0.25">
      <c r="A468" s="143" t="s">
        <v>229</v>
      </c>
      <c r="B468" s="143" t="s">
        <v>1709</v>
      </c>
      <c r="C468" s="143" t="s">
        <v>1710</v>
      </c>
      <c r="D468" s="144"/>
      <c r="E468" s="144" t="s">
        <v>1723</v>
      </c>
      <c r="F468" s="141" t="s">
        <v>397</v>
      </c>
      <c r="G468" s="141" t="s">
        <v>490</v>
      </c>
    </row>
    <row r="469" spans="1:7" ht="47.25" customHeight="1" x14ac:dyDescent="0.25">
      <c r="A469" s="143" t="s">
        <v>229</v>
      </c>
      <c r="B469" s="143" t="s">
        <v>1709</v>
      </c>
      <c r="C469" s="143" t="s">
        <v>1710</v>
      </c>
      <c r="D469" s="144"/>
      <c r="E469" s="144" t="s">
        <v>1724</v>
      </c>
      <c r="F469" s="141" t="s">
        <v>397</v>
      </c>
      <c r="G469" s="141" t="s">
        <v>490</v>
      </c>
    </row>
    <row r="470" spans="1:7" ht="47.25" customHeight="1" x14ac:dyDescent="0.25">
      <c r="A470" s="143" t="s">
        <v>229</v>
      </c>
      <c r="B470" s="143" t="s">
        <v>1709</v>
      </c>
      <c r="C470" s="143" t="s">
        <v>1710</v>
      </c>
      <c r="D470" s="144" t="s">
        <v>1725</v>
      </c>
      <c r="E470" s="144" t="s">
        <v>1726</v>
      </c>
      <c r="F470" s="141" t="s">
        <v>397</v>
      </c>
      <c r="G470" s="141" t="s">
        <v>490</v>
      </c>
    </row>
    <row r="471" spans="1:7" ht="47.25" customHeight="1" x14ac:dyDescent="0.25">
      <c r="A471" s="143" t="s">
        <v>229</v>
      </c>
      <c r="B471" s="143" t="s">
        <v>1709</v>
      </c>
      <c r="C471" s="143" t="s">
        <v>1710</v>
      </c>
      <c r="D471" s="144"/>
      <c r="E471" s="144" t="s">
        <v>1727</v>
      </c>
      <c r="F471" s="141" t="s">
        <v>397</v>
      </c>
      <c r="G471" s="141" t="s">
        <v>490</v>
      </c>
    </row>
    <row r="472" spans="1:7" ht="47.25" customHeight="1" x14ac:dyDescent="0.25">
      <c r="A472" s="143" t="s">
        <v>229</v>
      </c>
      <c r="B472" s="143" t="s">
        <v>1709</v>
      </c>
      <c r="C472" s="143" t="s">
        <v>1710</v>
      </c>
      <c r="D472" s="144" t="s">
        <v>1728</v>
      </c>
      <c r="E472" s="144" t="s">
        <v>1729</v>
      </c>
      <c r="F472" s="141" t="s">
        <v>397</v>
      </c>
      <c r="G472" s="141" t="s">
        <v>490</v>
      </c>
    </row>
    <row r="473" spans="1:7" ht="47.25" customHeight="1" x14ac:dyDescent="0.25">
      <c r="A473" s="143" t="s">
        <v>229</v>
      </c>
      <c r="B473" s="143" t="s">
        <v>1709</v>
      </c>
      <c r="C473" s="143" t="s">
        <v>1710</v>
      </c>
      <c r="D473" s="144"/>
      <c r="E473" s="144" t="s">
        <v>1730</v>
      </c>
      <c r="F473" s="141" t="s">
        <v>397</v>
      </c>
      <c r="G473" s="141" t="s">
        <v>490</v>
      </c>
    </row>
    <row r="474" spans="1:7" ht="47.25" customHeight="1" x14ac:dyDescent="0.25">
      <c r="A474" s="143" t="s">
        <v>229</v>
      </c>
      <c r="B474" s="143" t="s">
        <v>1709</v>
      </c>
      <c r="C474" s="143" t="s">
        <v>1710</v>
      </c>
      <c r="D474" s="144"/>
      <c r="E474" s="144" t="s">
        <v>1731</v>
      </c>
      <c r="F474" s="141" t="s">
        <v>397</v>
      </c>
      <c r="G474" s="141" t="s">
        <v>490</v>
      </c>
    </row>
    <row r="475" spans="1:7" ht="47.25" customHeight="1" x14ac:dyDescent="0.25">
      <c r="A475" s="143" t="s">
        <v>229</v>
      </c>
      <c r="B475" s="143" t="s">
        <v>1709</v>
      </c>
      <c r="C475" s="143" t="s">
        <v>1710</v>
      </c>
      <c r="D475" s="144"/>
      <c r="E475" s="144" t="s">
        <v>1732</v>
      </c>
      <c r="F475" s="141" t="s">
        <v>397</v>
      </c>
      <c r="G475" s="141" t="s">
        <v>490</v>
      </c>
    </row>
    <row r="476" spans="1:7" ht="47.25" customHeight="1" x14ac:dyDescent="0.25">
      <c r="A476" s="143" t="s">
        <v>229</v>
      </c>
      <c r="B476" s="143" t="s">
        <v>1733</v>
      </c>
      <c r="C476" s="143" t="s">
        <v>1734</v>
      </c>
      <c r="D476" s="144" t="s">
        <v>1735</v>
      </c>
      <c r="E476" s="144" t="s">
        <v>1736</v>
      </c>
      <c r="F476" s="141" t="s">
        <v>397</v>
      </c>
      <c r="G476" s="141" t="s">
        <v>1737</v>
      </c>
    </row>
    <row r="477" spans="1:7" ht="47.25" customHeight="1" x14ac:dyDescent="0.25">
      <c r="A477" s="143" t="s">
        <v>229</v>
      </c>
      <c r="B477" s="143" t="s">
        <v>1733</v>
      </c>
      <c r="C477" s="143" t="s">
        <v>1734</v>
      </c>
      <c r="D477" s="144"/>
      <c r="E477" s="144" t="s">
        <v>1738</v>
      </c>
      <c r="F477" s="141" t="s">
        <v>397</v>
      </c>
      <c r="G477" s="141" t="s">
        <v>1737</v>
      </c>
    </row>
    <row r="478" spans="1:7" ht="47.25" customHeight="1" x14ac:dyDescent="0.25">
      <c r="A478" s="139" t="s">
        <v>229</v>
      </c>
      <c r="B478" s="139" t="s">
        <v>1739</v>
      </c>
      <c r="C478" s="139" t="s">
        <v>1740</v>
      </c>
      <c r="D478" s="140"/>
      <c r="E478" s="141"/>
      <c r="F478" s="141" t="s">
        <v>397</v>
      </c>
      <c r="G478" s="141" t="s">
        <v>490</v>
      </c>
    </row>
    <row r="479" spans="1:7" ht="47.25" customHeight="1" x14ac:dyDescent="0.25">
      <c r="A479" s="143" t="s">
        <v>231</v>
      </c>
      <c r="B479" s="143" t="s">
        <v>1741</v>
      </c>
      <c r="C479" s="143" t="s">
        <v>1742</v>
      </c>
      <c r="D479" s="144" t="s">
        <v>1743</v>
      </c>
      <c r="E479" s="144" t="s">
        <v>1744</v>
      </c>
      <c r="F479" s="141" t="s">
        <v>1645</v>
      </c>
      <c r="G479" s="141" t="s">
        <v>1747</v>
      </c>
    </row>
    <row r="480" spans="1:7" ht="47.25" customHeight="1" x14ac:dyDescent="0.25">
      <c r="A480" s="143" t="s">
        <v>231</v>
      </c>
      <c r="B480" s="143" t="s">
        <v>1748</v>
      </c>
      <c r="C480" s="143" t="s">
        <v>1749</v>
      </c>
      <c r="D480" s="144" t="s">
        <v>1750</v>
      </c>
      <c r="E480" s="144" t="s">
        <v>1751</v>
      </c>
      <c r="F480" s="141" t="s">
        <v>1645</v>
      </c>
      <c r="G480" s="141" t="s">
        <v>1747</v>
      </c>
    </row>
    <row r="481" spans="1:7" ht="47.25" customHeight="1" x14ac:dyDescent="0.25">
      <c r="A481" s="143" t="s">
        <v>231</v>
      </c>
      <c r="B481" s="143" t="s">
        <v>1752</v>
      </c>
      <c r="C481" s="143" t="s">
        <v>1753</v>
      </c>
      <c r="D481" s="144" t="s">
        <v>1753</v>
      </c>
      <c r="E481" s="144" t="s">
        <v>1753</v>
      </c>
      <c r="F481" s="141" t="s">
        <v>1645</v>
      </c>
      <c r="G481" s="141" t="s">
        <v>1747</v>
      </c>
    </row>
    <row r="482" spans="1:7" ht="47.25" customHeight="1" x14ac:dyDescent="0.25">
      <c r="A482" s="143" t="s">
        <v>231</v>
      </c>
      <c r="B482" s="143" t="s">
        <v>1754</v>
      </c>
      <c r="C482" s="143" t="s">
        <v>1755</v>
      </c>
      <c r="D482" s="144" t="s">
        <v>1755</v>
      </c>
      <c r="E482" s="144" t="s">
        <v>1756</v>
      </c>
      <c r="F482" s="141" t="s">
        <v>1645</v>
      </c>
      <c r="G482" s="141" t="s">
        <v>1747</v>
      </c>
    </row>
    <row r="483" spans="1:7" ht="47.25" customHeight="1" x14ac:dyDescent="0.25">
      <c r="A483" s="143" t="s">
        <v>233</v>
      </c>
      <c r="B483" s="143" t="s">
        <v>1757</v>
      </c>
      <c r="C483" s="143" t="s">
        <v>1758</v>
      </c>
      <c r="D483" s="144" t="s">
        <v>1759</v>
      </c>
      <c r="E483" s="144" t="s">
        <v>1644</v>
      </c>
      <c r="F483" s="141" t="s">
        <v>397</v>
      </c>
      <c r="G483" s="141" t="s">
        <v>398</v>
      </c>
    </row>
    <row r="484" spans="1:7" ht="47.25" customHeight="1" x14ac:dyDescent="0.25">
      <c r="A484" s="143" t="s">
        <v>233</v>
      </c>
      <c r="B484" s="143" t="s">
        <v>1757</v>
      </c>
      <c r="C484" s="143" t="s">
        <v>1758</v>
      </c>
      <c r="D484" s="144"/>
      <c r="E484" s="144" t="s">
        <v>1760</v>
      </c>
      <c r="F484" s="141" t="s">
        <v>397</v>
      </c>
      <c r="G484" s="141" t="s">
        <v>398</v>
      </c>
    </row>
    <row r="485" spans="1:7" ht="47.25" customHeight="1" x14ac:dyDescent="0.25">
      <c r="A485" s="143" t="s">
        <v>233</v>
      </c>
      <c r="B485" s="143" t="s">
        <v>1757</v>
      </c>
      <c r="C485" s="143" t="s">
        <v>1758</v>
      </c>
      <c r="D485" s="144"/>
      <c r="E485" s="144" t="s">
        <v>1648</v>
      </c>
      <c r="F485" s="141" t="s">
        <v>397</v>
      </c>
      <c r="G485" s="141" t="s">
        <v>398</v>
      </c>
    </row>
    <row r="486" spans="1:7" ht="47.25" customHeight="1" x14ac:dyDescent="0.25">
      <c r="A486" s="143" t="s">
        <v>235</v>
      </c>
      <c r="B486" s="143" t="s">
        <v>1761</v>
      </c>
      <c r="C486" s="143" t="s">
        <v>1762</v>
      </c>
      <c r="D486" s="144" t="s">
        <v>1762</v>
      </c>
      <c r="E486" s="144" t="s">
        <v>1763</v>
      </c>
      <c r="F486" s="141" t="s">
        <v>397</v>
      </c>
      <c r="G486" s="141" t="s">
        <v>1764</v>
      </c>
    </row>
    <row r="487" spans="1:7" ht="47.25" customHeight="1" x14ac:dyDescent="0.25">
      <c r="A487" s="143" t="s">
        <v>235</v>
      </c>
      <c r="B487" s="143" t="s">
        <v>1765</v>
      </c>
      <c r="C487" s="143" t="s">
        <v>1766</v>
      </c>
      <c r="D487" s="144" t="s">
        <v>1767</v>
      </c>
      <c r="E487" s="144"/>
      <c r="F487" s="141" t="s">
        <v>397</v>
      </c>
      <c r="G487" s="141" t="s">
        <v>771</v>
      </c>
    </row>
    <row r="488" spans="1:7" ht="47.25" customHeight="1" x14ac:dyDescent="0.25">
      <c r="A488" s="143" t="s">
        <v>235</v>
      </c>
      <c r="B488" s="143" t="s">
        <v>1768</v>
      </c>
      <c r="C488" s="143" t="s">
        <v>1769</v>
      </c>
      <c r="D488" s="144" t="s">
        <v>1769</v>
      </c>
      <c r="E488" s="144" t="s">
        <v>1770</v>
      </c>
      <c r="F488" s="141" t="s">
        <v>397</v>
      </c>
      <c r="G488" s="141" t="s">
        <v>1764</v>
      </c>
    </row>
    <row r="489" spans="1:7" ht="47.25" customHeight="1" x14ac:dyDescent="0.25">
      <c r="A489" s="143" t="s">
        <v>237</v>
      </c>
      <c r="B489" s="143" t="s">
        <v>1771</v>
      </c>
      <c r="C489" s="143" t="s">
        <v>1772</v>
      </c>
      <c r="D489" s="144" t="s">
        <v>1773</v>
      </c>
      <c r="E489" s="144" t="s">
        <v>1774</v>
      </c>
      <c r="F489" s="141" t="s">
        <v>397</v>
      </c>
      <c r="G489" s="141" t="s">
        <v>1764</v>
      </c>
    </row>
    <row r="490" spans="1:7" ht="47.25" customHeight="1" x14ac:dyDescent="0.25">
      <c r="A490" s="143" t="s">
        <v>237</v>
      </c>
      <c r="B490" s="143" t="s">
        <v>1775</v>
      </c>
      <c r="C490" s="143" t="s">
        <v>238</v>
      </c>
      <c r="D490" s="144" t="s">
        <v>238</v>
      </c>
      <c r="E490" s="144" t="s">
        <v>1776</v>
      </c>
      <c r="F490" s="141" t="s">
        <v>397</v>
      </c>
      <c r="G490" s="141" t="s">
        <v>1764</v>
      </c>
    </row>
    <row r="491" spans="1:7" ht="47.25" customHeight="1" x14ac:dyDescent="0.25">
      <c r="A491" s="143" t="s">
        <v>237</v>
      </c>
      <c r="B491" s="143" t="s">
        <v>1777</v>
      </c>
      <c r="C491" s="143" t="s">
        <v>1778</v>
      </c>
      <c r="D491" s="144" t="s">
        <v>1779</v>
      </c>
      <c r="E491" s="144" t="s">
        <v>1780</v>
      </c>
      <c r="F491" s="141" t="s">
        <v>397</v>
      </c>
      <c r="G491" s="141" t="s">
        <v>1764</v>
      </c>
    </row>
    <row r="492" spans="1:7" ht="47.25" customHeight="1" x14ac:dyDescent="0.25">
      <c r="A492" s="143" t="s">
        <v>239</v>
      </c>
      <c r="B492" s="143" t="s">
        <v>1782</v>
      </c>
      <c r="C492" s="143" t="s">
        <v>1783</v>
      </c>
      <c r="D492" s="144" t="s">
        <v>1784</v>
      </c>
      <c r="E492" s="144" t="s">
        <v>1785</v>
      </c>
      <c r="F492" s="141" t="s">
        <v>397</v>
      </c>
      <c r="G492" s="141" t="s">
        <v>1786</v>
      </c>
    </row>
    <row r="493" spans="1:7" ht="47.25" customHeight="1" x14ac:dyDescent="0.25">
      <c r="A493" s="143" t="s">
        <v>239</v>
      </c>
      <c r="B493" s="143" t="s">
        <v>1787</v>
      </c>
      <c r="C493" s="143" t="s">
        <v>1788</v>
      </c>
      <c r="D493" s="144"/>
      <c r="E493" s="144" t="s">
        <v>1789</v>
      </c>
      <c r="F493" s="141" t="s">
        <v>509</v>
      </c>
      <c r="G493" s="141" t="s">
        <v>1790</v>
      </c>
    </row>
    <row r="494" spans="1:7" ht="47.25" customHeight="1" x14ac:dyDescent="0.25">
      <c r="A494" s="143" t="s">
        <v>239</v>
      </c>
      <c r="B494" s="143" t="s">
        <v>1791</v>
      </c>
      <c r="C494" s="143" t="s">
        <v>1792</v>
      </c>
      <c r="D494" s="144"/>
      <c r="E494" s="144" t="s">
        <v>1793</v>
      </c>
      <c r="F494" s="141" t="s">
        <v>509</v>
      </c>
      <c r="G494" s="141" t="s">
        <v>510</v>
      </c>
    </row>
    <row r="495" spans="1:7" ht="47.25" customHeight="1" x14ac:dyDescent="0.25">
      <c r="A495" s="143" t="s">
        <v>239</v>
      </c>
      <c r="B495" s="143" t="s">
        <v>1794</v>
      </c>
      <c r="C495" s="143" t="s">
        <v>1795</v>
      </c>
      <c r="D495" s="144" t="s">
        <v>1796</v>
      </c>
      <c r="E495" s="144" t="s">
        <v>1797</v>
      </c>
      <c r="F495" s="141" t="s">
        <v>397</v>
      </c>
      <c r="G495" s="141" t="s">
        <v>1786</v>
      </c>
    </row>
    <row r="496" spans="1:7" ht="47.25" customHeight="1" x14ac:dyDescent="0.25">
      <c r="A496" s="143" t="s">
        <v>239</v>
      </c>
      <c r="B496" s="143" t="s">
        <v>1798</v>
      </c>
      <c r="C496" s="143" t="s">
        <v>1799</v>
      </c>
      <c r="D496" s="144" t="s">
        <v>1800</v>
      </c>
      <c r="E496" s="144" t="s">
        <v>1801</v>
      </c>
      <c r="F496" s="141" t="s">
        <v>1802</v>
      </c>
      <c r="G496" s="141" t="s">
        <v>1803</v>
      </c>
    </row>
    <row r="497" spans="1:7" ht="47.25" customHeight="1" x14ac:dyDescent="0.25">
      <c r="A497" s="143" t="s">
        <v>239</v>
      </c>
      <c r="B497" s="143" t="s">
        <v>1798</v>
      </c>
      <c r="C497" s="143" t="s">
        <v>1799</v>
      </c>
      <c r="D497" s="144"/>
      <c r="E497" s="144" t="s">
        <v>1804</v>
      </c>
      <c r="F497" s="141" t="s">
        <v>509</v>
      </c>
      <c r="G497" s="141" t="s">
        <v>510</v>
      </c>
    </row>
    <row r="498" spans="1:7" ht="47.25" customHeight="1" x14ac:dyDescent="0.25">
      <c r="A498" s="143" t="s">
        <v>239</v>
      </c>
      <c r="B498" s="143" t="s">
        <v>1805</v>
      </c>
      <c r="C498" s="143" t="s">
        <v>1806</v>
      </c>
      <c r="D498" s="144"/>
      <c r="E498" s="144" t="s">
        <v>1807</v>
      </c>
      <c r="F498" s="141" t="s">
        <v>397</v>
      </c>
      <c r="G498" s="141" t="s">
        <v>499</v>
      </c>
    </row>
    <row r="499" spans="1:7" ht="47.25" customHeight="1" x14ac:dyDescent="0.25">
      <c r="A499" s="143" t="s">
        <v>239</v>
      </c>
      <c r="B499" s="143" t="s">
        <v>1808</v>
      </c>
      <c r="C499" s="143" t="s">
        <v>1809</v>
      </c>
      <c r="D499" s="144"/>
      <c r="E499" s="144" t="s">
        <v>1810</v>
      </c>
      <c r="F499" s="141" t="s">
        <v>397</v>
      </c>
      <c r="G499" s="141" t="s">
        <v>1786</v>
      </c>
    </row>
    <row r="500" spans="1:7" ht="47.25" customHeight="1" x14ac:dyDescent="0.25">
      <c r="A500" s="143" t="s">
        <v>239</v>
      </c>
      <c r="B500" s="143" t="s">
        <v>1811</v>
      </c>
      <c r="C500" s="143" t="s">
        <v>1812</v>
      </c>
      <c r="D500" s="144"/>
      <c r="E500" s="144" t="s">
        <v>1813</v>
      </c>
      <c r="F500" s="141" t="s">
        <v>509</v>
      </c>
      <c r="G500" s="141" t="s">
        <v>1814</v>
      </c>
    </row>
    <row r="501" spans="1:7" ht="47.25" customHeight="1" x14ac:dyDescent="0.25">
      <c r="A501" s="143" t="s">
        <v>239</v>
      </c>
      <c r="B501" s="143" t="s">
        <v>1815</v>
      </c>
      <c r="C501" s="143" t="s">
        <v>1816</v>
      </c>
      <c r="D501" s="144"/>
      <c r="E501" s="144" t="s">
        <v>1817</v>
      </c>
      <c r="F501" s="141" t="s">
        <v>397</v>
      </c>
      <c r="G501" s="141" t="s">
        <v>1786</v>
      </c>
    </row>
    <row r="502" spans="1:7" ht="47.25" customHeight="1" x14ac:dyDescent="0.25">
      <c r="A502" s="143" t="s">
        <v>239</v>
      </c>
      <c r="B502" s="143" t="s">
        <v>1815</v>
      </c>
      <c r="C502" s="143" t="s">
        <v>1816</v>
      </c>
      <c r="D502" s="144"/>
      <c r="E502" s="144" t="s">
        <v>1818</v>
      </c>
      <c r="F502" s="141" t="s">
        <v>397</v>
      </c>
      <c r="G502" s="141" t="s">
        <v>1786</v>
      </c>
    </row>
    <row r="503" spans="1:7" ht="47.25" customHeight="1" x14ac:dyDescent="0.25">
      <c r="A503" s="143" t="s">
        <v>239</v>
      </c>
      <c r="B503" s="143" t="s">
        <v>1819</v>
      </c>
      <c r="C503" s="143" t="s">
        <v>1820</v>
      </c>
      <c r="D503" s="144"/>
      <c r="E503" s="144" t="s">
        <v>1821</v>
      </c>
      <c r="F503" s="141" t="s">
        <v>397</v>
      </c>
      <c r="G503" s="141" t="s">
        <v>398</v>
      </c>
    </row>
    <row r="504" spans="1:7" ht="47.25" customHeight="1" x14ac:dyDescent="0.25">
      <c r="A504" s="143" t="s">
        <v>239</v>
      </c>
      <c r="B504" s="143" t="s">
        <v>1822</v>
      </c>
      <c r="C504" s="143" t="s">
        <v>1823</v>
      </c>
      <c r="D504" s="144"/>
      <c r="E504" s="144" t="s">
        <v>1824</v>
      </c>
      <c r="F504" s="141" t="s">
        <v>509</v>
      </c>
      <c r="G504" s="141" t="s">
        <v>1825</v>
      </c>
    </row>
    <row r="505" spans="1:7" ht="47.25" customHeight="1" x14ac:dyDescent="0.25">
      <c r="A505" s="143" t="s">
        <v>239</v>
      </c>
      <c r="B505" s="143" t="s">
        <v>1822</v>
      </c>
      <c r="C505" s="143" t="s">
        <v>1823</v>
      </c>
      <c r="D505" s="144"/>
      <c r="E505" s="144" t="s">
        <v>1826</v>
      </c>
      <c r="F505" s="141" t="s">
        <v>509</v>
      </c>
      <c r="G505" s="141" t="s">
        <v>1825</v>
      </c>
    </row>
    <row r="506" spans="1:7" ht="47.25" customHeight="1" x14ac:dyDescent="0.25">
      <c r="A506" s="143" t="s">
        <v>239</v>
      </c>
      <c r="B506" s="143" t="s">
        <v>1829</v>
      </c>
      <c r="C506" s="143" t="s">
        <v>1830</v>
      </c>
      <c r="D506" s="144"/>
      <c r="E506" s="144" t="s">
        <v>1831</v>
      </c>
      <c r="F506" s="141" t="s">
        <v>509</v>
      </c>
      <c r="G506" s="141" t="s">
        <v>510</v>
      </c>
    </row>
    <row r="507" spans="1:7" ht="47.25" customHeight="1" x14ac:dyDescent="0.25">
      <c r="A507" s="143" t="s">
        <v>239</v>
      </c>
      <c r="B507" s="143" t="s">
        <v>1829</v>
      </c>
      <c r="C507" s="143" t="s">
        <v>1830</v>
      </c>
      <c r="D507" s="144"/>
      <c r="E507" s="144" t="s">
        <v>1833</v>
      </c>
      <c r="F507" s="141" t="s">
        <v>509</v>
      </c>
      <c r="G507" s="141" t="s">
        <v>510</v>
      </c>
    </row>
    <row r="508" spans="1:7" ht="47.25" customHeight="1" x14ac:dyDescent="0.25">
      <c r="A508" s="143" t="s">
        <v>239</v>
      </c>
      <c r="B508" s="143" t="s">
        <v>1829</v>
      </c>
      <c r="C508" s="143" t="s">
        <v>1830</v>
      </c>
      <c r="D508" s="144"/>
      <c r="E508" s="144" t="s">
        <v>1835</v>
      </c>
      <c r="F508" s="141" t="s">
        <v>509</v>
      </c>
      <c r="G508" s="141" t="s">
        <v>510</v>
      </c>
    </row>
    <row r="509" spans="1:7" ht="47.25" customHeight="1" x14ac:dyDescent="0.25">
      <c r="A509" s="143" t="s">
        <v>239</v>
      </c>
      <c r="B509" s="143" t="s">
        <v>1837</v>
      </c>
      <c r="C509" s="143" t="s">
        <v>1838</v>
      </c>
      <c r="D509" s="144"/>
      <c r="E509" s="144" t="s">
        <v>1839</v>
      </c>
      <c r="F509" s="141" t="s">
        <v>509</v>
      </c>
      <c r="G509" s="141" t="s">
        <v>1840</v>
      </c>
    </row>
    <row r="510" spans="1:7" ht="47.25" customHeight="1" x14ac:dyDescent="0.25">
      <c r="A510" s="143" t="s">
        <v>239</v>
      </c>
      <c r="B510" s="143" t="s">
        <v>1841</v>
      </c>
      <c r="C510" s="143" t="s">
        <v>1842</v>
      </c>
      <c r="D510" s="144"/>
      <c r="E510" s="144" t="s">
        <v>1843</v>
      </c>
      <c r="F510" s="141" t="s">
        <v>403</v>
      </c>
      <c r="G510" s="141" t="s">
        <v>1072</v>
      </c>
    </row>
    <row r="511" spans="1:7" ht="47.25" customHeight="1" x14ac:dyDescent="0.25">
      <c r="A511" s="143" t="s">
        <v>239</v>
      </c>
      <c r="B511" s="143" t="s">
        <v>1841</v>
      </c>
      <c r="C511" s="143" t="s">
        <v>1842</v>
      </c>
      <c r="D511" s="144"/>
      <c r="E511" s="144" t="s">
        <v>1844</v>
      </c>
      <c r="F511" s="141" t="s">
        <v>403</v>
      </c>
      <c r="G511" s="141" t="s">
        <v>1072</v>
      </c>
    </row>
    <row r="512" spans="1:7" ht="47.25" customHeight="1" x14ac:dyDescent="0.25">
      <c r="A512" s="143" t="s">
        <v>239</v>
      </c>
      <c r="B512" s="143" t="s">
        <v>1845</v>
      </c>
      <c r="C512" s="143" t="s">
        <v>1846</v>
      </c>
      <c r="D512" s="144"/>
      <c r="E512" s="144" t="s">
        <v>1847</v>
      </c>
      <c r="F512" s="141" t="s">
        <v>509</v>
      </c>
      <c r="G512" s="141" t="s">
        <v>510</v>
      </c>
    </row>
    <row r="513" spans="1:7" ht="47.25" customHeight="1" x14ac:dyDescent="0.25">
      <c r="A513" s="143" t="s">
        <v>239</v>
      </c>
      <c r="B513" s="143" t="s">
        <v>1845</v>
      </c>
      <c r="C513" s="143" t="s">
        <v>1846</v>
      </c>
      <c r="D513" s="144"/>
      <c r="E513" s="144" t="s">
        <v>1848</v>
      </c>
      <c r="F513" s="141" t="s">
        <v>509</v>
      </c>
      <c r="G513" s="141" t="s">
        <v>510</v>
      </c>
    </row>
    <row r="514" spans="1:7" ht="47.25" customHeight="1" x14ac:dyDescent="0.25">
      <c r="A514" s="143" t="s">
        <v>239</v>
      </c>
      <c r="B514" s="143" t="s">
        <v>1845</v>
      </c>
      <c r="C514" s="143" t="s">
        <v>1846</v>
      </c>
      <c r="D514" s="144"/>
      <c r="E514" s="144" t="s">
        <v>1849</v>
      </c>
      <c r="F514" s="141" t="s">
        <v>509</v>
      </c>
      <c r="G514" s="141" t="s">
        <v>510</v>
      </c>
    </row>
    <row r="515" spans="1:7" ht="47.25" customHeight="1" x14ac:dyDescent="0.25">
      <c r="A515" s="143" t="s">
        <v>239</v>
      </c>
      <c r="B515" s="143" t="s">
        <v>1850</v>
      </c>
      <c r="C515" s="143" t="s">
        <v>1851</v>
      </c>
      <c r="D515" s="144"/>
      <c r="E515" s="144" t="s">
        <v>1852</v>
      </c>
      <c r="F515" s="141" t="s">
        <v>509</v>
      </c>
      <c r="G515" s="141" t="s">
        <v>1825</v>
      </c>
    </row>
    <row r="516" spans="1:7" ht="47.25" customHeight="1" x14ac:dyDescent="0.25">
      <c r="A516" s="143" t="s">
        <v>241</v>
      </c>
      <c r="B516" s="143" t="s">
        <v>1853</v>
      </c>
      <c r="C516" s="143" t="s">
        <v>1854</v>
      </c>
      <c r="D516" s="144" t="s">
        <v>1855</v>
      </c>
      <c r="E516" s="144" t="s">
        <v>1856</v>
      </c>
      <c r="F516" s="141" t="s">
        <v>397</v>
      </c>
      <c r="G516" s="141" t="s">
        <v>762</v>
      </c>
    </row>
    <row r="517" spans="1:7" ht="47.25" customHeight="1" x14ac:dyDescent="0.25">
      <c r="A517" s="139" t="s">
        <v>241</v>
      </c>
      <c r="B517" s="139" t="s">
        <v>1858</v>
      </c>
      <c r="C517" s="139" t="s">
        <v>1859</v>
      </c>
      <c r="D517" s="140"/>
      <c r="E517" s="141"/>
      <c r="F517" s="141" t="s">
        <v>509</v>
      </c>
      <c r="G517" s="141" t="s">
        <v>1814</v>
      </c>
    </row>
    <row r="518" spans="1:7" ht="47.25" customHeight="1" x14ac:dyDescent="0.25">
      <c r="A518" s="143" t="s">
        <v>241</v>
      </c>
      <c r="B518" s="143" t="s">
        <v>1860</v>
      </c>
      <c r="C518" s="143" t="s">
        <v>1861</v>
      </c>
      <c r="D518" s="144" t="s">
        <v>1862</v>
      </c>
      <c r="E518" s="144" t="s">
        <v>1863</v>
      </c>
      <c r="F518" s="141" t="s">
        <v>509</v>
      </c>
      <c r="G518" s="141" t="s">
        <v>1814</v>
      </c>
    </row>
    <row r="519" spans="1:7" ht="47.25" customHeight="1" x14ac:dyDescent="0.25">
      <c r="A519" s="143" t="s">
        <v>241</v>
      </c>
      <c r="B519" s="143" t="s">
        <v>1864</v>
      </c>
      <c r="C519" s="143" t="s">
        <v>1865</v>
      </c>
      <c r="D519" s="144" t="s">
        <v>1866</v>
      </c>
      <c r="E519" s="144" t="s">
        <v>1867</v>
      </c>
      <c r="F519" s="141" t="s">
        <v>509</v>
      </c>
      <c r="G519" s="141" t="s">
        <v>1868</v>
      </c>
    </row>
    <row r="520" spans="1:7" ht="47.25" customHeight="1" x14ac:dyDescent="0.25">
      <c r="A520" s="143" t="s">
        <v>241</v>
      </c>
      <c r="B520" s="143" t="s">
        <v>1869</v>
      </c>
      <c r="C520" s="143" t="s">
        <v>1870</v>
      </c>
      <c r="D520" s="144" t="s">
        <v>1871</v>
      </c>
      <c r="E520" s="144" t="s">
        <v>1872</v>
      </c>
      <c r="F520" s="141" t="s">
        <v>397</v>
      </c>
      <c r="G520" s="141" t="s">
        <v>762</v>
      </c>
    </row>
    <row r="521" spans="1:7" ht="47.25" customHeight="1" x14ac:dyDescent="0.25">
      <c r="A521" s="143" t="s">
        <v>241</v>
      </c>
      <c r="B521" s="143" t="s">
        <v>1873</v>
      </c>
      <c r="C521" s="143" t="s">
        <v>1874</v>
      </c>
      <c r="D521" s="144" t="s">
        <v>1875</v>
      </c>
      <c r="E521" s="144" t="s">
        <v>1876</v>
      </c>
      <c r="F521" s="141" t="s">
        <v>397</v>
      </c>
      <c r="G521" s="141" t="s">
        <v>762</v>
      </c>
    </row>
    <row r="522" spans="1:7" ht="47.25" customHeight="1" x14ac:dyDescent="0.25">
      <c r="A522" s="143" t="s">
        <v>241</v>
      </c>
      <c r="B522" s="143" t="s">
        <v>1873</v>
      </c>
      <c r="C522" s="143" t="s">
        <v>1874</v>
      </c>
      <c r="D522" s="144" t="s">
        <v>1878</v>
      </c>
      <c r="E522" s="144" t="s">
        <v>1879</v>
      </c>
      <c r="F522" s="141" t="s">
        <v>397</v>
      </c>
      <c r="G522" s="141" t="s">
        <v>762</v>
      </c>
    </row>
    <row r="523" spans="1:7" ht="47.25" customHeight="1" x14ac:dyDescent="0.25">
      <c r="A523" s="143" t="s">
        <v>241</v>
      </c>
      <c r="B523" s="143" t="s">
        <v>1880</v>
      </c>
      <c r="C523" s="143" t="s">
        <v>1881</v>
      </c>
      <c r="D523" s="144" t="s">
        <v>1882</v>
      </c>
      <c r="E523" s="144" t="s">
        <v>1883</v>
      </c>
      <c r="F523" s="141" t="s">
        <v>397</v>
      </c>
      <c r="G523" s="141" t="s">
        <v>762</v>
      </c>
    </row>
    <row r="524" spans="1:7" ht="47.25" customHeight="1" x14ac:dyDescent="0.25">
      <c r="A524" s="143" t="s">
        <v>241</v>
      </c>
      <c r="B524" s="143" t="s">
        <v>1885</v>
      </c>
      <c r="C524" s="143" t="s">
        <v>1886</v>
      </c>
      <c r="D524" s="144" t="s">
        <v>1887</v>
      </c>
      <c r="E524" s="144" t="s">
        <v>1888</v>
      </c>
      <c r="F524" s="141" t="s">
        <v>397</v>
      </c>
      <c r="G524" s="141" t="s">
        <v>762</v>
      </c>
    </row>
    <row r="525" spans="1:7" ht="47.25" customHeight="1" x14ac:dyDescent="0.25">
      <c r="A525" s="143" t="s">
        <v>241</v>
      </c>
      <c r="B525" s="143" t="s">
        <v>1885</v>
      </c>
      <c r="C525" s="143" t="s">
        <v>1886</v>
      </c>
      <c r="D525" s="144" t="s">
        <v>1887</v>
      </c>
      <c r="E525" s="144" t="s">
        <v>1889</v>
      </c>
      <c r="F525" s="141" t="s">
        <v>397</v>
      </c>
      <c r="G525" s="141" t="s">
        <v>762</v>
      </c>
    </row>
    <row r="526" spans="1:7" ht="47.25" customHeight="1" x14ac:dyDescent="0.25">
      <c r="A526" s="143" t="s">
        <v>241</v>
      </c>
      <c r="B526" s="143" t="s">
        <v>1890</v>
      </c>
      <c r="C526" s="143" t="s">
        <v>1891</v>
      </c>
      <c r="D526" s="144" t="s">
        <v>1892</v>
      </c>
      <c r="E526" s="144" t="s">
        <v>1893</v>
      </c>
      <c r="F526" s="141" t="s">
        <v>397</v>
      </c>
      <c r="G526" s="141" t="s">
        <v>398</v>
      </c>
    </row>
    <row r="527" spans="1:7" ht="47.25" customHeight="1" x14ac:dyDescent="0.25">
      <c r="A527" s="143" t="s">
        <v>241</v>
      </c>
      <c r="B527" s="143" t="s">
        <v>1890</v>
      </c>
      <c r="C527" s="143" t="s">
        <v>1891</v>
      </c>
      <c r="D527" s="144" t="s">
        <v>1895</v>
      </c>
      <c r="E527" s="144" t="s">
        <v>1896</v>
      </c>
      <c r="F527" s="141" t="s">
        <v>397</v>
      </c>
      <c r="G527" s="141" t="s">
        <v>398</v>
      </c>
    </row>
    <row r="528" spans="1:7" ht="47.25" customHeight="1" x14ac:dyDescent="0.25">
      <c r="A528" s="143" t="s">
        <v>241</v>
      </c>
      <c r="B528" s="143" t="s">
        <v>1897</v>
      </c>
      <c r="C528" s="143" t="s">
        <v>1898</v>
      </c>
      <c r="D528" s="144" t="s">
        <v>1899</v>
      </c>
      <c r="E528" s="144" t="s">
        <v>1900</v>
      </c>
      <c r="F528" s="141" t="s">
        <v>397</v>
      </c>
      <c r="G528" s="141" t="s">
        <v>398</v>
      </c>
    </row>
    <row r="529" spans="1:8" ht="47.25" customHeight="1" x14ac:dyDescent="0.25">
      <c r="A529" s="143" t="s">
        <v>241</v>
      </c>
      <c r="B529" s="143" t="s">
        <v>1897</v>
      </c>
      <c r="C529" s="143" t="s">
        <v>1898</v>
      </c>
      <c r="D529" s="144" t="s">
        <v>1902</v>
      </c>
      <c r="E529" s="144" t="s">
        <v>1903</v>
      </c>
      <c r="F529" s="141" t="s">
        <v>397</v>
      </c>
      <c r="G529" s="141" t="s">
        <v>398</v>
      </c>
    </row>
    <row r="530" spans="1:8" ht="47.25" customHeight="1" x14ac:dyDescent="0.25">
      <c r="A530" s="143" t="s">
        <v>241</v>
      </c>
      <c r="B530" s="143" t="s">
        <v>1904</v>
      </c>
      <c r="C530" s="143" t="s">
        <v>1905</v>
      </c>
      <c r="D530" s="144" t="s">
        <v>1906</v>
      </c>
      <c r="E530" s="144" t="s">
        <v>1907</v>
      </c>
      <c r="F530" s="141" t="s">
        <v>397</v>
      </c>
      <c r="G530" s="141" t="s">
        <v>398</v>
      </c>
    </row>
    <row r="531" spans="1:8" ht="47.25" customHeight="1" x14ac:dyDescent="0.25">
      <c r="A531" s="143" t="s">
        <v>241</v>
      </c>
      <c r="B531" s="143" t="s">
        <v>1904</v>
      </c>
      <c r="C531" s="143" t="s">
        <v>1905</v>
      </c>
      <c r="D531" s="144" t="s">
        <v>1908</v>
      </c>
      <c r="E531" s="144" t="s">
        <v>1909</v>
      </c>
      <c r="F531" s="141" t="s">
        <v>397</v>
      </c>
      <c r="G531" s="141" t="s">
        <v>398</v>
      </c>
    </row>
    <row r="532" spans="1:8" ht="47.25" customHeight="1" x14ac:dyDescent="0.25">
      <c r="A532" s="143" t="s">
        <v>241</v>
      </c>
      <c r="B532" s="143" t="s">
        <v>1910</v>
      </c>
      <c r="C532" s="143" t="s">
        <v>1911</v>
      </c>
      <c r="D532" s="144" t="s">
        <v>1912</v>
      </c>
      <c r="E532" s="144" t="s">
        <v>1913</v>
      </c>
      <c r="F532" s="141" t="s">
        <v>509</v>
      </c>
      <c r="G532" s="141" t="s">
        <v>1814</v>
      </c>
    </row>
    <row r="533" spans="1:8" ht="47.25" customHeight="1" x14ac:dyDescent="0.25">
      <c r="A533" s="143" t="s">
        <v>241</v>
      </c>
      <c r="B533" s="143" t="s">
        <v>1910</v>
      </c>
      <c r="C533" s="143" t="s">
        <v>1911</v>
      </c>
      <c r="D533" s="144" t="s">
        <v>1914</v>
      </c>
      <c r="E533" s="144" t="s">
        <v>1915</v>
      </c>
      <c r="F533" s="141" t="s">
        <v>509</v>
      </c>
      <c r="G533" s="141" t="s">
        <v>1814</v>
      </c>
    </row>
    <row r="534" spans="1:8" ht="47.25" customHeight="1" x14ac:dyDescent="0.25">
      <c r="A534" s="143" t="s">
        <v>241</v>
      </c>
      <c r="B534" s="143" t="s">
        <v>1916</v>
      </c>
      <c r="C534" s="143" t="s">
        <v>1917</v>
      </c>
      <c r="D534" s="144" t="s">
        <v>1918</v>
      </c>
      <c r="E534" s="144" t="s">
        <v>1919</v>
      </c>
      <c r="F534" s="141" t="s">
        <v>397</v>
      </c>
      <c r="G534" s="141" t="s">
        <v>762</v>
      </c>
    </row>
    <row r="535" spans="1:8" ht="47.25" customHeight="1" x14ac:dyDescent="0.25">
      <c r="A535" s="143" t="s">
        <v>241</v>
      </c>
      <c r="B535" s="143" t="s">
        <v>1916</v>
      </c>
      <c r="C535" s="143" t="s">
        <v>1917</v>
      </c>
      <c r="D535" s="144" t="s">
        <v>1921</v>
      </c>
      <c r="E535" s="144" t="s">
        <v>1922</v>
      </c>
      <c r="F535" s="141" t="s">
        <v>397</v>
      </c>
      <c r="G535" s="141" t="s">
        <v>762</v>
      </c>
    </row>
    <row r="536" spans="1:8" ht="47.25" customHeight="1" x14ac:dyDescent="0.25">
      <c r="A536" s="143" t="s">
        <v>241</v>
      </c>
      <c r="B536" s="143" t="s">
        <v>1923</v>
      </c>
      <c r="C536" s="143" t="s">
        <v>1924</v>
      </c>
      <c r="D536" s="144" t="s">
        <v>1925</v>
      </c>
      <c r="E536" s="144" t="s">
        <v>1926</v>
      </c>
      <c r="F536" s="141" t="s">
        <v>397</v>
      </c>
      <c r="G536" s="141" t="s">
        <v>490</v>
      </c>
    </row>
    <row r="537" spans="1:8" ht="47.25" customHeight="1" x14ac:dyDescent="0.25">
      <c r="A537" s="143" t="s">
        <v>241</v>
      </c>
      <c r="B537" s="143" t="s">
        <v>1927</v>
      </c>
      <c r="C537" s="143" t="s">
        <v>1928</v>
      </c>
      <c r="D537" s="144" t="s">
        <v>1929</v>
      </c>
      <c r="E537" s="144" t="s">
        <v>1930</v>
      </c>
      <c r="F537" s="141" t="s">
        <v>397</v>
      </c>
      <c r="G537" s="141" t="s">
        <v>490</v>
      </c>
    </row>
    <row r="538" spans="1:8" ht="47.25" customHeight="1" x14ac:dyDescent="0.25">
      <c r="A538" s="143" t="s">
        <v>241</v>
      </c>
      <c r="B538" s="143" t="s">
        <v>1931</v>
      </c>
      <c r="C538" s="143" t="s">
        <v>1932</v>
      </c>
      <c r="D538" s="144" t="s">
        <v>1933</v>
      </c>
      <c r="E538" s="144" t="s">
        <v>1934</v>
      </c>
      <c r="F538" s="141" t="s">
        <v>397</v>
      </c>
      <c r="G538" s="141" t="s">
        <v>490</v>
      </c>
    </row>
    <row r="539" spans="1:8" ht="47.25" customHeight="1" x14ac:dyDescent="0.25">
      <c r="A539" s="143" t="s">
        <v>241</v>
      </c>
      <c r="B539" s="143" t="s">
        <v>1935</v>
      </c>
      <c r="C539" s="143" t="s">
        <v>1936</v>
      </c>
      <c r="D539" s="144" t="s">
        <v>1937</v>
      </c>
      <c r="E539" s="144" t="s">
        <v>1938</v>
      </c>
      <c r="F539" s="141" t="s">
        <v>397</v>
      </c>
      <c r="G539" s="141" t="s">
        <v>490</v>
      </c>
    </row>
    <row r="540" spans="1:8" ht="47.25" customHeight="1" x14ac:dyDescent="0.25">
      <c r="A540" s="143" t="s">
        <v>241</v>
      </c>
      <c r="B540" s="143" t="s">
        <v>1939</v>
      </c>
      <c r="C540" s="143" t="s">
        <v>1940</v>
      </c>
      <c r="D540" s="144" t="s">
        <v>1941</v>
      </c>
      <c r="E540" s="144" t="s">
        <v>1942</v>
      </c>
      <c r="F540" s="141" t="s">
        <v>397</v>
      </c>
      <c r="G540" s="141" t="s">
        <v>490</v>
      </c>
      <c r="H540" s="137" t="s">
        <v>361</v>
      </c>
    </row>
    <row r="541" spans="1:8" ht="47.25" customHeight="1" x14ac:dyDescent="0.25">
      <c r="A541" s="143" t="s">
        <v>241</v>
      </c>
      <c r="B541" s="143" t="s">
        <v>1939</v>
      </c>
      <c r="C541" s="143" t="s">
        <v>1940</v>
      </c>
      <c r="D541" s="144" t="s">
        <v>1944</v>
      </c>
      <c r="E541" s="144" t="s">
        <v>1945</v>
      </c>
      <c r="F541" s="141" t="s">
        <v>397</v>
      </c>
      <c r="G541" s="141" t="s">
        <v>490</v>
      </c>
      <c r="H541" s="137" t="s">
        <v>361</v>
      </c>
    </row>
    <row r="542" spans="1:8" ht="47.25" customHeight="1" x14ac:dyDescent="0.25">
      <c r="A542" s="143" t="s">
        <v>241</v>
      </c>
      <c r="B542" s="143" t="s">
        <v>1946</v>
      </c>
      <c r="C542" s="143" t="s">
        <v>1947</v>
      </c>
      <c r="D542" s="144" t="s">
        <v>1948</v>
      </c>
      <c r="E542" s="144" t="s">
        <v>1949</v>
      </c>
      <c r="F542" s="141" t="s">
        <v>509</v>
      </c>
      <c r="G542" s="141" t="s">
        <v>1814</v>
      </c>
    </row>
    <row r="543" spans="1:8" ht="47.25" customHeight="1" x14ac:dyDescent="0.25">
      <c r="A543" s="143" t="s">
        <v>241</v>
      </c>
      <c r="B543" s="143" t="s">
        <v>1950</v>
      </c>
      <c r="C543" s="143" t="s">
        <v>1951</v>
      </c>
      <c r="D543" s="144" t="s">
        <v>1952</v>
      </c>
      <c r="E543" s="144" t="s">
        <v>1953</v>
      </c>
      <c r="F543" s="141" t="s">
        <v>397</v>
      </c>
      <c r="G543" s="141" t="s">
        <v>762</v>
      </c>
    </row>
    <row r="544" spans="1:8" ht="47.25" customHeight="1" x14ac:dyDescent="0.25">
      <c r="A544" s="143" t="s">
        <v>241</v>
      </c>
      <c r="B544" s="143" t="s">
        <v>1954</v>
      </c>
      <c r="C544" s="143" t="s">
        <v>1955</v>
      </c>
      <c r="D544" s="144" t="s">
        <v>1925</v>
      </c>
      <c r="E544" s="144" t="s">
        <v>1956</v>
      </c>
      <c r="F544" s="141" t="s">
        <v>397</v>
      </c>
      <c r="G544" s="141" t="s">
        <v>490</v>
      </c>
    </row>
    <row r="545" spans="1:8" ht="47.25" customHeight="1" x14ac:dyDescent="0.25">
      <c r="A545" s="143" t="s">
        <v>241</v>
      </c>
      <c r="B545" s="143" t="s">
        <v>1957</v>
      </c>
      <c r="C545" s="143" t="s">
        <v>1958</v>
      </c>
      <c r="D545" s="144" t="s">
        <v>1959</v>
      </c>
      <c r="E545" s="144" t="s">
        <v>1960</v>
      </c>
      <c r="F545" s="141" t="s">
        <v>397</v>
      </c>
      <c r="G545" s="141" t="s">
        <v>490</v>
      </c>
    </row>
    <row r="546" spans="1:8" ht="47.25" customHeight="1" x14ac:dyDescent="0.25">
      <c r="A546" s="143" t="s">
        <v>241</v>
      </c>
      <c r="B546" s="143" t="s">
        <v>1961</v>
      </c>
      <c r="C546" s="143" t="s">
        <v>1962</v>
      </c>
      <c r="D546" s="144" t="s">
        <v>1963</v>
      </c>
      <c r="E546" s="144" t="s">
        <v>1964</v>
      </c>
      <c r="F546" s="141" t="s">
        <v>397</v>
      </c>
      <c r="G546" s="141" t="s">
        <v>490</v>
      </c>
    </row>
    <row r="547" spans="1:8" ht="47.25" customHeight="1" x14ac:dyDescent="0.25">
      <c r="A547" s="143" t="s">
        <v>241</v>
      </c>
      <c r="B547" s="143" t="s">
        <v>1965</v>
      </c>
      <c r="C547" s="143" t="s">
        <v>1966</v>
      </c>
      <c r="D547" s="144" t="s">
        <v>1967</v>
      </c>
      <c r="E547" s="144" t="s">
        <v>1968</v>
      </c>
      <c r="F547" s="141" t="s">
        <v>397</v>
      </c>
      <c r="G547" s="141" t="s">
        <v>762</v>
      </c>
    </row>
    <row r="548" spans="1:8" ht="47.25" customHeight="1" x14ac:dyDescent="0.25">
      <c r="A548" s="143" t="s">
        <v>241</v>
      </c>
      <c r="B548" s="143" t="s">
        <v>1969</v>
      </c>
      <c r="C548" s="143" t="s">
        <v>1970</v>
      </c>
      <c r="D548" s="144" t="s">
        <v>1971</v>
      </c>
      <c r="E548" s="144" t="s">
        <v>1972</v>
      </c>
      <c r="F548" s="141" t="s">
        <v>397</v>
      </c>
      <c r="G548" s="141" t="s">
        <v>490</v>
      </c>
      <c r="H548" s="137" t="s">
        <v>1973</v>
      </c>
    </row>
    <row r="549" spans="1:8" ht="47.25" customHeight="1" x14ac:dyDescent="0.25">
      <c r="A549" s="143" t="s">
        <v>241</v>
      </c>
      <c r="B549" s="143" t="s">
        <v>1974</v>
      </c>
      <c r="C549" s="143" t="s">
        <v>1975</v>
      </c>
      <c r="D549" s="144" t="s">
        <v>1976</v>
      </c>
      <c r="E549" s="144" t="s">
        <v>1977</v>
      </c>
      <c r="F549" s="141" t="s">
        <v>397</v>
      </c>
      <c r="G549" s="141" t="s">
        <v>490</v>
      </c>
    </row>
    <row r="550" spans="1:8" ht="47.25" customHeight="1" x14ac:dyDescent="0.25">
      <c r="A550" s="139" t="s">
        <v>1978</v>
      </c>
      <c r="B550" s="139" t="s">
        <v>1979</v>
      </c>
      <c r="C550" s="139" t="s">
        <v>1980</v>
      </c>
      <c r="D550" s="140"/>
      <c r="E550" s="141"/>
      <c r="F550" s="141" t="s">
        <v>397</v>
      </c>
      <c r="G550" s="141" t="s">
        <v>398</v>
      </c>
    </row>
    <row r="551" spans="1:8" ht="47.25" customHeight="1" x14ac:dyDescent="0.25">
      <c r="A551" s="139" t="s">
        <v>1978</v>
      </c>
      <c r="B551" s="139" t="s">
        <v>1981</v>
      </c>
      <c r="C551" s="139" t="s">
        <v>1982</v>
      </c>
      <c r="D551" s="140"/>
      <c r="E551" s="141"/>
      <c r="F551" s="141" t="s">
        <v>397</v>
      </c>
      <c r="G551" s="141" t="s">
        <v>398</v>
      </c>
    </row>
    <row r="552" spans="1:8" ht="47.25" customHeight="1" x14ac:dyDescent="0.25">
      <c r="A552" s="139" t="s">
        <v>1978</v>
      </c>
      <c r="B552" s="139" t="s">
        <v>1983</v>
      </c>
      <c r="C552" s="139" t="s">
        <v>1984</v>
      </c>
      <c r="D552" s="140"/>
      <c r="E552" s="141"/>
      <c r="F552" s="141" t="s">
        <v>524</v>
      </c>
      <c r="G552" s="141" t="s">
        <v>1985</v>
      </c>
    </row>
    <row r="553" spans="1:8" ht="47.25" customHeight="1" x14ac:dyDescent="0.25">
      <c r="A553" s="139" t="s">
        <v>1978</v>
      </c>
      <c r="B553" s="139" t="s">
        <v>1986</v>
      </c>
      <c r="C553" s="139" t="s">
        <v>1987</v>
      </c>
      <c r="D553" s="140"/>
      <c r="E553" s="141"/>
      <c r="F553" s="141" t="s">
        <v>397</v>
      </c>
      <c r="G553" s="141" t="s">
        <v>1988</v>
      </c>
    </row>
    <row r="554" spans="1:8" ht="47.25" customHeight="1" x14ac:dyDescent="0.25">
      <c r="A554" s="139" t="s">
        <v>1989</v>
      </c>
      <c r="B554" s="139" t="s">
        <v>1990</v>
      </c>
      <c r="C554" s="139" t="s">
        <v>1991</v>
      </c>
      <c r="D554" s="140"/>
      <c r="E554" s="141"/>
      <c r="F554" s="141" t="s">
        <v>397</v>
      </c>
      <c r="G554" s="141" t="s">
        <v>398</v>
      </c>
    </row>
    <row r="555" spans="1:8" ht="47.25" customHeight="1" x14ac:dyDescent="0.25">
      <c r="A555" s="139" t="s">
        <v>1989</v>
      </c>
      <c r="B555" s="139" t="s">
        <v>1992</v>
      </c>
      <c r="C555" s="139" t="s">
        <v>1993</v>
      </c>
      <c r="D555" s="140"/>
      <c r="E555" s="141"/>
      <c r="F555" s="141" t="s">
        <v>397</v>
      </c>
      <c r="G555" s="141" t="s">
        <v>398</v>
      </c>
    </row>
    <row r="556" spans="1:8" ht="47.25" customHeight="1" x14ac:dyDescent="0.25">
      <c r="A556" s="139" t="s">
        <v>1989</v>
      </c>
      <c r="B556" s="139" t="s">
        <v>1994</v>
      </c>
      <c r="C556" s="139" t="s">
        <v>1984</v>
      </c>
      <c r="D556" s="140"/>
      <c r="E556" s="141"/>
      <c r="F556" s="141" t="s">
        <v>524</v>
      </c>
      <c r="G556" s="141" t="s">
        <v>1985</v>
      </c>
    </row>
    <row r="557" spans="1:8" ht="47.25" customHeight="1" x14ac:dyDescent="0.25">
      <c r="A557" s="139" t="s">
        <v>1995</v>
      </c>
      <c r="B557" s="139" t="s">
        <v>1996</v>
      </c>
      <c r="C557" s="139" t="s">
        <v>1997</v>
      </c>
      <c r="D557" s="140"/>
      <c r="E557" s="141"/>
      <c r="F557" s="141" t="s">
        <v>397</v>
      </c>
      <c r="G557" s="141" t="s">
        <v>398</v>
      </c>
    </row>
    <row r="558" spans="1:8" ht="47.25" customHeight="1" x14ac:dyDescent="0.25">
      <c r="A558" s="139" t="s">
        <v>1995</v>
      </c>
      <c r="B558" s="139" t="s">
        <v>1998</v>
      </c>
      <c r="C558" s="139" t="s">
        <v>1999</v>
      </c>
      <c r="D558" s="140"/>
      <c r="E558" s="141"/>
      <c r="F558" s="141" t="s">
        <v>397</v>
      </c>
      <c r="G558" s="141" t="s">
        <v>398</v>
      </c>
    </row>
    <row r="559" spans="1:8" ht="47.25" customHeight="1" x14ac:dyDescent="0.25">
      <c r="A559" s="139" t="s">
        <v>1995</v>
      </c>
      <c r="B559" s="139" t="s">
        <v>2000</v>
      </c>
      <c r="C559" s="139" t="s">
        <v>1984</v>
      </c>
      <c r="D559" s="140"/>
      <c r="E559" s="141"/>
      <c r="F559" s="141" t="s">
        <v>524</v>
      </c>
      <c r="G559" s="141" t="s">
        <v>1985</v>
      </c>
    </row>
    <row r="560" spans="1:8" ht="47.25" customHeight="1" x14ac:dyDescent="0.25">
      <c r="A560" s="139" t="s">
        <v>1995</v>
      </c>
      <c r="B560" s="139" t="s">
        <v>2001</v>
      </c>
      <c r="C560" s="139" t="s">
        <v>2002</v>
      </c>
      <c r="D560" s="140"/>
      <c r="E560" s="141"/>
      <c r="F560" s="141" t="s">
        <v>397</v>
      </c>
      <c r="G560" s="141" t="s">
        <v>1988</v>
      </c>
    </row>
    <row r="561" spans="1:7" ht="47.25" customHeight="1" x14ac:dyDescent="0.25">
      <c r="A561" s="139" t="s">
        <v>2003</v>
      </c>
      <c r="B561" s="139" t="s">
        <v>2004</v>
      </c>
      <c r="C561" s="139" t="s">
        <v>2005</v>
      </c>
      <c r="D561" s="140"/>
      <c r="E561" s="141"/>
      <c r="F561" s="141" t="s">
        <v>397</v>
      </c>
      <c r="G561" s="141" t="s">
        <v>398</v>
      </c>
    </row>
    <row r="562" spans="1:7" ht="47.25" customHeight="1" x14ac:dyDescent="0.25">
      <c r="A562" s="139" t="s">
        <v>2003</v>
      </c>
      <c r="B562" s="139" t="s">
        <v>2006</v>
      </c>
      <c r="C562" s="139" t="s">
        <v>2007</v>
      </c>
      <c r="D562" s="140"/>
      <c r="E562" s="141"/>
      <c r="F562" s="141" t="s">
        <v>397</v>
      </c>
      <c r="G562" s="141" t="s">
        <v>398</v>
      </c>
    </row>
    <row r="563" spans="1:7" ht="47.25" customHeight="1" x14ac:dyDescent="0.25">
      <c r="A563" s="139" t="s">
        <v>2003</v>
      </c>
      <c r="B563" s="139" t="s">
        <v>2008</v>
      </c>
      <c r="C563" s="139" t="s">
        <v>1984</v>
      </c>
      <c r="D563" s="140"/>
      <c r="E563" s="141"/>
      <c r="F563" s="141" t="s">
        <v>524</v>
      </c>
      <c r="G563" s="141" t="s">
        <v>1985</v>
      </c>
    </row>
    <row r="564" spans="1:7" ht="47.25" customHeight="1" x14ac:dyDescent="0.25">
      <c r="A564" s="139" t="s">
        <v>2009</v>
      </c>
      <c r="B564" s="139" t="s">
        <v>2010</v>
      </c>
      <c r="C564" s="139" t="s">
        <v>2011</v>
      </c>
      <c r="D564" s="140"/>
      <c r="E564" s="141"/>
      <c r="F564" s="141" t="s">
        <v>397</v>
      </c>
      <c r="G564" s="141" t="s">
        <v>398</v>
      </c>
    </row>
    <row r="565" spans="1:7" ht="47.25" customHeight="1" x14ac:dyDescent="0.25">
      <c r="A565" s="139" t="s">
        <v>2009</v>
      </c>
      <c r="B565" s="139" t="s">
        <v>2012</v>
      </c>
      <c r="C565" s="139" t="s">
        <v>2013</v>
      </c>
      <c r="D565" s="140"/>
      <c r="E565" s="141"/>
      <c r="F565" s="141" t="s">
        <v>397</v>
      </c>
      <c r="G565" s="141" t="s">
        <v>398</v>
      </c>
    </row>
    <row r="566" spans="1:7" ht="47.25" customHeight="1" x14ac:dyDescent="0.25">
      <c r="A566" s="139" t="s">
        <v>2009</v>
      </c>
      <c r="B566" s="139" t="s">
        <v>2014</v>
      </c>
      <c r="C566" s="139" t="s">
        <v>1984</v>
      </c>
      <c r="D566" s="140"/>
      <c r="E566" s="141"/>
      <c r="F566" s="141" t="s">
        <v>524</v>
      </c>
      <c r="G566" s="141" t="s">
        <v>1985</v>
      </c>
    </row>
    <row r="567" spans="1:7" ht="47.25" customHeight="1" x14ac:dyDescent="0.25">
      <c r="A567" s="139" t="s">
        <v>2015</v>
      </c>
      <c r="B567" s="139" t="s">
        <v>2016</v>
      </c>
      <c r="C567" s="139" t="s">
        <v>2017</v>
      </c>
      <c r="D567" s="140"/>
      <c r="E567" s="141"/>
      <c r="F567" s="141" t="s">
        <v>397</v>
      </c>
      <c r="G567" s="141" t="s">
        <v>398</v>
      </c>
    </row>
    <row r="568" spans="1:7" ht="47.25" customHeight="1" x14ac:dyDescent="0.25">
      <c r="A568" s="139" t="s">
        <v>2015</v>
      </c>
      <c r="B568" s="139" t="s">
        <v>2018</v>
      </c>
      <c r="C568" s="139" t="s">
        <v>2019</v>
      </c>
      <c r="D568" s="140"/>
      <c r="E568" s="141"/>
      <c r="F568" s="141" t="s">
        <v>397</v>
      </c>
      <c r="G568" s="141" t="s">
        <v>398</v>
      </c>
    </row>
    <row r="569" spans="1:7" ht="47.25" customHeight="1" x14ac:dyDescent="0.25">
      <c r="A569" s="139" t="s">
        <v>2015</v>
      </c>
      <c r="B569" s="139" t="s">
        <v>2020</v>
      </c>
      <c r="C569" s="139" t="s">
        <v>1984</v>
      </c>
      <c r="D569" s="140"/>
      <c r="E569" s="141"/>
      <c r="F569" s="141" t="s">
        <v>524</v>
      </c>
      <c r="G569" s="141" t="s">
        <v>1985</v>
      </c>
    </row>
    <row r="570" spans="1:7" ht="47.25" customHeight="1" x14ac:dyDescent="0.25">
      <c r="A570" s="139" t="s">
        <v>2021</v>
      </c>
      <c r="B570" s="139" t="s">
        <v>2022</v>
      </c>
      <c r="C570" s="139" t="s">
        <v>2023</v>
      </c>
      <c r="D570" s="140"/>
      <c r="E570" s="141"/>
      <c r="F570" s="141" t="s">
        <v>397</v>
      </c>
      <c r="G570" s="141" t="s">
        <v>398</v>
      </c>
    </row>
    <row r="571" spans="1:7" ht="47.25" customHeight="1" x14ac:dyDescent="0.25">
      <c r="A571" s="139" t="s">
        <v>2021</v>
      </c>
      <c r="B571" s="139" t="s">
        <v>2024</v>
      </c>
      <c r="C571" s="139" t="s">
        <v>2025</v>
      </c>
      <c r="D571" s="140"/>
      <c r="E571" s="141"/>
      <c r="F571" s="141" t="s">
        <v>397</v>
      </c>
      <c r="G571" s="141" t="s">
        <v>398</v>
      </c>
    </row>
    <row r="572" spans="1:7" ht="47.25" customHeight="1" x14ac:dyDescent="0.25">
      <c r="A572" s="139" t="s">
        <v>2021</v>
      </c>
      <c r="B572" s="139" t="s">
        <v>2026</v>
      </c>
      <c r="C572" s="139" t="s">
        <v>1984</v>
      </c>
      <c r="D572" s="140"/>
      <c r="E572" s="141"/>
      <c r="F572" s="141" t="s">
        <v>524</v>
      </c>
      <c r="G572" s="141" t="s">
        <v>1985</v>
      </c>
    </row>
    <row r="573" spans="1:7" ht="47.25" customHeight="1" x14ac:dyDescent="0.25">
      <c r="A573" s="139" t="s">
        <v>2021</v>
      </c>
      <c r="B573" s="139" t="s">
        <v>2027</v>
      </c>
      <c r="C573" s="139" t="s">
        <v>2028</v>
      </c>
      <c r="D573" s="140"/>
      <c r="E573" s="141"/>
      <c r="F573" s="141" t="s">
        <v>397</v>
      </c>
      <c r="G573" s="141" t="s">
        <v>1988</v>
      </c>
    </row>
    <row r="574" spans="1:7" ht="47.25" customHeight="1" x14ac:dyDescent="0.25">
      <c r="A574" s="139" t="s">
        <v>2029</v>
      </c>
      <c r="B574" s="139" t="s">
        <v>2030</v>
      </c>
      <c r="C574" s="139" t="s">
        <v>2031</v>
      </c>
      <c r="D574" s="140"/>
      <c r="E574" s="141"/>
      <c r="F574" s="141" t="s">
        <v>397</v>
      </c>
      <c r="G574" s="141" t="s">
        <v>398</v>
      </c>
    </row>
    <row r="575" spans="1:7" ht="47.25" customHeight="1" x14ac:dyDescent="0.25">
      <c r="A575" s="139" t="s">
        <v>2029</v>
      </c>
      <c r="B575" s="139" t="s">
        <v>2032</v>
      </c>
      <c r="C575" s="139" t="s">
        <v>2033</v>
      </c>
      <c r="D575" s="140"/>
      <c r="E575" s="141"/>
      <c r="F575" s="141" t="s">
        <v>397</v>
      </c>
      <c r="G575" s="141" t="s">
        <v>398</v>
      </c>
    </row>
    <row r="576" spans="1:7" ht="47.25" customHeight="1" x14ac:dyDescent="0.25">
      <c r="A576" s="139" t="s">
        <v>2029</v>
      </c>
      <c r="B576" s="139" t="s">
        <v>2034</v>
      </c>
      <c r="C576" s="139" t="s">
        <v>1984</v>
      </c>
      <c r="D576" s="140"/>
      <c r="E576" s="141"/>
      <c r="F576" s="141" t="s">
        <v>524</v>
      </c>
      <c r="G576" s="141" t="s">
        <v>1985</v>
      </c>
    </row>
    <row r="577" spans="1:7" ht="47.25" customHeight="1" x14ac:dyDescent="0.25">
      <c r="A577" s="139" t="s">
        <v>2035</v>
      </c>
      <c r="B577" s="139" t="s">
        <v>2036</v>
      </c>
      <c r="C577" s="139" t="s">
        <v>2037</v>
      </c>
      <c r="D577" s="140"/>
      <c r="E577" s="141"/>
      <c r="F577" s="141" t="s">
        <v>397</v>
      </c>
      <c r="G577" s="141" t="s">
        <v>398</v>
      </c>
    </row>
    <row r="578" spans="1:7" ht="47.25" customHeight="1" x14ac:dyDescent="0.25">
      <c r="A578" s="139" t="s">
        <v>2035</v>
      </c>
      <c r="B578" s="139" t="s">
        <v>2038</v>
      </c>
      <c r="C578" s="139" t="s">
        <v>2039</v>
      </c>
      <c r="D578" s="140"/>
      <c r="E578" s="141"/>
      <c r="F578" s="141" t="s">
        <v>397</v>
      </c>
      <c r="G578" s="141" t="s">
        <v>398</v>
      </c>
    </row>
    <row r="579" spans="1:7" ht="47.25" customHeight="1" x14ac:dyDescent="0.25">
      <c r="A579" s="139" t="s">
        <v>2040</v>
      </c>
      <c r="B579" s="139" t="s">
        <v>2041</v>
      </c>
      <c r="C579" s="139" t="s">
        <v>2042</v>
      </c>
      <c r="D579" s="140"/>
      <c r="E579" s="141"/>
      <c r="F579" s="141" t="s">
        <v>397</v>
      </c>
      <c r="G579" s="141" t="s">
        <v>398</v>
      </c>
    </row>
    <row r="580" spans="1:7" ht="47.25" customHeight="1" x14ac:dyDescent="0.25">
      <c r="A580" s="139" t="s">
        <v>2040</v>
      </c>
      <c r="B580" s="139" t="s">
        <v>2043</v>
      </c>
      <c r="C580" s="139" t="s">
        <v>2044</v>
      </c>
      <c r="D580" s="140"/>
      <c r="E580" s="141"/>
      <c r="F580" s="141" t="s">
        <v>397</v>
      </c>
      <c r="G580" s="141" t="s">
        <v>398</v>
      </c>
    </row>
    <row r="581" spans="1:7" ht="47.25" customHeight="1" x14ac:dyDescent="0.25">
      <c r="A581" s="139" t="s">
        <v>2040</v>
      </c>
      <c r="B581" s="139" t="s">
        <v>2045</v>
      </c>
      <c r="C581" s="139" t="s">
        <v>1984</v>
      </c>
      <c r="D581" s="140"/>
      <c r="E581" s="141"/>
      <c r="F581" s="141" t="s">
        <v>524</v>
      </c>
      <c r="G581" s="141" t="s">
        <v>398</v>
      </c>
    </row>
    <row r="582" spans="1:7" ht="47.25" customHeight="1" x14ac:dyDescent="0.25">
      <c r="A582" s="139" t="s">
        <v>2046</v>
      </c>
      <c r="B582" s="139" t="s">
        <v>2047</v>
      </c>
      <c r="C582" s="139" t="s">
        <v>2048</v>
      </c>
      <c r="D582" s="140"/>
      <c r="E582" s="141"/>
      <c r="F582" s="141" t="s">
        <v>397</v>
      </c>
      <c r="G582" s="141" t="s">
        <v>398</v>
      </c>
    </row>
    <row r="583" spans="1:7" ht="47.25" customHeight="1" x14ac:dyDescent="0.25">
      <c r="A583" s="139" t="s">
        <v>2046</v>
      </c>
      <c r="B583" s="139" t="s">
        <v>2049</v>
      </c>
      <c r="C583" s="139" t="s">
        <v>2050</v>
      </c>
      <c r="D583" s="140"/>
      <c r="E583" s="141"/>
      <c r="F583" s="141" t="s">
        <v>397</v>
      </c>
      <c r="G583" s="141" t="s">
        <v>398</v>
      </c>
    </row>
    <row r="584" spans="1:7" ht="47.25" customHeight="1" x14ac:dyDescent="0.25">
      <c r="A584" s="139" t="s">
        <v>2046</v>
      </c>
      <c r="B584" s="139" t="s">
        <v>2051</v>
      </c>
      <c r="C584" s="139" t="s">
        <v>1984</v>
      </c>
      <c r="D584" s="140"/>
      <c r="E584" s="141"/>
      <c r="F584" s="141" t="s">
        <v>524</v>
      </c>
      <c r="G584" s="141" t="s">
        <v>1985</v>
      </c>
    </row>
    <row r="585" spans="1:7" ht="47.25" customHeight="1" x14ac:dyDescent="0.25">
      <c r="A585" s="139" t="s">
        <v>2052</v>
      </c>
      <c r="B585" s="139" t="s">
        <v>2053</v>
      </c>
      <c r="C585" s="139" t="s">
        <v>2054</v>
      </c>
      <c r="D585" s="140"/>
      <c r="E585" s="141"/>
      <c r="F585" s="141" t="s">
        <v>397</v>
      </c>
      <c r="G585" s="141" t="s">
        <v>398</v>
      </c>
    </row>
    <row r="586" spans="1:7" ht="47.25" customHeight="1" x14ac:dyDescent="0.25">
      <c r="A586" s="139" t="s">
        <v>2052</v>
      </c>
      <c r="B586" s="139" t="s">
        <v>2055</v>
      </c>
      <c r="C586" s="139" t="s">
        <v>2056</v>
      </c>
      <c r="D586" s="140"/>
      <c r="E586" s="141"/>
      <c r="F586" s="141" t="s">
        <v>397</v>
      </c>
      <c r="G586" s="141" t="s">
        <v>398</v>
      </c>
    </row>
    <row r="587" spans="1:7" ht="47.25" customHeight="1" x14ac:dyDescent="0.25">
      <c r="A587" s="139" t="s">
        <v>2052</v>
      </c>
      <c r="B587" s="139" t="s">
        <v>2057</v>
      </c>
      <c r="C587" s="139" t="s">
        <v>1984</v>
      </c>
      <c r="D587" s="140"/>
      <c r="E587" s="141"/>
      <c r="F587" s="141" t="s">
        <v>524</v>
      </c>
      <c r="G587" s="141" t="s">
        <v>1985</v>
      </c>
    </row>
    <row r="588" spans="1:7" ht="47.25" customHeight="1" x14ac:dyDescent="0.25">
      <c r="A588" s="139" t="s">
        <v>2058</v>
      </c>
      <c r="B588" s="139" t="s">
        <v>2059</v>
      </c>
      <c r="C588" s="139" t="s">
        <v>2060</v>
      </c>
      <c r="D588" s="140"/>
      <c r="E588" s="141"/>
      <c r="F588" s="141" t="s">
        <v>397</v>
      </c>
      <c r="G588" s="141" t="s">
        <v>398</v>
      </c>
    </row>
    <row r="589" spans="1:7" ht="47.25" customHeight="1" x14ac:dyDescent="0.25">
      <c r="A589" s="139" t="s">
        <v>2058</v>
      </c>
      <c r="B589" s="139" t="s">
        <v>2061</v>
      </c>
      <c r="C589" s="139" t="s">
        <v>2062</v>
      </c>
      <c r="D589" s="140"/>
      <c r="E589" s="141"/>
      <c r="F589" s="141" t="s">
        <v>397</v>
      </c>
      <c r="G589" s="141" t="s">
        <v>398</v>
      </c>
    </row>
    <row r="590" spans="1:7" ht="47.25" customHeight="1" x14ac:dyDescent="0.25">
      <c r="A590" s="139" t="s">
        <v>2058</v>
      </c>
      <c r="B590" s="139" t="s">
        <v>2063</v>
      </c>
      <c r="C590" s="139" t="s">
        <v>1984</v>
      </c>
      <c r="D590" s="140"/>
      <c r="E590" s="141"/>
      <c r="F590" s="141" t="s">
        <v>524</v>
      </c>
      <c r="G590" s="141" t="s">
        <v>1985</v>
      </c>
    </row>
    <row r="591" spans="1:7" ht="47.25" customHeight="1" x14ac:dyDescent="0.25">
      <c r="A591" s="139" t="s">
        <v>2064</v>
      </c>
      <c r="B591" s="139" t="s">
        <v>2065</v>
      </c>
      <c r="C591" s="139" t="s">
        <v>2066</v>
      </c>
      <c r="D591" s="140"/>
      <c r="E591" s="141"/>
      <c r="F591" s="141" t="s">
        <v>397</v>
      </c>
      <c r="G591" s="141" t="s">
        <v>398</v>
      </c>
    </row>
    <row r="592" spans="1:7" ht="47.25" customHeight="1" x14ac:dyDescent="0.25">
      <c r="A592" s="139" t="s">
        <v>2064</v>
      </c>
      <c r="B592" s="139" t="s">
        <v>2067</v>
      </c>
      <c r="C592" s="139" t="s">
        <v>2068</v>
      </c>
      <c r="D592" s="140"/>
      <c r="E592" s="141"/>
      <c r="F592" s="141" t="s">
        <v>397</v>
      </c>
      <c r="G592" s="141" t="s">
        <v>398</v>
      </c>
    </row>
    <row r="593" spans="1:8" ht="47.25" customHeight="1" x14ac:dyDescent="0.25">
      <c r="A593" s="139" t="s">
        <v>2064</v>
      </c>
      <c r="B593" s="139" t="s">
        <v>2069</v>
      </c>
      <c r="C593" s="139" t="s">
        <v>2070</v>
      </c>
      <c r="D593" s="140"/>
      <c r="E593" s="141"/>
      <c r="F593" s="141" t="s">
        <v>397</v>
      </c>
      <c r="G593" s="141" t="s">
        <v>1988</v>
      </c>
      <c r="H593" s="137" t="s">
        <v>2071</v>
      </c>
    </row>
    <row r="594" spans="1:8" ht="47.25" customHeight="1" x14ac:dyDescent="0.25">
      <c r="A594" s="139" t="s">
        <v>2072</v>
      </c>
      <c r="B594" s="139" t="s">
        <v>2073</v>
      </c>
      <c r="C594" s="139" t="s">
        <v>2074</v>
      </c>
      <c r="D594" s="140"/>
      <c r="E594" s="141"/>
      <c r="F594" s="141" t="s">
        <v>397</v>
      </c>
      <c r="G594" s="141" t="s">
        <v>398</v>
      </c>
    </row>
    <row r="595" spans="1:8" ht="47.25" customHeight="1" x14ac:dyDescent="0.25">
      <c r="A595" s="139" t="s">
        <v>2072</v>
      </c>
      <c r="B595" s="139" t="s">
        <v>2075</v>
      </c>
      <c r="C595" s="139" t="s">
        <v>2076</v>
      </c>
      <c r="D595" s="140"/>
      <c r="E595" s="141"/>
      <c r="F595" s="141" t="s">
        <v>397</v>
      </c>
      <c r="G595" s="141" t="s">
        <v>398</v>
      </c>
    </row>
    <row r="596" spans="1:8" ht="47.25" customHeight="1" x14ac:dyDescent="0.25">
      <c r="A596" s="139" t="s">
        <v>2072</v>
      </c>
      <c r="B596" s="139" t="s">
        <v>2077</v>
      </c>
      <c r="C596" s="139" t="s">
        <v>1984</v>
      </c>
      <c r="D596" s="140"/>
      <c r="E596" s="141"/>
      <c r="F596" s="141" t="s">
        <v>524</v>
      </c>
      <c r="G596" s="141" t="s">
        <v>1985</v>
      </c>
    </row>
    <row r="597" spans="1:8" ht="47.25" customHeight="1" x14ac:dyDescent="0.25">
      <c r="A597" s="139" t="s">
        <v>2078</v>
      </c>
      <c r="B597" s="139" t="s">
        <v>2079</v>
      </c>
      <c r="C597" s="139" t="s">
        <v>2080</v>
      </c>
      <c r="D597" s="140"/>
      <c r="E597" s="141"/>
      <c r="F597" s="141" t="s">
        <v>397</v>
      </c>
      <c r="G597" s="141" t="s">
        <v>398</v>
      </c>
    </row>
    <row r="598" spans="1:8" ht="47.25" customHeight="1" x14ac:dyDescent="0.25">
      <c r="A598" s="139" t="s">
        <v>2078</v>
      </c>
      <c r="B598" s="139" t="s">
        <v>2081</v>
      </c>
      <c r="C598" s="139" t="s">
        <v>2082</v>
      </c>
      <c r="D598" s="140"/>
      <c r="E598" s="141"/>
      <c r="F598" s="141" t="s">
        <v>397</v>
      </c>
      <c r="G598" s="141" t="s">
        <v>398</v>
      </c>
    </row>
    <row r="599" spans="1:8" ht="47.25" customHeight="1" x14ac:dyDescent="0.25">
      <c r="A599" s="139" t="s">
        <v>2078</v>
      </c>
      <c r="B599" s="139" t="s">
        <v>2083</v>
      </c>
      <c r="C599" s="139" t="s">
        <v>1984</v>
      </c>
      <c r="D599" s="140"/>
      <c r="E599" s="141"/>
      <c r="F599" s="141" t="s">
        <v>524</v>
      </c>
      <c r="G599" s="141" t="s">
        <v>1985</v>
      </c>
    </row>
    <row r="600" spans="1:8" ht="47.25" customHeight="1" x14ac:dyDescent="0.25">
      <c r="A600" s="139" t="s">
        <v>2084</v>
      </c>
      <c r="B600" s="139" t="s">
        <v>2085</v>
      </c>
      <c r="C600" s="139" t="s">
        <v>2086</v>
      </c>
      <c r="D600" s="140"/>
      <c r="E600" s="141"/>
      <c r="F600" s="141" t="s">
        <v>397</v>
      </c>
      <c r="G600" s="141" t="s">
        <v>398</v>
      </c>
    </row>
    <row r="601" spans="1:8" ht="47.25" customHeight="1" x14ac:dyDescent="0.25">
      <c r="A601" s="139" t="s">
        <v>2084</v>
      </c>
      <c r="B601" s="139" t="s">
        <v>2087</v>
      </c>
      <c r="C601" s="139" t="s">
        <v>2088</v>
      </c>
      <c r="D601" s="140"/>
      <c r="E601" s="141"/>
      <c r="F601" s="141" t="s">
        <v>397</v>
      </c>
      <c r="G601" s="141" t="s">
        <v>398</v>
      </c>
    </row>
    <row r="602" spans="1:8" ht="47.25" customHeight="1" x14ac:dyDescent="0.25">
      <c r="A602" s="139" t="s">
        <v>2084</v>
      </c>
      <c r="B602" s="139" t="s">
        <v>2089</v>
      </c>
      <c r="C602" s="139" t="s">
        <v>2090</v>
      </c>
      <c r="D602" s="140"/>
      <c r="E602" s="141"/>
      <c r="F602" s="141" t="s">
        <v>397</v>
      </c>
      <c r="G602" s="141" t="s">
        <v>1988</v>
      </c>
    </row>
    <row r="603" spans="1:8" ht="47.25" customHeight="1" x14ac:dyDescent="0.25">
      <c r="A603" s="139" t="s">
        <v>2091</v>
      </c>
      <c r="B603" s="139" t="s">
        <v>2092</v>
      </c>
      <c r="C603" s="139" t="s">
        <v>2093</v>
      </c>
      <c r="D603" s="140"/>
      <c r="E603" s="141"/>
      <c r="F603" s="141" t="s">
        <v>397</v>
      </c>
      <c r="G603" s="141" t="s">
        <v>398</v>
      </c>
    </row>
    <row r="604" spans="1:8" ht="47.25" customHeight="1" x14ac:dyDescent="0.25">
      <c r="A604" s="139" t="s">
        <v>2091</v>
      </c>
      <c r="B604" s="139" t="s">
        <v>2094</v>
      </c>
      <c r="C604" s="139" t="s">
        <v>2095</v>
      </c>
      <c r="D604" s="140"/>
      <c r="E604" s="141"/>
      <c r="F604" s="141" t="s">
        <v>397</v>
      </c>
      <c r="G604" s="141" t="s">
        <v>398</v>
      </c>
    </row>
    <row r="605" spans="1:8" ht="47.25" customHeight="1" x14ac:dyDescent="0.25">
      <c r="A605" s="139" t="s">
        <v>2091</v>
      </c>
      <c r="B605" s="139" t="s">
        <v>2096</v>
      </c>
      <c r="C605" s="139" t="s">
        <v>1984</v>
      </c>
      <c r="D605" s="140"/>
      <c r="E605" s="141"/>
      <c r="F605" s="141" t="s">
        <v>524</v>
      </c>
      <c r="G605" s="141" t="s">
        <v>1985</v>
      </c>
    </row>
    <row r="606" spans="1:8" ht="47.25" customHeight="1" x14ac:dyDescent="0.25">
      <c r="A606" s="139" t="s">
        <v>2097</v>
      </c>
      <c r="B606" s="139" t="s">
        <v>2098</v>
      </c>
      <c r="C606" s="139" t="s">
        <v>2099</v>
      </c>
      <c r="D606" s="140"/>
      <c r="E606" s="141"/>
      <c r="F606" s="141" t="s">
        <v>397</v>
      </c>
      <c r="G606" s="141" t="s">
        <v>398</v>
      </c>
    </row>
    <row r="607" spans="1:8" ht="47.25" customHeight="1" x14ac:dyDescent="0.25">
      <c r="A607" s="139" t="s">
        <v>2097</v>
      </c>
      <c r="B607" s="139" t="s">
        <v>2100</v>
      </c>
      <c r="C607" s="139" t="s">
        <v>2101</v>
      </c>
      <c r="D607" s="140"/>
      <c r="E607" s="141"/>
      <c r="F607" s="141" t="s">
        <v>397</v>
      </c>
      <c r="G607" s="141" t="s">
        <v>398</v>
      </c>
    </row>
    <row r="608" spans="1:8" ht="47.25" customHeight="1" x14ac:dyDescent="0.25">
      <c r="A608" s="139" t="s">
        <v>2102</v>
      </c>
      <c r="B608" s="139" t="s">
        <v>2103</v>
      </c>
      <c r="C608" s="139" t="s">
        <v>2104</v>
      </c>
      <c r="D608" s="140"/>
      <c r="E608" s="141"/>
      <c r="F608" s="141" t="s">
        <v>397</v>
      </c>
      <c r="G608" s="141" t="s">
        <v>398</v>
      </c>
    </row>
    <row r="609" spans="1:7" ht="47.25" customHeight="1" x14ac:dyDescent="0.25">
      <c r="A609" s="139" t="s">
        <v>2102</v>
      </c>
      <c r="B609" s="139" t="s">
        <v>2105</v>
      </c>
      <c r="C609" s="139" t="s">
        <v>2106</v>
      </c>
      <c r="D609" s="140"/>
      <c r="E609" s="141"/>
      <c r="F609" s="141" t="s">
        <v>397</v>
      </c>
      <c r="G609" s="141" t="s">
        <v>398</v>
      </c>
    </row>
    <row r="610" spans="1:7" ht="47.25" customHeight="1" x14ac:dyDescent="0.25">
      <c r="A610" s="139" t="s">
        <v>2102</v>
      </c>
      <c r="B610" s="139" t="s">
        <v>2107</v>
      </c>
      <c r="C610" s="139" t="s">
        <v>1984</v>
      </c>
      <c r="D610" s="140"/>
      <c r="E610" s="141"/>
      <c r="F610" s="141" t="s">
        <v>524</v>
      </c>
      <c r="G610" s="141" t="s">
        <v>1985</v>
      </c>
    </row>
    <row r="611" spans="1:7" ht="47.25" customHeight="1" x14ac:dyDescent="0.25">
      <c r="A611" s="139" t="s">
        <v>2102</v>
      </c>
      <c r="B611" s="139" t="s">
        <v>2108</v>
      </c>
      <c r="C611" s="139" t="s">
        <v>2109</v>
      </c>
      <c r="D611" s="140"/>
      <c r="E611" s="141"/>
      <c r="F611" s="141" t="s">
        <v>397</v>
      </c>
      <c r="G611" s="141" t="s">
        <v>1988</v>
      </c>
    </row>
    <row r="612" spans="1:7" ht="47.25" customHeight="1" x14ac:dyDescent="0.25">
      <c r="A612" s="139" t="s">
        <v>2110</v>
      </c>
      <c r="B612" s="139" t="s">
        <v>2111</v>
      </c>
      <c r="C612" s="139" t="s">
        <v>2112</v>
      </c>
      <c r="D612" s="140"/>
      <c r="E612" s="141"/>
      <c r="F612" s="141" t="s">
        <v>397</v>
      </c>
      <c r="G612" s="141" t="s">
        <v>398</v>
      </c>
    </row>
    <row r="613" spans="1:7" ht="47.25" customHeight="1" x14ac:dyDescent="0.25">
      <c r="A613" s="139" t="s">
        <v>2110</v>
      </c>
      <c r="B613" s="139" t="s">
        <v>2113</v>
      </c>
      <c r="C613" s="139" t="s">
        <v>2114</v>
      </c>
      <c r="D613" s="140"/>
      <c r="E613" s="141"/>
      <c r="F613" s="141" t="s">
        <v>397</v>
      </c>
      <c r="G613" s="141" t="s">
        <v>398</v>
      </c>
    </row>
    <row r="614" spans="1:7" ht="47.25" customHeight="1" x14ac:dyDescent="0.25">
      <c r="A614" s="139" t="s">
        <v>2110</v>
      </c>
      <c r="B614" s="139" t="s">
        <v>2115</v>
      </c>
      <c r="C614" s="139" t="s">
        <v>1984</v>
      </c>
      <c r="D614" s="140"/>
      <c r="E614" s="141"/>
      <c r="F614" s="141" t="s">
        <v>397</v>
      </c>
      <c r="G614" s="141" t="s">
        <v>398</v>
      </c>
    </row>
    <row r="615" spans="1:7" ht="47.25" customHeight="1" x14ac:dyDescent="0.25">
      <c r="A615" s="139" t="s">
        <v>2116</v>
      </c>
      <c r="B615" s="139" t="s">
        <v>2117</v>
      </c>
      <c r="C615" s="139" t="s">
        <v>2118</v>
      </c>
      <c r="D615" s="140"/>
      <c r="E615" s="141"/>
      <c r="F615" s="141" t="s">
        <v>397</v>
      </c>
      <c r="G615" s="141" t="s">
        <v>398</v>
      </c>
    </row>
    <row r="616" spans="1:7" ht="47.25" customHeight="1" x14ac:dyDescent="0.25">
      <c r="A616" s="139" t="s">
        <v>2116</v>
      </c>
      <c r="B616" s="139" t="s">
        <v>2119</v>
      </c>
      <c r="C616" s="139" t="s">
        <v>2120</v>
      </c>
      <c r="D616" s="140"/>
      <c r="E616" s="141"/>
      <c r="F616" s="141" t="s">
        <v>397</v>
      </c>
      <c r="G616" s="141" t="s">
        <v>398</v>
      </c>
    </row>
    <row r="617" spans="1:7" ht="47.25" customHeight="1" x14ac:dyDescent="0.25">
      <c r="A617" s="139" t="s">
        <v>2116</v>
      </c>
      <c r="B617" s="139" t="s">
        <v>2121</v>
      </c>
      <c r="C617" s="139" t="s">
        <v>1984</v>
      </c>
      <c r="D617" s="140"/>
      <c r="E617" s="141"/>
      <c r="F617" s="141" t="s">
        <v>397</v>
      </c>
      <c r="G617" s="141" t="s">
        <v>398</v>
      </c>
    </row>
    <row r="618" spans="1:7" ht="47.25" customHeight="1" x14ac:dyDescent="0.25">
      <c r="A618" s="139" t="s">
        <v>2116</v>
      </c>
      <c r="B618" s="139" t="s">
        <v>2122</v>
      </c>
      <c r="C618" s="139" t="s">
        <v>2123</v>
      </c>
      <c r="D618" s="140"/>
      <c r="E618" s="141"/>
      <c r="F618" s="141" t="s">
        <v>397</v>
      </c>
      <c r="G618" s="141" t="s">
        <v>1988</v>
      </c>
    </row>
    <row r="619" spans="1:7" ht="47.25" customHeight="1" x14ac:dyDescent="0.25">
      <c r="A619" s="139" t="s">
        <v>2124</v>
      </c>
      <c r="B619" s="139" t="s">
        <v>2125</v>
      </c>
      <c r="C619" s="139" t="s">
        <v>2126</v>
      </c>
      <c r="D619" s="140"/>
      <c r="E619" s="141"/>
      <c r="F619" s="141" t="s">
        <v>397</v>
      </c>
      <c r="G619" s="141" t="s">
        <v>398</v>
      </c>
    </row>
    <row r="620" spans="1:7" ht="47.25" customHeight="1" x14ac:dyDescent="0.25">
      <c r="A620" s="139" t="s">
        <v>2124</v>
      </c>
      <c r="B620" s="139" t="s">
        <v>2127</v>
      </c>
      <c r="C620" s="139" t="s">
        <v>2128</v>
      </c>
      <c r="D620" s="140"/>
      <c r="E620" s="141"/>
      <c r="F620" s="141" t="s">
        <v>397</v>
      </c>
      <c r="G620" s="141" t="s">
        <v>398</v>
      </c>
    </row>
    <row r="621" spans="1:7" ht="47.25" customHeight="1" x14ac:dyDescent="0.25">
      <c r="A621" s="139" t="s">
        <v>2124</v>
      </c>
      <c r="B621" s="139" t="s">
        <v>2129</v>
      </c>
      <c r="C621" s="139" t="s">
        <v>2130</v>
      </c>
      <c r="D621" s="140"/>
      <c r="E621" s="141"/>
      <c r="F621" s="141" t="s">
        <v>397</v>
      </c>
      <c r="G621" s="141" t="s">
        <v>1988</v>
      </c>
    </row>
    <row r="622" spans="1:7" ht="47.25" customHeight="1" x14ac:dyDescent="0.25">
      <c r="A622" s="139" t="s">
        <v>2131</v>
      </c>
      <c r="B622" s="139" t="s">
        <v>2132</v>
      </c>
      <c r="C622" s="139" t="s">
        <v>2133</v>
      </c>
      <c r="D622" s="140"/>
      <c r="E622" s="141"/>
      <c r="F622" s="141" t="s">
        <v>397</v>
      </c>
      <c r="G622" s="141" t="s">
        <v>398</v>
      </c>
    </row>
    <row r="623" spans="1:7" ht="47.25" customHeight="1" x14ac:dyDescent="0.25">
      <c r="A623" s="139" t="s">
        <v>2131</v>
      </c>
      <c r="B623" s="139" t="s">
        <v>2134</v>
      </c>
      <c r="C623" s="139" t="s">
        <v>2135</v>
      </c>
      <c r="D623" s="140"/>
      <c r="E623" s="141"/>
      <c r="F623" s="141" t="s">
        <v>397</v>
      </c>
      <c r="G623" s="141" t="s">
        <v>398</v>
      </c>
    </row>
    <row r="624" spans="1:7" ht="47.25" customHeight="1" x14ac:dyDescent="0.25">
      <c r="A624" s="139" t="s">
        <v>2136</v>
      </c>
      <c r="B624" s="139" t="s">
        <v>2137</v>
      </c>
      <c r="C624" s="139" t="s">
        <v>2138</v>
      </c>
      <c r="D624" s="140"/>
      <c r="E624" s="141"/>
      <c r="F624" s="141" t="s">
        <v>397</v>
      </c>
      <c r="G624" s="141" t="s">
        <v>2139</v>
      </c>
    </row>
    <row r="625" spans="1:8" ht="47.25" customHeight="1" x14ac:dyDescent="0.25">
      <c r="A625" s="139" t="s">
        <v>2136</v>
      </c>
      <c r="B625" s="139" t="s">
        <v>2140</v>
      </c>
      <c r="C625" s="139" t="s">
        <v>2141</v>
      </c>
      <c r="D625" s="140"/>
      <c r="E625" s="141"/>
      <c r="F625" s="141" t="s">
        <v>397</v>
      </c>
      <c r="G625" s="141" t="s">
        <v>2139</v>
      </c>
    </row>
    <row r="626" spans="1:8" ht="47.25" customHeight="1" x14ac:dyDescent="0.25">
      <c r="A626" s="139" t="s">
        <v>2136</v>
      </c>
      <c r="B626" s="139" t="s">
        <v>2142</v>
      </c>
      <c r="C626" s="139" t="s">
        <v>1984</v>
      </c>
      <c r="D626" s="140"/>
      <c r="E626" s="141"/>
      <c r="F626" s="141" t="s">
        <v>524</v>
      </c>
      <c r="G626" s="141" t="s">
        <v>1985</v>
      </c>
    </row>
    <row r="627" spans="1:8" ht="47.25" customHeight="1" x14ac:dyDescent="0.25">
      <c r="A627" s="139" t="s">
        <v>2143</v>
      </c>
      <c r="B627" s="139" t="s">
        <v>2144</v>
      </c>
      <c r="C627" s="139" t="s">
        <v>2145</v>
      </c>
      <c r="D627" s="140"/>
      <c r="E627" s="141"/>
      <c r="F627" s="141" t="s">
        <v>397</v>
      </c>
      <c r="G627" s="141" t="s">
        <v>2139</v>
      </c>
    </row>
    <row r="628" spans="1:8" ht="47.25" customHeight="1" x14ac:dyDescent="0.25">
      <c r="A628" s="139" t="s">
        <v>2143</v>
      </c>
      <c r="B628" s="139" t="s">
        <v>2146</v>
      </c>
      <c r="C628" s="139" t="s">
        <v>2147</v>
      </c>
      <c r="D628" s="140"/>
      <c r="E628" s="141"/>
      <c r="F628" s="141" t="s">
        <v>397</v>
      </c>
      <c r="G628" s="141" t="s">
        <v>2139</v>
      </c>
    </row>
    <row r="629" spans="1:8" ht="47.25" customHeight="1" x14ac:dyDescent="0.25">
      <c r="A629" s="139" t="s">
        <v>2143</v>
      </c>
      <c r="B629" s="139" t="s">
        <v>2148</v>
      </c>
      <c r="C629" s="139" t="s">
        <v>1984</v>
      </c>
      <c r="D629" s="140"/>
      <c r="E629" s="141"/>
      <c r="F629" s="141" t="s">
        <v>524</v>
      </c>
      <c r="G629" s="141" t="s">
        <v>1985</v>
      </c>
    </row>
    <row r="630" spans="1:8" ht="47.25" customHeight="1" x14ac:dyDescent="0.25">
      <c r="A630" s="139" t="s">
        <v>2143</v>
      </c>
      <c r="B630" s="139" t="s">
        <v>2149</v>
      </c>
      <c r="C630" s="139" t="s">
        <v>2150</v>
      </c>
      <c r="D630" s="140"/>
      <c r="E630" s="141"/>
      <c r="F630" s="141" t="s">
        <v>397</v>
      </c>
      <c r="G630" s="141" t="s">
        <v>1988</v>
      </c>
    </row>
    <row r="631" spans="1:8" ht="47.25" customHeight="1" x14ac:dyDescent="0.25">
      <c r="A631" s="139" t="s">
        <v>2151</v>
      </c>
      <c r="B631" s="139" t="s">
        <v>2152</v>
      </c>
      <c r="C631" s="139" t="s">
        <v>2153</v>
      </c>
      <c r="D631" s="140"/>
      <c r="E631" s="141"/>
      <c r="F631" s="141" t="s">
        <v>397</v>
      </c>
      <c r="G631" s="141" t="s">
        <v>2139</v>
      </c>
    </row>
    <row r="632" spans="1:8" ht="47.25" customHeight="1" x14ac:dyDescent="0.25">
      <c r="A632" s="139" t="s">
        <v>2151</v>
      </c>
      <c r="B632" s="139" t="s">
        <v>2154</v>
      </c>
      <c r="C632" s="139" t="s">
        <v>2155</v>
      </c>
      <c r="D632" s="140"/>
      <c r="E632" s="141"/>
      <c r="F632" s="141" t="s">
        <v>397</v>
      </c>
      <c r="G632" s="141" t="s">
        <v>2139</v>
      </c>
    </row>
    <row r="633" spans="1:8" ht="47.25" customHeight="1" x14ac:dyDescent="0.25">
      <c r="A633" s="139" t="s">
        <v>2151</v>
      </c>
      <c r="B633" s="139" t="s">
        <v>2156</v>
      </c>
      <c r="C633" s="139" t="s">
        <v>1984</v>
      </c>
      <c r="D633" s="140"/>
      <c r="E633" s="141"/>
      <c r="F633" s="141" t="s">
        <v>397</v>
      </c>
      <c r="G633" s="141" t="s">
        <v>2139</v>
      </c>
    </row>
    <row r="634" spans="1:8" ht="47.25" customHeight="1" x14ac:dyDescent="0.25">
      <c r="A634" s="139" t="s">
        <v>2157</v>
      </c>
      <c r="B634" s="139" t="s">
        <v>2158</v>
      </c>
      <c r="C634" s="139" t="s">
        <v>2159</v>
      </c>
      <c r="D634" s="140"/>
      <c r="E634" s="141"/>
      <c r="F634" s="141" t="s">
        <v>397</v>
      </c>
      <c r="G634" s="141" t="s">
        <v>398</v>
      </c>
    </row>
    <row r="635" spans="1:8" ht="47.25" customHeight="1" x14ac:dyDescent="0.25">
      <c r="A635" s="139" t="s">
        <v>2157</v>
      </c>
      <c r="B635" s="139" t="s">
        <v>2160</v>
      </c>
      <c r="C635" s="139" t="s">
        <v>2161</v>
      </c>
      <c r="D635" s="140"/>
      <c r="E635" s="141"/>
      <c r="F635" s="141" t="s">
        <v>397</v>
      </c>
      <c r="G635" s="141" t="s">
        <v>398</v>
      </c>
    </row>
    <row r="636" spans="1:8" ht="47.25" customHeight="1" x14ac:dyDescent="0.25">
      <c r="A636" s="139" t="s">
        <v>2162</v>
      </c>
      <c r="B636" s="139" t="s">
        <v>2163</v>
      </c>
      <c r="C636" s="139" t="s">
        <v>2164</v>
      </c>
      <c r="D636" s="140"/>
      <c r="E636" s="141"/>
      <c r="F636" s="141" t="s">
        <v>397</v>
      </c>
      <c r="G636" s="141" t="s">
        <v>398</v>
      </c>
    </row>
    <row r="637" spans="1:8" ht="47.25" customHeight="1" x14ac:dyDescent="0.25">
      <c r="A637" s="139" t="s">
        <v>2162</v>
      </c>
      <c r="B637" s="139" t="s">
        <v>2165</v>
      </c>
      <c r="C637" s="139" t="s">
        <v>2166</v>
      </c>
      <c r="D637" s="140"/>
      <c r="E637" s="141"/>
      <c r="F637" s="141" t="s">
        <v>397</v>
      </c>
      <c r="G637" s="141" t="s">
        <v>398</v>
      </c>
    </row>
    <row r="638" spans="1:8" ht="47.25" customHeight="1" x14ac:dyDescent="0.25">
      <c r="A638" s="139" t="s">
        <v>2162</v>
      </c>
      <c r="B638" s="139" t="s">
        <v>2167</v>
      </c>
      <c r="C638" s="139" t="s">
        <v>2168</v>
      </c>
      <c r="D638" s="140"/>
      <c r="E638" s="141"/>
      <c r="F638" s="141" t="s">
        <v>397</v>
      </c>
      <c r="G638" s="141" t="s">
        <v>1988</v>
      </c>
      <c r="H638" s="137" t="s">
        <v>2071</v>
      </c>
    </row>
    <row r="639" spans="1:8" ht="47.25" customHeight="1" x14ac:dyDescent="0.25">
      <c r="A639" s="139" t="s">
        <v>2169</v>
      </c>
      <c r="B639" s="139" t="s">
        <v>2170</v>
      </c>
      <c r="C639" s="139" t="s">
        <v>2171</v>
      </c>
      <c r="D639" s="140"/>
      <c r="E639" s="141"/>
      <c r="F639" s="141" t="s">
        <v>397</v>
      </c>
      <c r="G639" s="141" t="s">
        <v>398</v>
      </c>
    </row>
    <row r="640" spans="1:8" ht="47.25" customHeight="1" x14ac:dyDescent="0.25">
      <c r="A640" s="139" t="s">
        <v>2169</v>
      </c>
      <c r="B640" s="139" t="s">
        <v>2172</v>
      </c>
      <c r="C640" s="139" t="s">
        <v>2173</v>
      </c>
      <c r="D640" s="140"/>
      <c r="E640" s="141"/>
      <c r="F640" s="141" t="s">
        <v>397</v>
      </c>
      <c r="G640" s="141" t="s">
        <v>398</v>
      </c>
    </row>
    <row r="641" spans="1:8" ht="47.25" customHeight="1" x14ac:dyDescent="0.25">
      <c r="A641" s="139" t="s">
        <v>2174</v>
      </c>
      <c r="B641" s="139" t="s">
        <v>2175</v>
      </c>
      <c r="C641" s="139" t="s">
        <v>2176</v>
      </c>
      <c r="D641" s="140"/>
      <c r="E641" s="141"/>
      <c r="F641" s="141" t="s">
        <v>518</v>
      </c>
      <c r="G641" s="141" t="s">
        <v>2177</v>
      </c>
    </row>
    <row r="642" spans="1:8" ht="47.25" customHeight="1" x14ac:dyDescent="0.25">
      <c r="A642" s="139" t="s">
        <v>2174</v>
      </c>
      <c r="B642" s="139" t="s">
        <v>2178</v>
      </c>
      <c r="C642" s="139" t="s">
        <v>2179</v>
      </c>
      <c r="D642" s="140"/>
      <c r="E642" s="141"/>
      <c r="F642" s="141" t="s">
        <v>397</v>
      </c>
      <c r="G642" s="141" t="s">
        <v>2177</v>
      </c>
    </row>
    <row r="643" spans="1:8" ht="47.25" customHeight="1" x14ac:dyDescent="0.25">
      <c r="A643" s="139" t="s">
        <v>2180</v>
      </c>
      <c r="B643" s="139" t="s">
        <v>2181</v>
      </c>
      <c r="C643" s="139" t="s">
        <v>2182</v>
      </c>
      <c r="D643" s="140"/>
      <c r="E643" s="141"/>
      <c r="F643" s="141" t="s">
        <v>518</v>
      </c>
      <c r="G643" s="141" t="s">
        <v>561</v>
      </c>
    </row>
    <row r="644" spans="1:8" ht="47.25" customHeight="1" x14ac:dyDescent="0.25">
      <c r="A644" s="139" t="s">
        <v>2180</v>
      </c>
      <c r="B644" s="139" t="s">
        <v>2183</v>
      </c>
      <c r="C644" s="139" t="s">
        <v>2184</v>
      </c>
      <c r="D644" s="140"/>
      <c r="E644" s="141"/>
      <c r="F644" s="141" t="s">
        <v>552</v>
      </c>
      <c r="G644" s="141" t="s">
        <v>499</v>
      </c>
    </row>
    <row r="645" spans="1:8" ht="47.25" customHeight="1" x14ac:dyDescent="0.25">
      <c r="A645" s="139" t="s">
        <v>2180</v>
      </c>
      <c r="B645" s="139" t="s">
        <v>2185</v>
      </c>
      <c r="C645" s="139" t="s">
        <v>2186</v>
      </c>
      <c r="D645" s="140"/>
      <c r="E645" s="141"/>
      <c r="F645" s="141" t="s">
        <v>397</v>
      </c>
      <c r="G645" s="141" t="s">
        <v>1988</v>
      </c>
      <c r="H645" s="137" t="s">
        <v>2071</v>
      </c>
    </row>
    <row r="646" spans="1:8" ht="47.25" customHeight="1" x14ac:dyDescent="0.25">
      <c r="A646" s="139" t="s">
        <v>2187</v>
      </c>
      <c r="B646" s="139" t="s">
        <v>2188</v>
      </c>
      <c r="C646" s="139" t="s">
        <v>2189</v>
      </c>
      <c r="D646" s="140"/>
      <c r="E646" s="141"/>
      <c r="F646" s="141" t="s">
        <v>518</v>
      </c>
      <c r="G646" s="141" t="s">
        <v>561</v>
      </c>
    </row>
    <row r="647" spans="1:8" ht="47.25" customHeight="1" x14ac:dyDescent="0.25">
      <c r="A647" s="139" t="s">
        <v>2187</v>
      </c>
      <c r="B647" s="139" t="s">
        <v>2190</v>
      </c>
      <c r="C647" s="139" t="s">
        <v>2191</v>
      </c>
      <c r="D647" s="140"/>
      <c r="E647" s="141"/>
      <c r="F647" s="141" t="s">
        <v>397</v>
      </c>
      <c r="G647" s="141" t="s">
        <v>499</v>
      </c>
    </row>
    <row r="648" spans="1:8" ht="47.25" customHeight="1" x14ac:dyDescent="0.25">
      <c r="A648" s="139" t="s">
        <v>2187</v>
      </c>
      <c r="B648" s="139" t="s">
        <v>2192</v>
      </c>
      <c r="C648" s="139" t="s">
        <v>2193</v>
      </c>
      <c r="D648" s="140"/>
      <c r="E648" s="141"/>
      <c r="F648" s="141" t="s">
        <v>397</v>
      </c>
      <c r="G648" s="141" t="s">
        <v>1988</v>
      </c>
    </row>
    <row r="649" spans="1:8" ht="47.25" customHeight="1" x14ac:dyDescent="0.25">
      <c r="A649" s="139" t="s">
        <v>2194</v>
      </c>
      <c r="B649" s="139" t="s">
        <v>2195</v>
      </c>
      <c r="C649" s="139" t="s">
        <v>2196</v>
      </c>
      <c r="D649" s="140"/>
      <c r="E649" s="141"/>
      <c r="F649" s="141" t="s">
        <v>518</v>
      </c>
      <c r="G649" s="141" t="s">
        <v>561</v>
      </c>
    </row>
    <row r="650" spans="1:8" ht="47.25" customHeight="1" x14ac:dyDescent="0.25">
      <c r="A650" s="139" t="s">
        <v>2194</v>
      </c>
      <c r="B650" s="139" t="s">
        <v>2197</v>
      </c>
      <c r="C650" s="139" t="s">
        <v>2198</v>
      </c>
      <c r="D650" s="140"/>
      <c r="E650" s="141"/>
      <c r="F650" s="141" t="s">
        <v>397</v>
      </c>
      <c r="G650" s="141" t="s">
        <v>398</v>
      </c>
    </row>
    <row r="651" spans="1:8" ht="47.25" customHeight="1" x14ac:dyDescent="0.25">
      <c r="A651" s="139" t="s">
        <v>2194</v>
      </c>
      <c r="B651" s="139" t="s">
        <v>2199</v>
      </c>
      <c r="C651" s="139" t="s">
        <v>2200</v>
      </c>
      <c r="D651" s="140"/>
      <c r="E651" s="141"/>
      <c r="F651" s="141" t="s">
        <v>397</v>
      </c>
      <c r="G651" s="141" t="s">
        <v>1988</v>
      </c>
    </row>
    <row r="652" spans="1:8" ht="47.25" customHeight="1" x14ac:dyDescent="0.25">
      <c r="A652" s="139" t="s">
        <v>2201</v>
      </c>
      <c r="B652" s="139" t="s">
        <v>2202</v>
      </c>
      <c r="C652" s="139" t="s">
        <v>2203</v>
      </c>
      <c r="D652" s="140"/>
      <c r="E652" s="141"/>
      <c r="F652" s="141" t="s">
        <v>397</v>
      </c>
      <c r="G652" s="141" t="s">
        <v>398</v>
      </c>
    </row>
    <row r="653" spans="1:8" ht="47.25" customHeight="1" x14ac:dyDescent="0.25">
      <c r="A653" s="139" t="s">
        <v>2201</v>
      </c>
      <c r="B653" s="139" t="s">
        <v>2204</v>
      </c>
      <c r="C653" s="139" t="s">
        <v>2205</v>
      </c>
      <c r="D653" s="140"/>
      <c r="E653" s="141"/>
      <c r="F653" s="141" t="s">
        <v>397</v>
      </c>
      <c r="G653" s="141" t="s">
        <v>398</v>
      </c>
    </row>
    <row r="654" spans="1:8" ht="47.25" customHeight="1" x14ac:dyDescent="0.25">
      <c r="A654" s="139" t="s">
        <v>2206</v>
      </c>
      <c r="B654" s="139" t="s">
        <v>2207</v>
      </c>
      <c r="C654" s="139" t="s">
        <v>2208</v>
      </c>
      <c r="D654" s="140"/>
      <c r="E654" s="141"/>
      <c r="F654" s="141" t="s">
        <v>397</v>
      </c>
      <c r="G654" s="141" t="s">
        <v>398</v>
      </c>
    </row>
    <row r="655" spans="1:8" ht="47.25" customHeight="1" x14ac:dyDescent="0.25">
      <c r="A655" s="139" t="s">
        <v>2206</v>
      </c>
      <c r="B655" s="139" t="s">
        <v>2209</v>
      </c>
      <c r="C655" s="139" t="s">
        <v>2210</v>
      </c>
      <c r="D655" s="140"/>
      <c r="E655" s="141"/>
      <c r="F655" s="141" t="s">
        <v>397</v>
      </c>
      <c r="G655" s="141" t="s">
        <v>398</v>
      </c>
    </row>
    <row r="656" spans="1:8" ht="47.25" customHeight="1" x14ac:dyDescent="0.25">
      <c r="A656" s="139" t="s">
        <v>2206</v>
      </c>
      <c r="B656" s="139" t="s">
        <v>2211</v>
      </c>
      <c r="C656" s="139" t="s">
        <v>2212</v>
      </c>
      <c r="D656" s="140"/>
      <c r="E656" s="141"/>
      <c r="F656" s="141" t="s">
        <v>397</v>
      </c>
      <c r="G656" s="141" t="s">
        <v>1988</v>
      </c>
    </row>
    <row r="657" spans="1:7" ht="47.25" customHeight="1" x14ac:dyDescent="0.25">
      <c r="A657" s="139" t="s">
        <v>2213</v>
      </c>
      <c r="B657" s="139" t="s">
        <v>2214</v>
      </c>
      <c r="C657" s="139" t="s">
        <v>2215</v>
      </c>
      <c r="D657" s="140"/>
      <c r="E657" s="141"/>
      <c r="F657" s="141" t="s">
        <v>397</v>
      </c>
      <c r="G657" s="141" t="s">
        <v>398</v>
      </c>
    </row>
    <row r="658" spans="1:7" ht="47.25" customHeight="1" x14ac:dyDescent="0.25">
      <c r="A658" s="139" t="s">
        <v>2213</v>
      </c>
      <c r="B658" s="139" t="s">
        <v>2216</v>
      </c>
      <c r="C658" s="139" t="s">
        <v>2217</v>
      </c>
      <c r="D658" s="140"/>
      <c r="E658" s="141"/>
      <c r="F658" s="141" t="s">
        <v>397</v>
      </c>
      <c r="G658" s="141" t="s">
        <v>398</v>
      </c>
    </row>
    <row r="659" spans="1:7" ht="47.25" customHeight="1" x14ac:dyDescent="0.25">
      <c r="A659" s="139" t="s">
        <v>2218</v>
      </c>
      <c r="B659" s="139" t="s">
        <v>2219</v>
      </c>
      <c r="C659" s="139" t="s">
        <v>2220</v>
      </c>
      <c r="D659" s="140"/>
      <c r="E659" s="141"/>
      <c r="F659" s="141" t="s">
        <v>397</v>
      </c>
      <c r="G659" s="141" t="s">
        <v>398</v>
      </c>
    </row>
    <row r="660" spans="1:7" ht="47.25" customHeight="1" x14ac:dyDescent="0.25">
      <c r="A660" s="139" t="s">
        <v>2218</v>
      </c>
      <c r="B660" s="139" t="s">
        <v>2221</v>
      </c>
      <c r="C660" s="139" t="s">
        <v>2222</v>
      </c>
      <c r="D660" s="140"/>
      <c r="E660" s="141"/>
      <c r="F660" s="141" t="s">
        <v>397</v>
      </c>
      <c r="G660" s="141" t="s">
        <v>398</v>
      </c>
    </row>
    <row r="661" spans="1:7" ht="47.25" customHeight="1" x14ac:dyDescent="0.25">
      <c r="A661" s="139" t="s">
        <v>2223</v>
      </c>
      <c r="B661" s="139" t="s">
        <v>2224</v>
      </c>
      <c r="C661" s="139" t="s">
        <v>2225</v>
      </c>
      <c r="D661" s="140"/>
      <c r="E661" s="141"/>
      <c r="F661" s="141" t="s">
        <v>397</v>
      </c>
      <c r="G661" s="141" t="s">
        <v>398</v>
      </c>
    </row>
    <row r="662" spans="1:7" ht="47.25" customHeight="1" x14ac:dyDescent="0.25">
      <c r="A662" s="139" t="s">
        <v>2223</v>
      </c>
      <c r="B662" s="139" t="s">
        <v>2226</v>
      </c>
      <c r="C662" s="139" t="s">
        <v>2227</v>
      </c>
      <c r="D662" s="140"/>
      <c r="E662" s="141"/>
      <c r="F662" s="141" t="s">
        <v>397</v>
      </c>
      <c r="G662" s="141" t="s">
        <v>398</v>
      </c>
    </row>
    <row r="663" spans="1:7" ht="47.25" customHeight="1" x14ac:dyDescent="0.25">
      <c r="A663" s="139" t="s">
        <v>2228</v>
      </c>
      <c r="B663" s="139" t="s">
        <v>2229</v>
      </c>
      <c r="C663" s="139" t="s">
        <v>2230</v>
      </c>
      <c r="D663" s="140"/>
      <c r="E663" s="141"/>
      <c r="F663" s="141" t="s">
        <v>397</v>
      </c>
      <c r="G663" s="141" t="s">
        <v>398</v>
      </c>
    </row>
    <row r="664" spans="1:7" ht="47.25" customHeight="1" x14ac:dyDescent="0.25">
      <c r="A664" s="139" t="s">
        <v>2228</v>
      </c>
      <c r="B664" s="139" t="s">
        <v>2231</v>
      </c>
      <c r="C664" s="139" t="s">
        <v>2232</v>
      </c>
      <c r="D664" s="140"/>
      <c r="E664" s="141"/>
      <c r="F664" s="141" t="s">
        <v>397</v>
      </c>
      <c r="G664" s="141" t="s">
        <v>398</v>
      </c>
    </row>
    <row r="665" spans="1:7" ht="47.25" customHeight="1" x14ac:dyDescent="0.25">
      <c r="A665" s="139" t="s">
        <v>2228</v>
      </c>
      <c r="B665" s="139" t="s">
        <v>2233</v>
      </c>
      <c r="C665" s="139" t="s">
        <v>2234</v>
      </c>
      <c r="D665" s="140"/>
      <c r="E665" s="141"/>
      <c r="F665" s="141" t="s">
        <v>397</v>
      </c>
      <c r="G665" s="141" t="s">
        <v>1988</v>
      </c>
    </row>
    <row r="666" spans="1:7" ht="47.25" customHeight="1" x14ac:dyDescent="0.25">
      <c r="A666" s="139" t="s">
        <v>2235</v>
      </c>
      <c r="B666" s="139" t="s">
        <v>2236</v>
      </c>
      <c r="C666" s="139" t="s">
        <v>2237</v>
      </c>
      <c r="D666" s="140"/>
      <c r="E666" s="141"/>
      <c r="F666" s="141" t="s">
        <v>397</v>
      </c>
      <c r="G666" s="141" t="s">
        <v>398</v>
      </c>
    </row>
    <row r="667" spans="1:7" ht="47.25" customHeight="1" x14ac:dyDescent="0.25">
      <c r="A667" s="139" t="s">
        <v>2235</v>
      </c>
      <c r="B667" s="139" t="s">
        <v>2238</v>
      </c>
      <c r="C667" s="139" t="s">
        <v>2239</v>
      </c>
      <c r="D667" s="140"/>
      <c r="E667" s="141"/>
      <c r="F667" s="141" t="s">
        <v>397</v>
      </c>
      <c r="G667" s="141" t="s">
        <v>398</v>
      </c>
    </row>
    <row r="668" spans="1:7" ht="47.25" customHeight="1" x14ac:dyDescent="0.25">
      <c r="A668" s="139" t="s">
        <v>2240</v>
      </c>
      <c r="B668" s="139" t="s">
        <v>2241</v>
      </c>
      <c r="C668" s="139" t="s">
        <v>2242</v>
      </c>
      <c r="D668" s="140"/>
      <c r="E668" s="141"/>
      <c r="F668" s="141" t="s">
        <v>397</v>
      </c>
      <c r="G668" s="141" t="s">
        <v>398</v>
      </c>
    </row>
    <row r="669" spans="1:7" ht="47.25" customHeight="1" x14ac:dyDescent="0.25">
      <c r="A669" s="139" t="s">
        <v>2240</v>
      </c>
      <c r="B669" s="139" t="s">
        <v>2243</v>
      </c>
      <c r="C669" s="139" t="s">
        <v>2244</v>
      </c>
      <c r="D669" s="140"/>
      <c r="E669" s="141"/>
      <c r="F669" s="141" t="s">
        <v>397</v>
      </c>
      <c r="G669" s="141" t="s">
        <v>398</v>
      </c>
    </row>
    <row r="670" spans="1:7" ht="47.25" customHeight="1" x14ac:dyDescent="0.25">
      <c r="A670" s="139" t="s">
        <v>2240</v>
      </c>
      <c r="B670" s="139" t="s">
        <v>2245</v>
      </c>
      <c r="C670" s="139" t="s">
        <v>2246</v>
      </c>
      <c r="D670" s="140"/>
      <c r="E670" s="141"/>
      <c r="F670" s="141" t="s">
        <v>397</v>
      </c>
      <c r="G670" s="141" t="s">
        <v>1988</v>
      </c>
    </row>
    <row r="671" spans="1:7" ht="47.25" customHeight="1" x14ac:dyDescent="0.25">
      <c r="A671" s="139" t="s">
        <v>2247</v>
      </c>
      <c r="B671" s="139" t="s">
        <v>2248</v>
      </c>
      <c r="C671" s="139" t="s">
        <v>2249</v>
      </c>
      <c r="D671" s="140"/>
      <c r="E671" s="141"/>
      <c r="F671" s="141" t="s">
        <v>397</v>
      </c>
      <c r="G671" s="141" t="s">
        <v>398</v>
      </c>
    </row>
    <row r="672" spans="1:7" ht="47.25" customHeight="1" x14ac:dyDescent="0.25">
      <c r="A672" s="139" t="s">
        <v>2247</v>
      </c>
      <c r="B672" s="139" t="s">
        <v>2250</v>
      </c>
      <c r="C672" s="139" t="s">
        <v>2251</v>
      </c>
      <c r="D672" s="140"/>
      <c r="E672" s="141"/>
      <c r="F672" s="141" t="s">
        <v>397</v>
      </c>
      <c r="G672" s="141" t="s">
        <v>398</v>
      </c>
    </row>
    <row r="673" spans="1:8" ht="47.25" customHeight="1" x14ac:dyDescent="0.25">
      <c r="A673" s="143" t="s">
        <v>243</v>
      </c>
      <c r="B673" s="143" t="s">
        <v>2253</v>
      </c>
      <c r="C673" s="143" t="s">
        <v>2254</v>
      </c>
      <c r="D673" s="144" t="s">
        <v>2254</v>
      </c>
      <c r="E673" s="144" t="s">
        <v>2254</v>
      </c>
      <c r="F673" s="141" t="s">
        <v>381</v>
      </c>
      <c r="G673" s="141" t="s">
        <v>503</v>
      </c>
    </row>
    <row r="674" spans="1:8" ht="47.25" customHeight="1" x14ac:dyDescent="0.25">
      <c r="A674" s="143" t="s">
        <v>243</v>
      </c>
      <c r="B674" s="143" t="s">
        <v>2255</v>
      </c>
      <c r="C674" s="143" t="s">
        <v>2256</v>
      </c>
      <c r="D674" s="144" t="s">
        <v>2256</v>
      </c>
      <c r="E674" s="144" t="s">
        <v>2256</v>
      </c>
      <c r="F674" s="141" t="s">
        <v>381</v>
      </c>
      <c r="G674" s="141" t="s">
        <v>503</v>
      </c>
    </row>
    <row r="675" spans="1:8" ht="47.25" customHeight="1" x14ac:dyDescent="0.25">
      <c r="A675" s="143" t="s">
        <v>243</v>
      </c>
      <c r="B675" s="143" t="s">
        <v>2257</v>
      </c>
      <c r="C675" s="143" t="s">
        <v>2258</v>
      </c>
      <c r="D675" s="144" t="s">
        <v>2258</v>
      </c>
      <c r="E675" s="144" t="s">
        <v>2259</v>
      </c>
      <c r="F675" s="141" t="s">
        <v>509</v>
      </c>
      <c r="G675" s="141" t="s">
        <v>1814</v>
      </c>
    </row>
    <row r="676" spans="1:8" ht="47.25" customHeight="1" x14ac:dyDescent="0.25">
      <c r="A676" s="143" t="s">
        <v>243</v>
      </c>
      <c r="B676" s="143" t="s">
        <v>2260</v>
      </c>
      <c r="C676" s="143" t="s">
        <v>2261</v>
      </c>
      <c r="D676" s="144" t="s">
        <v>2261</v>
      </c>
      <c r="E676" s="144" t="s">
        <v>2262</v>
      </c>
      <c r="F676" s="141" t="s">
        <v>509</v>
      </c>
      <c r="G676" s="141" t="s">
        <v>510</v>
      </c>
    </row>
    <row r="677" spans="1:8" ht="47.25" customHeight="1" x14ac:dyDescent="0.25">
      <c r="A677" s="143" t="s">
        <v>243</v>
      </c>
      <c r="B677" s="143" t="s">
        <v>2263</v>
      </c>
      <c r="C677" s="143" t="s">
        <v>2264</v>
      </c>
      <c r="D677" s="144" t="s">
        <v>2264</v>
      </c>
      <c r="E677" s="144" t="s">
        <v>2264</v>
      </c>
      <c r="F677" s="141" t="s">
        <v>397</v>
      </c>
      <c r="G677" s="141" t="s">
        <v>2265</v>
      </c>
    </row>
    <row r="678" spans="1:8" ht="47.25" customHeight="1" x14ac:dyDescent="0.25">
      <c r="A678" s="143" t="s">
        <v>243</v>
      </c>
      <c r="B678" s="143" t="s">
        <v>2266</v>
      </c>
      <c r="C678" s="143" t="s">
        <v>2267</v>
      </c>
      <c r="D678" s="144" t="s">
        <v>2268</v>
      </c>
      <c r="E678" s="144" t="s">
        <v>2268</v>
      </c>
      <c r="F678" s="141" t="s">
        <v>509</v>
      </c>
      <c r="G678" s="141" t="s">
        <v>1814</v>
      </c>
    </row>
    <row r="679" spans="1:8" ht="47.25" customHeight="1" x14ac:dyDescent="0.25">
      <c r="A679" s="143" t="s">
        <v>245</v>
      </c>
      <c r="B679" s="143" t="s">
        <v>2269</v>
      </c>
      <c r="C679" s="143" t="s">
        <v>2270</v>
      </c>
      <c r="D679" s="144" t="s">
        <v>2271</v>
      </c>
      <c r="E679" s="144" t="s">
        <v>2271</v>
      </c>
      <c r="F679" s="141" t="s">
        <v>397</v>
      </c>
      <c r="G679" s="141" t="s">
        <v>1988</v>
      </c>
      <c r="H679" s="137"/>
    </row>
    <row r="680" spans="1:8" ht="47.25" customHeight="1" x14ac:dyDescent="0.25">
      <c r="A680" s="143" t="s">
        <v>245</v>
      </c>
      <c r="B680" s="143" t="s">
        <v>2269</v>
      </c>
      <c r="C680" s="143" t="s">
        <v>2270</v>
      </c>
      <c r="D680" s="144" t="s">
        <v>2270</v>
      </c>
      <c r="E680" s="144" t="s">
        <v>2270</v>
      </c>
      <c r="F680" s="141" t="s">
        <v>397</v>
      </c>
      <c r="G680" s="141" t="s">
        <v>1988</v>
      </c>
      <c r="H680" s="137"/>
    </row>
    <row r="681" spans="1:8" ht="47.25" customHeight="1" x14ac:dyDescent="0.25">
      <c r="A681" s="143" t="s">
        <v>245</v>
      </c>
      <c r="B681" s="143" t="s">
        <v>2272</v>
      </c>
      <c r="C681" s="143" t="s">
        <v>2273</v>
      </c>
      <c r="D681" s="144" t="s">
        <v>2273</v>
      </c>
      <c r="E681" s="144" t="s">
        <v>2273</v>
      </c>
      <c r="F681" s="141" t="s">
        <v>397</v>
      </c>
      <c r="G681" s="141" t="s">
        <v>499</v>
      </c>
    </row>
    <row r="682" spans="1:8" ht="47.25" customHeight="1" x14ac:dyDescent="0.25">
      <c r="A682" s="143" t="s">
        <v>245</v>
      </c>
      <c r="B682" s="143" t="s">
        <v>2274</v>
      </c>
      <c r="C682" s="143" t="s">
        <v>2275</v>
      </c>
      <c r="D682" s="144" t="s">
        <v>2275</v>
      </c>
      <c r="E682" s="144" t="s">
        <v>2275</v>
      </c>
      <c r="F682" s="141" t="s">
        <v>403</v>
      </c>
      <c r="G682" s="141" t="s">
        <v>1072</v>
      </c>
    </row>
    <row r="683" spans="1:8" ht="47.25" customHeight="1" x14ac:dyDescent="0.25">
      <c r="A683" s="143" t="s">
        <v>247</v>
      </c>
      <c r="B683" s="143" t="s">
        <v>2276</v>
      </c>
      <c r="C683" s="143" t="s">
        <v>2277</v>
      </c>
      <c r="D683" s="144" t="s">
        <v>568</v>
      </c>
      <c r="E683" s="144" t="s">
        <v>2278</v>
      </c>
      <c r="F683" s="141" t="s">
        <v>518</v>
      </c>
      <c r="G683" s="141" t="s">
        <v>890</v>
      </c>
    </row>
    <row r="684" spans="1:8" ht="47.25" customHeight="1" x14ac:dyDescent="0.25">
      <c r="A684" s="143" t="s">
        <v>247</v>
      </c>
      <c r="B684" s="143" t="s">
        <v>2279</v>
      </c>
      <c r="C684" s="143" t="s">
        <v>2280</v>
      </c>
      <c r="D684" s="144" t="s">
        <v>2281</v>
      </c>
      <c r="E684" s="144" t="s">
        <v>2282</v>
      </c>
      <c r="F684" s="141" t="s">
        <v>518</v>
      </c>
      <c r="G684" s="141" t="s">
        <v>525</v>
      </c>
    </row>
    <row r="685" spans="1:8" ht="47.25" customHeight="1" x14ac:dyDescent="0.25">
      <c r="A685" s="143" t="s">
        <v>247</v>
      </c>
      <c r="B685" s="143" t="s">
        <v>2283</v>
      </c>
      <c r="C685" s="143" t="s">
        <v>2284</v>
      </c>
      <c r="D685" s="144" t="s">
        <v>2285</v>
      </c>
      <c r="E685" s="144" t="s">
        <v>2286</v>
      </c>
      <c r="F685" s="141" t="s">
        <v>518</v>
      </c>
      <c r="G685" s="141" t="s">
        <v>525</v>
      </c>
    </row>
    <row r="686" spans="1:8" ht="47.25" customHeight="1" x14ac:dyDescent="0.25">
      <c r="A686" s="139" t="s">
        <v>307</v>
      </c>
      <c r="B686" s="139" t="s">
        <v>2287</v>
      </c>
      <c r="C686" s="139" t="s">
        <v>2288</v>
      </c>
      <c r="D686" s="140"/>
      <c r="E686" s="141"/>
      <c r="F686" s="141" t="s">
        <v>518</v>
      </c>
      <c r="G686" s="141" t="s">
        <v>2289</v>
      </c>
    </row>
    <row r="687" spans="1:8" ht="47.25" customHeight="1" x14ac:dyDescent="0.25">
      <c r="A687" s="143" t="s">
        <v>307</v>
      </c>
      <c r="B687" s="143" t="s">
        <v>2290</v>
      </c>
      <c r="C687" s="143" t="s">
        <v>2291</v>
      </c>
      <c r="D687" s="144" t="s">
        <v>2292</v>
      </c>
      <c r="E687" s="144" t="s">
        <v>2293</v>
      </c>
      <c r="F687" s="141" t="s">
        <v>518</v>
      </c>
      <c r="G687" s="141" t="s">
        <v>2294</v>
      </c>
    </row>
    <row r="688" spans="1:8" ht="47.25" customHeight="1" x14ac:dyDescent="0.25">
      <c r="A688" s="143" t="s">
        <v>356</v>
      </c>
      <c r="B688" s="143" t="s">
        <v>2295</v>
      </c>
      <c r="C688" s="143" t="s">
        <v>2296</v>
      </c>
      <c r="D688" s="144" t="s">
        <v>2297</v>
      </c>
      <c r="E688" s="144"/>
      <c r="F688" s="141" t="s">
        <v>381</v>
      </c>
      <c r="G688" s="141" t="s">
        <v>413</v>
      </c>
    </row>
    <row r="689" spans="1:7" ht="47.25" customHeight="1" x14ac:dyDescent="0.25">
      <c r="A689" s="139" t="s">
        <v>248</v>
      </c>
      <c r="B689" s="139" t="s">
        <v>2298</v>
      </c>
      <c r="C689" s="139" t="s">
        <v>2299</v>
      </c>
      <c r="D689" s="140"/>
      <c r="E689" s="141"/>
      <c r="F689" s="141" t="s">
        <v>397</v>
      </c>
      <c r="G689" s="141" t="s">
        <v>398</v>
      </c>
    </row>
    <row r="690" spans="1:7" ht="47.25" customHeight="1" x14ac:dyDescent="0.25">
      <c r="A690" s="139" t="s">
        <v>248</v>
      </c>
      <c r="B690" s="139" t="s">
        <v>2300</v>
      </c>
      <c r="C690" s="139" t="s">
        <v>2301</v>
      </c>
      <c r="D690" s="140"/>
      <c r="E690" s="141"/>
      <c r="F690" s="141" t="s">
        <v>397</v>
      </c>
      <c r="G690" s="141" t="s">
        <v>398</v>
      </c>
    </row>
    <row r="691" spans="1:7" ht="47.25" customHeight="1" x14ac:dyDescent="0.25">
      <c r="A691" s="139" t="s">
        <v>248</v>
      </c>
      <c r="B691" s="139" t="s">
        <v>2302</v>
      </c>
      <c r="C691" s="139" t="s">
        <v>2303</v>
      </c>
      <c r="D691" s="140"/>
      <c r="E691" s="141"/>
      <c r="F691" s="141" t="s">
        <v>381</v>
      </c>
      <c r="G691" s="141" t="s">
        <v>413</v>
      </c>
    </row>
    <row r="692" spans="1:7" ht="47.25" customHeight="1" x14ac:dyDescent="0.25">
      <c r="A692" s="139" t="s">
        <v>248</v>
      </c>
      <c r="B692" s="139" t="s">
        <v>2304</v>
      </c>
      <c r="C692" s="139" t="s">
        <v>2305</v>
      </c>
      <c r="D692" s="140"/>
      <c r="E692" s="141"/>
      <c r="F692" s="141" t="s">
        <v>381</v>
      </c>
      <c r="G692" s="141" t="s">
        <v>503</v>
      </c>
    </row>
    <row r="693" spans="1:7" ht="47.25" customHeight="1" x14ac:dyDescent="0.25">
      <c r="A693" s="143" t="s">
        <v>250</v>
      </c>
      <c r="B693" s="143" t="s">
        <v>2306</v>
      </c>
      <c r="C693" s="143" t="s">
        <v>2307</v>
      </c>
      <c r="D693" s="144" t="s">
        <v>702</v>
      </c>
      <c r="E693" s="144"/>
      <c r="F693" s="141" t="s">
        <v>359</v>
      </c>
      <c r="G693" s="141" t="s">
        <v>481</v>
      </c>
    </row>
    <row r="694" spans="1:7" ht="47.25" customHeight="1" x14ac:dyDescent="0.25">
      <c r="A694" s="143" t="s">
        <v>250</v>
      </c>
      <c r="B694" s="143" t="s">
        <v>2308</v>
      </c>
      <c r="C694" s="143" t="s">
        <v>2309</v>
      </c>
      <c r="D694" s="144" t="s">
        <v>2310</v>
      </c>
      <c r="E694" s="144" t="s">
        <v>2311</v>
      </c>
      <c r="F694" s="141" t="s">
        <v>552</v>
      </c>
      <c r="G694" s="141" t="s">
        <v>2312</v>
      </c>
    </row>
    <row r="695" spans="1:7" ht="47.25" customHeight="1" x14ac:dyDescent="0.25">
      <c r="A695" s="143" t="s">
        <v>250</v>
      </c>
      <c r="B695" s="143" t="s">
        <v>2313</v>
      </c>
      <c r="C695" s="143" t="s">
        <v>2314</v>
      </c>
      <c r="D695" s="144" t="s">
        <v>2315</v>
      </c>
      <c r="E695" s="144" t="s">
        <v>2311</v>
      </c>
      <c r="F695" s="141" t="s">
        <v>359</v>
      </c>
      <c r="G695" s="141" t="s">
        <v>481</v>
      </c>
    </row>
    <row r="696" spans="1:7" ht="47.25" customHeight="1" x14ac:dyDescent="0.25">
      <c r="A696" s="139" t="s">
        <v>252</v>
      </c>
      <c r="B696" s="139" t="s">
        <v>2316</v>
      </c>
      <c r="C696" s="139" t="s">
        <v>2317</v>
      </c>
      <c r="D696" s="140"/>
      <c r="E696" s="141"/>
      <c r="F696" s="141" t="s">
        <v>381</v>
      </c>
      <c r="G696" s="141" t="s">
        <v>503</v>
      </c>
    </row>
    <row r="697" spans="1:7" ht="47.25" customHeight="1" x14ac:dyDescent="0.25">
      <c r="A697" s="143" t="s">
        <v>252</v>
      </c>
      <c r="B697" s="143" t="s">
        <v>2318</v>
      </c>
      <c r="C697" s="143" t="s">
        <v>2319</v>
      </c>
      <c r="D697" s="144" t="s">
        <v>2320</v>
      </c>
      <c r="E697" s="144"/>
      <c r="F697" s="141" t="s">
        <v>359</v>
      </c>
      <c r="G697" s="141" t="s">
        <v>481</v>
      </c>
    </row>
    <row r="698" spans="1:7" ht="47.25" customHeight="1" x14ac:dyDescent="0.25">
      <c r="A698" s="143" t="s">
        <v>252</v>
      </c>
      <c r="B698" s="143" t="s">
        <v>2321</v>
      </c>
      <c r="C698" s="143" t="s">
        <v>2322</v>
      </c>
      <c r="D698" s="144" t="s">
        <v>2322</v>
      </c>
      <c r="E698" s="144" t="s">
        <v>2323</v>
      </c>
      <c r="F698" s="141" t="s">
        <v>359</v>
      </c>
      <c r="G698" s="141" t="s">
        <v>481</v>
      </c>
    </row>
    <row r="699" spans="1:7" ht="47.25" customHeight="1" x14ac:dyDescent="0.25">
      <c r="A699" s="143" t="s">
        <v>252</v>
      </c>
      <c r="B699" s="143" t="s">
        <v>2324</v>
      </c>
      <c r="C699" s="143" t="s">
        <v>2325</v>
      </c>
      <c r="D699" s="144" t="s">
        <v>2326</v>
      </c>
      <c r="E699" s="144" t="s">
        <v>2327</v>
      </c>
      <c r="F699" s="141" t="s">
        <v>381</v>
      </c>
      <c r="G699" s="141" t="s">
        <v>503</v>
      </c>
    </row>
    <row r="700" spans="1:7" ht="47.25" customHeight="1" x14ac:dyDescent="0.25">
      <c r="A700" s="139" t="s">
        <v>254</v>
      </c>
      <c r="B700" s="139" t="s">
        <v>2328</v>
      </c>
      <c r="C700" s="139" t="s">
        <v>2329</v>
      </c>
      <c r="D700" s="140"/>
      <c r="E700" s="141"/>
      <c r="F700" s="141" t="s">
        <v>381</v>
      </c>
      <c r="G700" s="141" t="s">
        <v>503</v>
      </c>
    </row>
    <row r="701" spans="1:7" ht="47.25" customHeight="1" x14ac:dyDescent="0.25">
      <c r="A701" s="143" t="s">
        <v>356</v>
      </c>
      <c r="B701" s="143" t="s">
        <v>2330</v>
      </c>
      <c r="C701" s="143" t="s">
        <v>2331</v>
      </c>
      <c r="D701" s="144" t="s">
        <v>2332</v>
      </c>
      <c r="E701" s="144" t="s">
        <v>2333</v>
      </c>
      <c r="F701" s="141" t="s">
        <v>397</v>
      </c>
      <c r="G701" s="141" t="s">
        <v>2334</v>
      </c>
    </row>
    <row r="702" spans="1:7" ht="47.25" customHeight="1" x14ac:dyDescent="0.25">
      <c r="A702" s="139" t="s">
        <v>356</v>
      </c>
      <c r="B702" s="139" t="s">
        <v>2335</v>
      </c>
      <c r="C702" s="139" t="s">
        <v>2336</v>
      </c>
      <c r="D702" s="140"/>
      <c r="E702" s="141"/>
      <c r="F702" s="141" t="s">
        <v>397</v>
      </c>
      <c r="G702" s="141" t="s">
        <v>398</v>
      </c>
    </row>
    <row r="703" spans="1:7" ht="47.25" customHeight="1" x14ac:dyDescent="0.25">
      <c r="A703" s="143" t="s">
        <v>356</v>
      </c>
      <c r="B703" s="143" t="s">
        <v>2337</v>
      </c>
      <c r="C703" s="143" t="s">
        <v>2338</v>
      </c>
      <c r="D703" s="144" t="s">
        <v>2338</v>
      </c>
      <c r="E703" s="144" t="s">
        <v>2339</v>
      </c>
      <c r="F703" s="141" t="s">
        <v>524</v>
      </c>
      <c r="G703" s="141" t="s">
        <v>1985</v>
      </c>
    </row>
    <row r="704" spans="1:7" ht="47.25" customHeight="1" x14ac:dyDescent="0.25">
      <c r="A704" s="139" t="s">
        <v>356</v>
      </c>
      <c r="B704" s="139" t="s">
        <v>2340</v>
      </c>
      <c r="C704" s="139" t="s">
        <v>2341</v>
      </c>
      <c r="D704" s="140"/>
      <c r="E704" s="141"/>
      <c r="F704" s="141" t="s">
        <v>518</v>
      </c>
      <c r="G704" s="141" t="s">
        <v>561</v>
      </c>
    </row>
    <row r="705" spans="1:7" ht="47.25" customHeight="1" x14ac:dyDescent="0.25">
      <c r="A705" s="139" t="s">
        <v>356</v>
      </c>
      <c r="B705" s="139" t="s">
        <v>2342</v>
      </c>
      <c r="C705" s="139" t="s">
        <v>2343</v>
      </c>
      <c r="D705" s="140"/>
      <c r="E705" s="141"/>
      <c r="F705" s="141" t="s">
        <v>397</v>
      </c>
      <c r="G705" s="141" t="s">
        <v>1386</v>
      </c>
    </row>
    <row r="706" spans="1:7" ht="47.25" customHeight="1" x14ac:dyDescent="0.25">
      <c r="A706" s="139" t="s">
        <v>356</v>
      </c>
      <c r="B706" s="139" t="s">
        <v>2344</v>
      </c>
      <c r="C706" s="139" t="s">
        <v>2345</v>
      </c>
      <c r="D706" s="140"/>
      <c r="E706" s="141"/>
      <c r="F706" s="141" t="s">
        <v>524</v>
      </c>
      <c r="G706" s="141" t="s">
        <v>525</v>
      </c>
    </row>
    <row r="707" spans="1:7" ht="47.25" customHeight="1" x14ac:dyDescent="0.25">
      <c r="A707" s="139" t="s">
        <v>356</v>
      </c>
      <c r="B707" s="139" t="s">
        <v>2346</v>
      </c>
      <c r="C707" s="139" t="s">
        <v>2347</v>
      </c>
      <c r="D707" s="140"/>
      <c r="E707" s="141"/>
      <c r="F707" s="141" t="s">
        <v>359</v>
      </c>
      <c r="G707" s="141" t="s">
        <v>637</v>
      </c>
    </row>
    <row r="708" spans="1:7" ht="47.25" customHeight="1" x14ac:dyDescent="0.25">
      <c r="A708" s="139" t="s">
        <v>356</v>
      </c>
      <c r="B708" s="139" t="s">
        <v>2348</v>
      </c>
      <c r="C708" s="139" t="s">
        <v>2349</v>
      </c>
      <c r="D708" s="140"/>
      <c r="E708" s="141"/>
      <c r="F708" s="141" t="s">
        <v>359</v>
      </c>
      <c r="G708" s="141" t="s">
        <v>1021</v>
      </c>
    </row>
    <row r="709" spans="1:7" ht="47.25" customHeight="1" x14ac:dyDescent="0.25">
      <c r="A709" s="139" t="s">
        <v>356</v>
      </c>
      <c r="B709" s="139" t="s">
        <v>2350</v>
      </c>
      <c r="C709" s="139" t="s">
        <v>2351</v>
      </c>
      <c r="D709" s="140"/>
      <c r="E709" s="141"/>
      <c r="F709" s="141" t="s">
        <v>359</v>
      </c>
      <c r="G709" s="141" t="s">
        <v>1021</v>
      </c>
    </row>
    <row r="710" spans="1:7" ht="47.25" customHeight="1" x14ac:dyDescent="0.25">
      <c r="A710" s="139" t="s">
        <v>356</v>
      </c>
      <c r="B710" s="139" t="s">
        <v>2352</v>
      </c>
      <c r="C710" s="139" t="s">
        <v>2353</v>
      </c>
      <c r="D710" s="140"/>
      <c r="E710" s="141"/>
      <c r="F710" s="141" t="s">
        <v>359</v>
      </c>
      <c r="G710" s="141" t="s">
        <v>2354</v>
      </c>
    </row>
    <row r="711" spans="1:7" ht="47.25" customHeight="1" x14ac:dyDescent="0.25">
      <c r="A711" s="143" t="s">
        <v>356</v>
      </c>
      <c r="B711" s="143" t="s">
        <v>2355</v>
      </c>
      <c r="C711" s="143" t="s">
        <v>2356</v>
      </c>
      <c r="D711" s="144"/>
      <c r="E711" s="144" t="s">
        <v>2357</v>
      </c>
      <c r="F711" s="141" t="s">
        <v>397</v>
      </c>
      <c r="G711" s="141" t="s">
        <v>2358</v>
      </c>
    </row>
    <row r="712" spans="1:7" ht="47.25" customHeight="1" x14ac:dyDescent="0.25">
      <c r="A712" s="143" t="s">
        <v>356</v>
      </c>
      <c r="B712" s="143" t="s">
        <v>2355</v>
      </c>
      <c r="C712" s="143" t="s">
        <v>2356</v>
      </c>
      <c r="D712" s="144"/>
      <c r="E712" s="144" t="s">
        <v>2359</v>
      </c>
      <c r="F712" s="141" t="s">
        <v>397</v>
      </c>
      <c r="G712" s="141" t="s">
        <v>2358</v>
      </c>
    </row>
    <row r="713" spans="1:7" ht="47.25" customHeight="1" x14ac:dyDescent="0.25">
      <c r="A713" s="143" t="s">
        <v>356</v>
      </c>
      <c r="B713" s="143" t="s">
        <v>2355</v>
      </c>
      <c r="C713" s="143" t="s">
        <v>2356</v>
      </c>
      <c r="D713" s="144" t="s">
        <v>2360</v>
      </c>
      <c r="E713" s="144" t="s">
        <v>2361</v>
      </c>
      <c r="F713" s="141" t="s">
        <v>397</v>
      </c>
      <c r="G713" s="141" t="s">
        <v>2358</v>
      </c>
    </row>
    <row r="714" spans="1:7" ht="47.25" customHeight="1" x14ac:dyDescent="0.25">
      <c r="A714" s="143" t="s">
        <v>356</v>
      </c>
      <c r="B714" s="143" t="s">
        <v>2355</v>
      </c>
      <c r="C714" s="143" t="s">
        <v>2356</v>
      </c>
      <c r="D714" s="144" t="s">
        <v>2362</v>
      </c>
      <c r="E714" s="144" t="s">
        <v>2363</v>
      </c>
      <c r="F714" s="141" t="s">
        <v>397</v>
      </c>
      <c r="G714" s="141" t="s">
        <v>2358</v>
      </c>
    </row>
    <row r="715" spans="1:7" ht="47.25" customHeight="1" x14ac:dyDescent="0.25">
      <c r="A715" s="143" t="s">
        <v>356</v>
      </c>
      <c r="B715" s="143" t="s">
        <v>2366</v>
      </c>
      <c r="C715" s="143" t="s">
        <v>2367</v>
      </c>
      <c r="D715" s="144" t="s">
        <v>395</v>
      </c>
      <c r="E715" s="144" t="s">
        <v>2368</v>
      </c>
      <c r="F715" s="141" t="s">
        <v>397</v>
      </c>
      <c r="G715" s="141" t="s">
        <v>398</v>
      </c>
    </row>
    <row r="716" spans="1:7" ht="47.25" customHeight="1" x14ac:dyDescent="0.25">
      <c r="A716" s="139" t="s">
        <v>356</v>
      </c>
      <c r="B716" s="139" t="s">
        <v>2369</v>
      </c>
      <c r="C716" s="139" t="s">
        <v>2370</v>
      </c>
      <c r="D716" s="140"/>
      <c r="E716" s="141"/>
      <c r="F716" s="141" t="s">
        <v>359</v>
      </c>
      <c r="G716" s="141" t="s">
        <v>2371</v>
      </c>
    </row>
    <row r="717" spans="1:7" ht="47.25" customHeight="1" x14ac:dyDescent="0.25">
      <c r="A717" s="139" t="s">
        <v>356</v>
      </c>
      <c r="B717" s="139" t="s">
        <v>2372</v>
      </c>
      <c r="C717" s="139" t="s">
        <v>2373</v>
      </c>
      <c r="D717" s="140"/>
      <c r="E717" s="141"/>
      <c r="F717" s="141" t="s">
        <v>359</v>
      </c>
      <c r="G717" s="141" t="s">
        <v>366</v>
      </c>
    </row>
    <row r="718" spans="1:7" ht="47.25" customHeight="1" x14ac:dyDescent="0.25">
      <c r="A718" s="139" t="s">
        <v>256</v>
      </c>
      <c r="B718" s="139" t="s">
        <v>2374</v>
      </c>
      <c r="C718" s="139" t="s">
        <v>2375</v>
      </c>
      <c r="D718" s="140"/>
      <c r="E718" s="141"/>
      <c r="F718" s="141" t="s">
        <v>1645</v>
      </c>
      <c r="G718" s="141" t="s">
        <v>2376</v>
      </c>
    </row>
    <row r="719" spans="1:7" ht="47.25" customHeight="1" x14ac:dyDescent="0.25">
      <c r="A719" s="143" t="s">
        <v>256</v>
      </c>
      <c r="B719" s="143" t="s">
        <v>2377</v>
      </c>
      <c r="C719" s="143" t="s">
        <v>2378</v>
      </c>
      <c r="D719" s="144" t="s">
        <v>2379</v>
      </c>
      <c r="E719" s="144" t="s">
        <v>2380</v>
      </c>
      <c r="F719" s="141" t="s">
        <v>518</v>
      </c>
      <c r="G719" s="141" t="s">
        <v>2289</v>
      </c>
    </row>
    <row r="720" spans="1:7" ht="47.25" customHeight="1" x14ac:dyDescent="0.25">
      <c r="A720" s="143" t="s">
        <v>256</v>
      </c>
      <c r="B720" s="143" t="s">
        <v>2381</v>
      </c>
      <c r="C720" s="143" t="s">
        <v>2382</v>
      </c>
      <c r="D720" s="144" t="s">
        <v>2379</v>
      </c>
      <c r="E720" s="144" t="s">
        <v>2383</v>
      </c>
      <c r="F720" s="141" t="s">
        <v>518</v>
      </c>
      <c r="G720" s="141" t="s">
        <v>2289</v>
      </c>
    </row>
    <row r="721" spans="1:7" ht="47.25" customHeight="1" x14ac:dyDescent="0.25">
      <c r="A721" s="139" t="s">
        <v>256</v>
      </c>
      <c r="B721" s="139" t="s">
        <v>2384</v>
      </c>
      <c r="C721" s="139" t="s">
        <v>2385</v>
      </c>
      <c r="D721" s="140"/>
      <c r="E721" s="141"/>
      <c r="F721" s="141" t="s">
        <v>381</v>
      </c>
      <c r="G721" s="141" t="s">
        <v>503</v>
      </c>
    </row>
    <row r="722" spans="1:7" ht="47.25" customHeight="1" x14ac:dyDescent="0.25">
      <c r="A722" s="139" t="s">
        <v>256</v>
      </c>
      <c r="B722" s="139" t="s">
        <v>2386</v>
      </c>
      <c r="C722" s="139" t="s">
        <v>2387</v>
      </c>
      <c r="D722" s="140"/>
      <c r="E722" s="141"/>
      <c r="F722" s="141" t="s">
        <v>397</v>
      </c>
      <c r="G722" s="141" t="s">
        <v>2388</v>
      </c>
    </row>
    <row r="723" spans="1:7" ht="47.25" customHeight="1" x14ac:dyDescent="0.25">
      <c r="A723" s="139" t="s">
        <v>256</v>
      </c>
      <c r="B723" s="139" t="s">
        <v>2389</v>
      </c>
      <c r="C723" s="139" t="s">
        <v>2390</v>
      </c>
      <c r="D723" s="140"/>
      <c r="E723" s="141"/>
      <c r="F723" s="141" t="s">
        <v>518</v>
      </c>
      <c r="G723" s="141" t="s">
        <v>525</v>
      </c>
    </row>
    <row r="724" spans="1:7" ht="47.25" customHeight="1" x14ac:dyDescent="0.25">
      <c r="A724" s="139" t="s">
        <v>256</v>
      </c>
      <c r="B724" s="139" t="s">
        <v>2391</v>
      </c>
      <c r="C724" s="139" t="s">
        <v>2392</v>
      </c>
      <c r="D724" s="140"/>
      <c r="E724" s="141"/>
      <c r="F724" s="141" t="s">
        <v>359</v>
      </c>
      <c r="G724" s="141" t="s">
        <v>481</v>
      </c>
    </row>
    <row r="725" spans="1:7" ht="47.25" customHeight="1" x14ac:dyDescent="0.25">
      <c r="A725" s="143" t="s">
        <v>256</v>
      </c>
      <c r="B725" s="143" t="s">
        <v>2393</v>
      </c>
      <c r="C725" s="143" t="s">
        <v>2394</v>
      </c>
      <c r="D725" s="144" t="s">
        <v>2395</v>
      </c>
      <c r="E725" s="144" t="s">
        <v>1298</v>
      </c>
      <c r="F725" s="141" t="s">
        <v>518</v>
      </c>
      <c r="G725" s="141" t="s">
        <v>2289</v>
      </c>
    </row>
    <row r="726" spans="1:7" ht="47.25" customHeight="1" x14ac:dyDescent="0.25">
      <c r="A726" s="139" t="s">
        <v>256</v>
      </c>
      <c r="B726" s="139" t="s">
        <v>2396</v>
      </c>
      <c r="C726" s="139" t="s">
        <v>2397</v>
      </c>
      <c r="D726" s="140"/>
      <c r="E726" s="141"/>
      <c r="F726" s="141" t="s">
        <v>397</v>
      </c>
      <c r="G726" s="141" t="s">
        <v>398</v>
      </c>
    </row>
    <row r="727" spans="1:7" ht="47.25" customHeight="1" x14ac:dyDescent="0.25">
      <c r="A727" s="139" t="s">
        <v>256</v>
      </c>
      <c r="B727" s="139" t="s">
        <v>2398</v>
      </c>
      <c r="C727" s="139" t="s">
        <v>2399</v>
      </c>
      <c r="D727" s="140"/>
      <c r="E727" s="141"/>
      <c r="F727" s="141" t="s">
        <v>397</v>
      </c>
      <c r="G727" s="141" t="s">
        <v>398</v>
      </c>
    </row>
    <row r="728" spans="1:7" ht="47.25" customHeight="1" x14ac:dyDescent="0.25">
      <c r="A728" s="139" t="s">
        <v>258</v>
      </c>
      <c r="B728" s="139" t="s">
        <v>2400</v>
      </c>
      <c r="C728" s="139" t="s">
        <v>2401</v>
      </c>
      <c r="D728" s="140"/>
      <c r="E728" s="141"/>
      <c r="F728" s="141" t="s">
        <v>359</v>
      </c>
      <c r="G728" s="141" t="s">
        <v>481</v>
      </c>
    </row>
    <row r="729" spans="1:7" ht="47.25" customHeight="1" x14ac:dyDescent="0.25">
      <c r="A729" s="139" t="s">
        <v>266</v>
      </c>
      <c r="B729" s="139" t="s">
        <v>2402</v>
      </c>
      <c r="C729" s="139" t="s">
        <v>2403</v>
      </c>
      <c r="D729" s="140"/>
      <c r="E729" s="141"/>
      <c r="F729" s="141" t="s">
        <v>359</v>
      </c>
      <c r="G729" s="141" t="s">
        <v>481</v>
      </c>
    </row>
    <row r="730" spans="1:7" ht="47.25" customHeight="1" x14ac:dyDescent="0.25">
      <c r="A730" s="143" t="s">
        <v>266</v>
      </c>
      <c r="B730" s="143" t="s">
        <v>2404</v>
      </c>
      <c r="C730" s="143" t="s">
        <v>2405</v>
      </c>
      <c r="D730" s="144" t="s">
        <v>2406</v>
      </c>
      <c r="E730" s="144" t="s">
        <v>2407</v>
      </c>
      <c r="F730" s="141" t="s">
        <v>359</v>
      </c>
      <c r="G730" s="141" t="s">
        <v>481</v>
      </c>
    </row>
    <row r="731" spans="1:7" ht="47.25" customHeight="1" x14ac:dyDescent="0.25">
      <c r="A731" s="139" t="s">
        <v>268</v>
      </c>
      <c r="B731" s="139" t="s">
        <v>2408</v>
      </c>
      <c r="C731" s="139" t="s">
        <v>2409</v>
      </c>
      <c r="D731" s="140"/>
      <c r="E731" s="141"/>
      <c r="F731" s="141" t="s">
        <v>381</v>
      </c>
      <c r="G731" s="141" t="s">
        <v>503</v>
      </c>
    </row>
    <row r="732" spans="1:7" ht="47.25" customHeight="1" x14ac:dyDescent="0.25">
      <c r="A732" s="139" t="s">
        <v>268</v>
      </c>
      <c r="B732" s="139" t="s">
        <v>2410</v>
      </c>
      <c r="C732" s="139" t="s">
        <v>2411</v>
      </c>
      <c r="D732" s="140"/>
      <c r="E732" s="141"/>
      <c r="F732" s="141" t="s">
        <v>381</v>
      </c>
      <c r="G732" s="141" t="s">
        <v>413</v>
      </c>
    </row>
    <row r="733" spans="1:7" ht="47.25" customHeight="1" x14ac:dyDescent="0.25">
      <c r="A733" s="139" t="s">
        <v>268</v>
      </c>
      <c r="B733" s="139" t="s">
        <v>2412</v>
      </c>
      <c r="C733" s="139" t="s">
        <v>2413</v>
      </c>
      <c r="D733" s="140"/>
      <c r="E733" s="141"/>
      <c r="F733" s="141" t="s">
        <v>509</v>
      </c>
      <c r="G733" s="141" t="s">
        <v>796</v>
      </c>
    </row>
    <row r="734" spans="1:7" ht="47.25" customHeight="1" x14ac:dyDescent="0.25">
      <c r="A734" s="139" t="s">
        <v>268</v>
      </c>
      <c r="B734" s="139" t="s">
        <v>2414</v>
      </c>
      <c r="C734" s="139" t="s">
        <v>2415</v>
      </c>
      <c r="D734" s="140"/>
      <c r="E734" s="141"/>
      <c r="F734" s="141" t="s">
        <v>381</v>
      </c>
      <c r="G734" s="141" t="s">
        <v>413</v>
      </c>
    </row>
    <row r="735" spans="1:7" ht="47.25" customHeight="1" x14ac:dyDescent="0.25">
      <c r="A735" s="143" t="s">
        <v>270</v>
      </c>
      <c r="B735" s="143" t="s">
        <v>2416</v>
      </c>
      <c r="C735" s="143" t="s">
        <v>2417</v>
      </c>
      <c r="D735" s="144" t="s">
        <v>2418</v>
      </c>
      <c r="E735" s="144"/>
      <c r="F735" s="141" t="s">
        <v>359</v>
      </c>
      <c r="G735" s="141" t="s">
        <v>503</v>
      </c>
    </row>
    <row r="736" spans="1:7" ht="47.25" customHeight="1" x14ac:dyDescent="0.25">
      <c r="A736" s="143" t="s">
        <v>270</v>
      </c>
      <c r="B736" s="143" t="s">
        <v>2419</v>
      </c>
      <c r="C736" s="143" t="s">
        <v>2420</v>
      </c>
      <c r="D736" s="144" t="s">
        <v>2421</v>
      </c>
      <c r="E736" s="144" t="s">
        <v>2422</v>
      </c>
      <c r="F736" s="141" t="s">
        <v>509</v>
      </c>
      <c r="G736" s="141" t="s">
        <v>510</v>
      </c>
    </row>
    <row r="737" spans="1:7" ht="47.25" customHeight="1" x14ac:dyDescent="0.25">
      <c r="A737" s="139" t="s">
        <v>274</v>
      </c>
      <c r="B737" s="139" t="s">
        <v>2423</v>
      </c>
      <c r="C737" s="139" t="s">
        <v>2424</v>
      </c>
      <c r="D737" s="140"/>
      <c r="E737" s="141"/>
      <c r="F737" s="141" t="s">
        <v>359</v>
      </c>
      <c r="G737" s="141" t="s">
        <v>481</v>
      </c>
    </row>
    <row r="738" spans="1:7" ht="47.25" customHeight="1" x14ac:dyDescent="0.25">
      <c r="A738" s="143" t="s">
        <v>274</v>
      </c>
      <c r="B738" s="143" t="s">
        <v>2425</v>
      </c>
      <c r="C738" s="143" t="s">
        <v>2426</v>
      </c>
      <c r="D738" s="144" t="s">
        <v>2427</v>
      </c>
      <c r="E738" s="144" t="s">
        <v>2428</v>
      </c>
      <c r="F738" s="141" t="s">
        <v>381</v>
      </c>
      <c r="G738" s="141" t="s">
        <v>413</v>
      </c>
    </row>
    <row r="739" spans="1:7" ht="47.25" customHeight="1" x14ac:dyDescent="0.25">
      <c r="A739" s="143" t="s">
        <v>276</v>
      </c>
      <c r="B739" s="143" t="s">
        <v>2429</v>
      </c>
      <c r="C739" s="143" t="s">
        <v>2430</v>
      </c>
      <c r="D739" s="144" t="s">
        <v>2431</v>
      </c>
      <c r="E739" s="144" t="s">
        <v>2432</v>
      </c>
      <c r="F739" s="141" t="s">
        <v>359</v>
      </c>
      <c r="G739" s="141" t="s">
        <v>481</v>
      </c>
    </row>
    <row r="740" spans="1:7" ht="47.25" customHeight="1" x14ac:dyDescent="0.25">
      <c r="A740" s="143" t="s">
        <v>276</v>
      </c>
      <c r="B740" s="143" t="s">
        <v>2433</v>
      </c>
      <c r="C740" s="143" t="s">
        <v>2434</v>
      </c>
      <c r="D740" s="144" t="s">
        <v>2435</v>
      </c>
      <c r="E740" s="144" t="s">
        <v>2436</v>
      </c>
      <c r="F740" s="141" t="s">
        <v>359</v>
      </c>
      <c r="G740" s="141" t="s">
        <v>481</v>
      </c>
    </row>
    <row r="741" spans="1:7" ht="47.25" customHeight="1" x14ac:dyDescent="0.25">
      <c r="A741" s="143" t="s">
        <v>276</v>
      </c>
      <c r="B741" s="143" t="s">
        <v>2437</v>
      </c>
      <c r="C741" s="143" t="s">
        <v>2438</v>
      </c>
      <c r="D741" s="144" t="s">
        <v>2439</v>
      </c>
      <c r="E741" s="144" t="s">
        <v>2440</v>
      </c>
      <c r="F741" s="141" t="s">
        <v>397</v>
      </c>
      <c r="G741" s="141" t="s">
        <v>2441</v>
      </c>
    </row>
    <row r="742" spans="1:7" ht="47.25" customHeight="1" x14ac:dyDescent="0.25">
      <c r="A742" s="143" t="s">
        <v>276</v>
      </c>
      <c r="B742" s="143" t="s">
        <v>2442</v>
      </c>
      <c r="C742" s="143" t="s">
        <v>2443</v>
      </c>
      <c r="D742" s="144" t="s">
        <v>2444</v>
      </c>
      <c r="E742" s="144" t="s">
        <v>2445</v>
      </c>
      <c r="F742" s="141" t="s">
        <v>397</v>
      </c>
      <c r="G742" s="141" t="s">
        <v>771</v>
      </c>
    </row>
    <row r="743" spans="1:7" ht="47.25" customHeight="1" x14ac:dyDescent="0.25">
      <c r="A743" s="143" t="s">
        <v>276</v>
      </c>
      <c r="B743" s="143" t="s">
        <v>2446</v>
      </c>
      <c r="C743" s="143" t="s">
        <v>2447</v>
      </c>
      <c r="D743" s="144" t="s">
        <v>2448</v>
      </c>
      <c r="E743" s="144" t="s">
        <v>2449</v>
      </c>
      <c r="F743" s="141" t="s">
        <v>518</v>
      </c>
      <c r="G743" s="141" t="s">
        <v>525</v>
      </c>
    </row>
    <row r="744" spans="1:7" ht="47.25" customHeight="1" x14ac:dyDescent="0.25">
      <c r="A744" s="143" t="s">
        <v>276</v>
      </c>
      <c r="B744" s="143" t="s">
        <v>2450</v>
      </c>
      <c r="C744" s="143" t="s">
        <v>2451</v>
      </c>
      <c r="D744" s="144" t="s">
        <v>2452</v>
      </c>
      <c r="E744" s="144" t="s">
        <v>2453</v>
      </c>
      <c r="F744" s="141" t="s">
        <v>397</v>
      </c>
      <c r="G744" s="141" t="s">
        <v>2441</v>
      </c>
    </row>
    <row r="745" spans="1:7" ht="47.25" customHeight="1" x14ac:dyDescent="0.25">
      <c r="A745" s="143" t="s">
        <v>276</v>
      </c>
      <c r="B745" s="143" t="s">
        <v>2454</v>
      </c>
      <c r="C745" s="143" t="s">
        <v>2455</v>
      </c>
      <c r="D745" s="144" t="s">
        <v>2456</v>
      </c>
      <c r="E745" s="144" t="s">
        <v>2457</v>
      </c>
      <c r="F745" s="141" t="s">
        <v>397</v>
      </c>
      <c r="G745" s="141" t="s">
        <v>2441</v>
      </c>
    </row>
    <row r="746" spans="1:7" ht="47.25" customHeight="1" x14ac:dyDescent="0.25">
      <c r="A746" s="143" t="s">
        <v>276</v>
      </c>
      <c r="B746" s="143" t="s">
        <v>2458</v>
      </c>
      <c r="C746" s="143" t="s">
        <v>2459</v>
      </c>
      <c r="D746" s="144" t="s">
        <v>2460</v>
      </c>
      <c r="E746" s="144" t="s">
        <v>2461</v>
      </c>
      <c r="F746" s="141" t="s">
        <v>518</v>
      </c>
      <c r="G746" s="141" t="s">
        <v>561</v>
      </c>
    </row>
    <row r="747" spans="1:7" ht="47.25" customHeight="1" x14ac:dyDescent="0.25">
      <c r="A747" s="143" t="s">
        <v>276</v>
      </c>
      <c r="B747" s="143" t="s">
        <v>2462</v>
      </c>
      <c r="C747" s="143" t="s">
        <v>2463</v>
      </c>
      <c r="D747" s="144" t="s">
        <v>2464</v>
      </c>
      <c r="E747" s="144" t="s">
        <v>2465</v>
      </c>
      <c r="F747" s="141" t="s">
        <v>518</v>
      </c>
      <c r="G747" s="141" t="s">
        <v>561</v>
      </c>
    </row>
    <row r="748" spans="1:7" ht="47.25" customHeight="1" x14ac:dyDescent="0.25">
      <c r="A748" s="143" t="s">
        <v>276</v>
      </c>
      <c r="B748" s="143" t="s">
        <v>2466</v>
      </c>
      <c r="C748" s="143" t="s">
        <v>2467</v>
      </c>
      <c r="D748" s="144" t="s">
        <v>2468</v>
      </c>
      <c r="E748" s="144" t="s">
        <v>2469</v>
      </c>
      <c r="F748" s="141" t="s">
        <v>518</v>
      </c>
      <c r="G748" s="141" t="s">
        <v>561</v>
      </c>
    </row>
    <row r="749" spans="1:7" ht="47.25" customHeight="1" x14ac:dyDescent="0.25">
      <c r="A749" s="139" t="s">
        <v>280</v>
      </c>
      <c r="B749" s="139" t="s">
        <v>2470</v>
      </c>
      <c r="C749" s="139" t="s">
        <v>2471</v>
      </c>
      <c r="D749" s="140"/>
      <c r="E749" s="141"/>
      <c r="F749" s="141" t="s">
        <v>381</v>
      </c>
      <c r="G749" s="141" t="s">
        <v>413</v>
      </c>
    </row>
    <row r="750" spans="1:7" ht="47.25" customHeight="1" x14ac:dyDescent="0.25">
      <c r="A750" s="139" t="s">
        <v>284</v>
      </c>
      <c r="B750" s="139" t="s">
        <v>2472</v>
      </c>
      <c r="C750" s="139" t="s">
        <v>2473</v>
      </c>
      <c r="D750" s="140"/>
      <c r="E750" s="141"/>
      <c r="F750" s="141" t="s">
        <v>359</v>
      </c>
      <c r="G750" s="141" t="s">
        <v>481</v>
      </c>
    </row>
    <row r="751" spans="1:7" ht="47.25" customHeight="1" x14ac:dyDescent="0.25">
      <c r="A751" s="143" t="s">
        <v>284</v>
      </c>
      <c r="B751" s="143" t="s">
        <v>2474</v>
      </c>
      <c r="C751" s="143" t="s">
        <v>2475</v>
      </c>
      <c r="D751" s="144" t="s">
        <v>2476</v>
      </c>
      <c r="E751" s="144" t="s">
        <v>2477</v>
      </c>
      <c r="F751" s="141" t="s">
        <v>359</v>
      </c>
      <c r="G751" s="141" t="s">
        <v>481</v>
      </c>
    </row>
    <row r="752" spans="1:7" ht="47.25" customHeight="1" x14ac:dyDescent="0.25">
      <c r="A752" s="143" t="s">
        <v>284</v>
      </c>
      <c r="B752" s="143" t="s">
        <v>2474</v>
      </c>
      <c r="C752" s="143" t="s">
        <v>2475</v>
      </c>
      <c r="D752" s="144"/>
      <c r="E752" s="144" t="s">
        <v>2478</v>
      </c>
      <c r="F752" s="141" t="s">
        <v>359</v>
      </c>
      <c r="G752" s="141" t="s">
        <v>481</v>
      </c>
    </row>
    <row r="753" spans="1:7" ht="47.25" customHeight="1" x14ac:dyDescent="0.25">
      <c r="A753" s="143" t="s">
        <v>284</v>
      </c>
      <c r="B753" s="143" t="s">
        <v>2474</v>
      </c>
      <c r="C753" s="143" t="s">
        <v>2475</v>
      </c>
      <c r="D753" s="144"/>
      <c r="E753" s="144" t="s">
        <v>2479</v>
      </c>
      <c r="F753" s="141" t="s">
        <v>359</v>
      </c>
      <c r="G753" s="141" t="s">
        <v>481</v>
      </c>
    </row>
    <row r="754" spans="1:7" ht="47.25" customHeight="1" x14ac:dyDescent="0.25">
      <c r="A754" s="143" t="s">
        <v>284</v>
      </c>
      <c r="B754" s="143" t="s">
        <v>2474</v>
      </c>
      <c r="C754" s="143" t="s">
        <v>2475</v>
      </c>
      <c r="D754" s="144"/>
      <c r="E754" s="144" t="s">
        <v>2480</v>
      </c>
      <c r="F754" s="141" t="s">
        <v>359</v>
      </c>
      <c r="G754" s="141" t="s">
        <v>481</v>
      </c>
    </row>
    <row r="755" spans="1:7" ht="47.25" customHeight="1" x14ac:dyDescent="0.25">
      <c r="A755" s="143" t="s">
        <v>284</v>
      </c>
      <c r="B755" s="143" t="s">
        <v>2474</v>
      </c>
      <c r="C755" s="143" t="s">
        <v>2475</v>
      </c>
      <c r="D755" s="144" t="s">
        <v>2481</v>
      </c>
      <c r="E755" s="144" t="s">
        <v>2482</v>
      </c>
      <c r="F755" s="141" t="s">
        <v>359</v>
      </c>
      <c r="G755" s="141" t="s">
        <v>481</v>
      </c>
    </row>
    <row r="756" spans="1:7" ht="47.25" customHeight="1" x14ac:dyDescent="0.25">
      <c r="A756" s="143" t="s">
        <v>284</v>
      </c>
      <c r="B756" s="143" t="s">
        <v>2474</v>
      </c>
      <c r="C756" s="143" t="s">
        <v>2475</v>
      </c>
      <c r="D756" s="144" t="s">
        <v>2483</v>
      </c>
      <c r="E756" s="144" t="s">
        <v>2484</v>
      </c>
      <c r="F756" s="141" t="s">
        <v>359</v>
      </c>
      <c r="G756" s="141" t="s">
        <v>481</v>
      </c>
    </row>
    <row r="757" spans="1:7" ht="47.25" customHeight="1" x14ac:dyDescent="0.25">
      <c r="A757" s="143" t="s">
        <v>288</v>
      </c>
      <c r="B757" s="143" t="s">
        <v>2485</v>
      </c>
      <c r="C757" s="143" t="s">
        <v>2486</v>
      </c>
      <c r="D757" s="144" t="s">
        <v>2487</v>
      </c>
      <c r="E757" s="144" t="s">
        <v>2488</v>
      </c>
      <c r="F757" s="141" t="s">
        <v>359</v>
      </c>
      <c r="G757" s="141" t="s">
        <v>481</v>
      </c>
    </row>
    <row r="758" spans="1:7" ht="47.25" customHeight="1" x14ac:dyDescent="0.25">
      <c r="A758" s="143" t="s">
        <v>288</v>
      </c>
      <c r="B758" s="143" t="s">
        <v>2485</v>
      </c>
      <c r="C758" s="143" t="s">
        <v>2486</v>
      </c>
      <c r="D758" s="144" t="s">
        <v>2489</v>
      </c>
      <c r="E758" s="144" t="s">
        <v>2490</v>
      </c>
      <c r="F758" s="141" t="s">
        <v>359</v>
      </c>
      <c r="G758" s="141" t="s">
        <v>481</v>
      </c>
    </row>
    <row r="759" spans="1:7" ht="47.25" customHeight="1" x14ac:dyDescent="0.25">
      <c r="A759" s="143" t="s">
        <v>288</v>
      </c>
      <c r="B759" s="143" t="s">
        <v>2485</v>
      </c>
      <c r="C759" s="143" t="s">
        <v>2486</v>
      </c>
      <c r="D759" s="144" t="s">
        <v>2491</v>
      </c>
      <c r="E759" s="144" t="s">
        <v>2492</v>
      </c>
      <c r="F759" s="141" t="s">
        <v>359</v>
      </c>
      <c r="G759" s="141" t="s">
        <v>481</v>
      </c>
    </row>
    <row r="760" spans="1:7" ht="47.25" customHeight="1" x14ac:dyDescent="0.25">
      <c r="A760" s="143" t="s">
        <v>288</v>
      </c>
      <c r="B760" s="143" t="s">
        <v>2485</v>
      </c>
      <c r="C760" s="143" t="s">
        <v>2486</v>
      </c>
      <c r="D760" s="144" t="s">
        <v>2493</v>
      </c>
      <c r="E760" s="144" t="s">
        <v>2494</v>
      </c>
      <c r="F760" s="141" t="s">
        <v>359</v>
      </c>
      <c r="G760" s="141" t="s">
        <v>481</v>
      </c>
    </row>
    <row r="761" spans="1:7" ht="47.25" customHeight="1" x14ac:dyDescent="0.25">
      <c r="A761" s="143" t="s">
        <v>288</v>
      </c>
      <c r="B761" s="143" t="s">
        <v>2485</v>
      </c>
      <c r="C761" s="143" t="s">
        <v>2486</v>
      </c>
      <c r="D761" s="144" t="s">
        <v>2491</v>
      </c>
      <c r="E761" s="144" t="s">
        <v>2495</v>
      </c>
      <c r="F761" s="141" t="s">
        <v>359</v>
      </c>
      <c r="G761" s="141" t="s">
        <v>481</v>
      </c>
    </row>
    <row r="762" spans="1:7" ht="47.25" customHeight="1" x14ac:dyDescent="0.25">
      <c r="A762" s="139" t="s">
        <v>288</v>
      </c>
      <c r="B762" s="139" t="s">
        <v>2485</v>
      </c>
      <c r="C762" s="139" t="s">
        <v>2486</v>
      </c>
      <c r="D762" s="140"/>
      <c r="E762" s="141"/>
      <c r="F762" s="141" t="s">
        <v>359</v>
      </c>
      <c r="G762" s="141" t="s">
        <v>481</v>
      </c>
    </row>
    <row r="763" spans="1:7" ht="47.25" customHeight="1" x14ac:dyDescent="0.25">
      <c r="A763" s="139" t="s">
        <v>291</v>
      </c>
      <c r="B763" s="139" t="s">
        <v>2496</v>
      </c>
      <c r="C763" s="139" t="s">
        <v>2497</v>
      </c>
      <c r="D763" s="140"/>
      <c r="E763" s="141"/>
      <c r="F763" s="141" t="s">
        <v>359</v>
      </c>
      <c r="G763" s="141" t="s">
        <v>481</v>
      </c>
    </row>
    <row r="764" spans="1:7" ht="47.25" customHeight="1" x14ac:dyDescent="0.25">
      <c r="A764" s="139" t="s">
        <v>2498</v>
      </c>
      <c r="B764" s="139" t="s">
        <v>2499</v>
      </c>
      <c r="C764" s="139" t="s">
        <v>2500</v>
      </c>
      <c r="D764" s="140"/>
      <c r="E764" s="141"/>
      <c r="F764" s="141" t="s">
        <v>381</v>
      </c>
      <c r="G764" s="141" t="s">
        <v>503</v>
      </c>
    </row>
    <row r="765" spans="1:7" ht="47.25" customHeight="1" x14ac:dyDescent="0.25">
      <c r="A765" s="143" t="s">
        <v>309</v>
      </c>
      <c r="B765" s="143" t="s">
        <v>2501</v>
      </c>
      <c r="C765" s="143" t="s">
        <v>2502</v>
      </c>
      <c r="D765" s="144" t="s">
        <v>2503</v>
      </c>
      <c r="E765" s="144" t="s">
        <v>2503</v>
      </c>
      <c r="F765" s="141" t="s">
        <v>397</v>
      </c>
      <c r="G765" s="141" t="s">
        <v>2139</v>
      </c>
    </row>
    <row r="766" spans="1:7" ht="47.25" customHeight="1" x14ac:dyDescent="0.25">
      <c r="A766" s="143" t="s">
        <v>309</v>
      </c>
      <c r="B766" s="143" t="s">
        <v>2501</v>
      </c>
      <c r="C766" s="143" t="s">
        <v>2502</v>
      </c>
      <c r="D766" s="144" t="s">
        <v>2504</v>
      </c>
      <c r="E766" s="144" t="s">
        <v>2505</v>
      </c>
      <c r="F766" s="141" t="s">
        <v>397</v>
      </c>
      <c r="G766" s="141" t="s">
        <v>2139</v>
      </c>
    </row>
    <row r="767" spans="1:7" ht="47.25" customHeight="1" x14ac:dyDescent="0.25">
      <c r="A767" s="143" t="s">
        <v>309</v>
      </c>
      <c r="B767" s="143" t="s">
        <v>2501</v>
      </c>
      <c r="C767" s="143" t="s">
        <v>2502</v>
      </c>
      <c r="D767" s="144" t="s">
        <v>2506</v>
      </c>
      <c r="E767" s="144" t="s">
        <v>2507</v>
      </c>
      <c r="F767" s="141" t="s">
        <v>397</v>
      </c>
      <c r="G767" s="141" t="s">
        <v>2139</v>
      </c>
    </row>
    <row r="768" spans="1:7" ht="47.25" customHeight="1" x14ac:dyDescent="0.25">
      <c r="A768" s="143" t="s">
        <v>309</v>
      </c>
      <c r="B768" s="143" t="s">
        <v>2501</v>
      </c>
      <c r="C768" s="143" t="s">
        <v>2502</v>
      </c>
      <c r="D768" s="144" t="s">
        <v>2508</v>
      </c>
      <c r="E768" s="144" t="s">
        <v>2509</v>
      </c>
      <c r="F768" s="141" t="s">
        <v>397</v>
      </c>
      <c r="G768" s="141" t="s">
        <v>2139</v>
      </c>
    </row>
    <row r="769" spans="1:7" ht="47.25" customHeight="1" x14ac:dyDescent="0.25">
      <c r="A769" s="143" t="s">
        <v>309</v>
      </c>
      <c r="B769" s="143" t="s">
        <v>2501</v>
      </c>
      <c r="C769" s="143" t="s">
        <v>2502</v>
      </c>
      <c r="D769" s="144" t="s">
        <v>2510</v>
      </c>
      <c r="E769" s="144" t="s">
        <v>2511</v>
      </c>
      <c r="F769" s="141" t="s">
        <v>397</v>
      </c>
      <c r="G769" s="141" t="s">
        <v>2139</v>
      </c>
    </row>
    <row r="770" spans="1:7" ht="47.25" customHeight="1" x14ac:dyDescent="0.25">
      <c r="A770" s="143" t="s">
        <v>309</v>
      </c>
      <c r="B770" s="143" t="s">
        <v>2501</v>
      </c>
      <c r="C770" s="143" t="s">
        <v>2502</v>
      </c>
      <c r="D770" s="144" t="s">
        <v>2512</v>
      </c>
      <c r="E770" s="144" t="s">
        <v>2513</v>
      </c>
      <c r="F770" s="141" t="s">
        <v>397</v>
      </c>
      <c r="G770" s="141" t="s">
        <v>2139</v>
      </c>
    </row>
    <row r="771" spans="1:7" ht="47.25" customHeight="1" x14ac:dyDescent="0.25">
      <c r="A771" s="143" t="s">
        <v>309</v>
      </c>
      <c r="B771" s="143" t="s">
        <v>2501</v>
      </c>
      <c r="C771" s="143" t="s">
        <v>2502</v>
      </c>
      <c r="D771" s="144" t="s">
        <v>2514</v>
      </c>
      <c r="E771" s="144" t="s">
        <v>2515</v>
      </c>
      <c r="F771" s="141" t="s">
        <v>397</v>
      </c>
      <c r="G771" s="141" t="s">
        <v>2139</v>
      </c>
    </row>
    <row r="772" spans="1:7" ht="47.25" customHeight="1" x14ac:dyDescent="0.25">
      <c r="A772" s="143" t="s">
        <v>309</v>
      </c>
      <c r="B772" s="143" t="s">
        <v>2501</v>
      </c>
      <c r="C772" s="143" t="s">
        <v>2502</v>
      </c>
      <c r="D772" s="144" t="s">
        <v>2516</v>
      </c>
      <c r="E772" s="144" t="s">
        <v>2517</v>
      </c>
      <c r="F772" s="141" t="s">
        <v>397</v>
      </c>
      <c r="G772" s="141" t="s">
        <v>2139</v>
      </c>
    </row>
    <row r="773" spans="1:7" ht="39.75" customHeight="1" x14ac:dyDescent="0.25">
      <c r="D773" s="146"/>
    </row>
    <row r="774" spans="1:7" ht="39.75" customHeight="1" x14ac:dyDescent="0.25">
      <c r="D774" s="146"/>
    </row>
    <row r="775" spans="1:7" ht="39.75" customHeight="1" x14ac:dyDescent="0.25">
      <c r="D775" s="146"/>
    </row>
    <row r="776" spans="1:7" ht="39.75" customHeight="1" x14ac:dyDescent="0.25">
      <c r="D776" s="146"/>
    </row>
    <row r="777" spans="1:7" ht="39.75" customHeight="1" x14ac:dyDescent="0.25">
      <c r="D777" s="146"/>
    </row>
    <row r="778" spans="1:7" ht="39.75" customHeight="1" x14ac:dyDescent="0.25">
      <c r="D778" s="146"/>
    </row>
    <row r="779" spans="1:7" ht="39.75" customHeight="1" x14ac:dyDescent="0.25">
      <c r="D779" s="146"/>
    </row>
    <row r="780" spans="1:7" ht="39.75" customHeight="1" x14ac:dyDescent="0.25">
      <c r="D780" s="146"/>
    </row>
    <row r="781" spans="1:7" ht="39.75" customHeight="1" x14ac:dyDescent="0.25">
      <c r="D781" s="146"/>
    </row>
    <row r="782" spans="1:7" ht="39.75" customHeight="1" x14ac:dyDescent="0.25">
      <c r="D782" s="146"/>
    </row>
    <row r="783" spans="1:7" ht="39.75" customHeight="1" x14ac:dyDescent="0.25">
      <c r="D783" s="146"/>
    </row>
    <row r="784" spans="1:7" ht="39.75" customHeight="1" x14ac:dyDescent="0.25">
      <c r="D784" s="146"/>
    </row>
    <row r="785" spans="4:4" ht="39.75" customHeight="1" x14ac:dyDescent="0.25">
      <c r="D785" s="146"/>
    </row>
    <row r="786" spans="4:4" ht="39.75" customHeight="1" x14ac:dyDescent="0.25">
      <c r="D786" s="146"/>
    </row>
    <row r="787" spans="4:4" ht="39.75" customHeight="1" x14ac:dyDescent="0.25">
      <c r="D787" s="146"/>
    </row>
    <row r="788" spans="4:4" ht="39.75" customHeight="1" x14ac:dyDescent="0.25">
      <c r="D788" s="146"/>
    </row>
    <row r="789" spans="4:4" ht="39.75" customHeight="1" x14ac:dyDescent="0.25">
      <c r="D789" s="146"/>
    </row>
    <row r="790" spans="4:4" ht="39.75" customHeight="1" x14ac:dyDescent="0.25">
      <c r="D790" s="146"/>
    </row>
    <row r="791" spans="4:4" ht="39.75" customHeight="1" x14ac:dyDescent="0.25">
      <c r="D791" s="146"/>
    </row>
    <row r="792" spans="4:4" ht="39.75" customHeight="1" x14ac:dyDescent="0.25">
      <c r="D792" s="146"/>
    </row>
    <row r="793" spans="4:4" ht="39.75" customHeight="1" x14ac:dyDescent="0.25">
      <c r="D793" s="146"/>
    </row>
    <row r="794" spans="4:4" ht="39.75" customHeight="1" x14ac:dyDescent="0.25">
      <c r="D794" s="146"/>
    </row>
    <row r="795" spans="4:4" ht="39.75" customHeight="1" x14ac:dyDescent="0.25">
      <c r="D795" s="146"/>
    </row>
    <row r="796" spans="4:4" ht="39.75" customHeight="1" x14ac:dyDescent="0.25">
      <c r="D796" s="146"/>
    </row>
    <row r="797" spans="4:4" ht="39.75" customHeight="1" x14ac:dyDescent="0.25">
      <c r="D797" s="146"/>
    </row>
    <row r="798" spans="4:4" ht="39.75" customHeight="1" x14ac:dyDescent="0.25">
      <c r="D798" s="146"/>
    </row>
    <row r="799" spans="4:4" ht="39.75" customHeight="1" x14ac:dyDescent="0.25">
      <c r="D799" s="146"/>
    </row>
    <row r="800" spans="4:4" ht="39.75" customHeight="1" x14ac:dyDescent="0.25">
      <c r="D800" s="146"/>
    </row>
    <row r="801" spans="4:4" ht="39.75" customHeight="1" x14ac:dyDescent="0.25">
      <c r="D801" s="146"/>
    </row>
    <row r="802" spans="4:4" ht="39.75" customHeight="1" x14ac:dyDescent="0.25">
      <c r="D802" s="146"/>
    </row>
    <row r="803" spans="4:4" ht="39.75" customHeight="1" x14ac:dyDescent="0.25">
      <c r="D803" s="146"/>
    </row>
    <row r="804" spans="4:4" ht="39.75" customHeight="1" x14ac:dyDescent="0.25">
      <c r="D804" s="146"/>
    </row>
    <row r="805" spans="4:4" ht="39.75" customHeight="1" x14ac:dyDescent="0.25">
      <c r="D805" s="146"/>
    </row>
    <row r="806" spans="4:4" ht="39.75" customHeight="1" x14ac:dyDescent="0.25">
      <c r="D806" s="146"/>
    </row>
    <row r="807" spans="4:4" ht="39.75" customHeight="1" x14ac:dyDescent="0.25">
      <c r="D807" s="146"/>
    </row>
    <row r="808" spans="4:4" ht="39.75" customHeight="1" x14ac:dyDescent="0.25">
      <c r="D808" s="146"/>
    </row>
    <row r="809" spans="4:4" ht="39.75" customHeight="1" x14ac:dyDescent="0.25">
      <c r="D809" s="146"/>
    </row>
    <row r="810" spans="4:4" ht="39.75" customHeight="1" x14ac:dyDescent="0.25">
      <c r="D810" s="146"/>
    </row>
    <row r="811" spans="4:4" ht="39.75" customHeight="1" x14ac:dyDescent="0.25">
      <c r="D811" s="146"/>
    </row>
    <row r="812" spans="4:4" ht="39.75" customHeight="1" x14ac:dyDescent="0.25">
      <c r="D812" s="146"/>
    </row>
    <row r="813" spans="4:4" ht="39.75" customHeight="1" x14ac:dyDescent="0.25">
      <c r="D813" s="146"/>
    </row>
    <row r="814" spans="4:4" ht="39.75" customHeight="1" x14ac:dyDescent="0.25">
      <c r="D814" s="146"/>
    </row>
    <row r="815" spans="4:4" ht="39.75" customHeight="1" x14ac:dyDescent="0.25">
      <c r="D815" s="146"/>
    </row>
    <row r="816" spans="4:4" ht="39.75" customHeight="1" x14ac:dyDescent="0.25">
      <c r="D816" s="146"/>
    </row>
    <row r="817" spans="4:4" ht="39.75" customHeight="1" x14ac:dyDescent="0.25">
      <c r="D817" s="146"/>
    </row>
    <row r="818" spans="4:4" ht="39.75" customHeight="1" x14ac:dyDescent="0.25">
      <c r="D818" s="146"/>
    </row>
    <row r="819" spans="4:4" ht="39.75" customHeight="1" x14ac:dyDescent="0.25">
      <c r="D819" s="146"/>
    </row>
    <row r="820" spans="4:4" ht="39.75" customHeight="1" x14ac:dyDescent="0.25">
      <c r="D820" s="146"/>
    </row>
    <row r="821" spans="4:4" ht="39.75" customHeight="1" x14ac:dyDescent="0.25">
      <c r="D821" s="146"/>
    </row>
    <row r="822" spans="4:4" ht="39.75" customHeight="1" x14ac:dyDescent="0.25">
      <c r="D822" s="146"/>
    </row>
    <row r="823" spans="4:4" ht="39.75" customHeight="1" x14ac:dyDescent="0.25">
      <c r="D823" s="146"/>
    </row>
    <row r="824" spans="4:4" ht="39.75" customHeight="1" x14ac:dyDescent="0.25">
      <c r="D824" s="146"/>
    </row>
    <row r="825" spans="4:4" ht="39.75" customHeight="1" x14ac:dyDescent="0.25">
      <c r="D825" s="146"/>
    </row>
    <row r="826" spans="4:4" ht="39.75" customHeight="1" x14ac:dyDescent="0.25">
      <c r="D826" s="146"/>
    </row>
    <row r="827" spans="4:4" ht="39.75" customHeight="1" x14ac:dyDescent="0.25">
      <c r="D827" s="146"/>
    </row>
    <row r="828" spans="4:4" ht="39.75" customHeight="1" x14ac:dyDescent="0.25">
      <c r="D828" s="146"/>
    </row>
    <row r="829" spans="4:4" ht="39.75" customHeight="1" x14ac:dyDescent="0.25">
      <c r="D829" s="146"/>
    </row>
    <row r="830" spans="4:4" ht="39.75" customHeight="1" x14ac:dyDescent="0.25">
      <c r="D830" s="146"/>
    </row>
    <row r="831" spans="4:4" ht="39.75" customHeight="1" x14ac:dyDescent="0.25">
      <c r="D831" s="146"/>
    </row>
    <row r="832" spans="4:4" ht="39.75" customHeight="1" x14ac:dyDescent="0.25">
      <c r="D832" s="146"/>
    </row>
    <row r="833" spans="4:4" ht="39.75" customHeight="1" x14ac:dyDescent="0.25">
      <c r="D833" s="146"/>
    </row>
    <row r="834" spans="4:4" ht="39.75" customHeight="1" x14ac:dyDescent="0.25">
      <c r="D834" s="146"/>
    </row>
    <row r="835" spans="4:4" ht="39.75" customHeight="1" x14ac:dyDescent="0.25">
      <c r="D835" s="146"/>
    </row>
    <row r="836" spans="4:4" ht="39.75" customHeight="1" x14ac:dyDescent="0.25">
      <c r="D836" s="146"/>
    </row>
    <row r="837" spans="4:4" ht="39.75" customHeight="1" x14ac:dyDescent="0.25">
      <c r="D837" s="146"/>
    </row>
    <row r="838" spans="4:4" ht="39.75" customHeight="1" x14ac:dyDescent="0.25">
      <c r="D838" s="146"/>
    </row>
    <row r="839" spans="4:4" ht="39.75" customHeight="1" x14ac:dyDescent="0.25">
      <c r="D839" s="146"/>
    </row>
    <row r="840" spans="4:4" ht="39.75" customHeight="1" x14ac:dyDescent="0.25">
      <c r="D840" s="146"/>
    </row>
    <row r="841" spans="4:4" ht="39.75" customHeight="1" x14ac:dyDescent="0.25">
      <c r="D841" s="146"/>
    </row>
    <row r="842" spans="4:4" ht="39.75" customHeight="1" x14ac:dyDescent="0.25">
      <c r="D842" s="146"/>
    </row>
    <row r="843" spans="4:4" ht="39.75" customHeight="1" x14ac:dyDescent="0.25">
      <c r="D843" s="146"/>
    </row>
    <row r="844" spans="4:4" ht="39.75" customHeight="1" x14ac:dyDescent="0.25">
      <c r="D844" s="146"/>
    </row>
    <row r="845" spans="4:4" ht="39.75" customHeight="1" x14ac:dyDescent="0.25">
      <c r="D845" s="146"/>
    </row>
    <row r="846" spans="4:4" ht="39.75" customHeight="1" x14ac:dyDescent="0.25">
      <c r="D846" s="146"/>
    </row>
    <row r="847" spans="4:4" ht="39.75" customHeight="1" x14ac:dyDescent="0.25">
      <c r="D847" s="146"/>
    </row>
    <row r="848" spans="4:4" ht="39.75" customHeight="1" x14ac:dyDescent="0.25">
      <c r="D848" s="146"/>
    </row>
    <row r="849" spans="4:4" ht="39.75" customHeight="1" x14ac:dyDescent="0.25">
      <c r="D849" s="146"/>
    </row>
    <row r="850" spans="4:4" ht="39.75" customHeight="1" x14ac:dyDescent="0.25">
      <c r="D850" s="146"/>
    </row>
    <row r="851" spans="4:4" ht="39.75" customHeight="1" x14ac:dyDescent="0.25">
      <c r="D851" s="146"/>
    </row>
    <row r="852" spans="4:4" ht="39.75" customHeight="1" x14ac:dyDescent="0.25">
      <c r="D852" s="146"/>
    </row>
    <row r="853" spans="4:4" ht="39.75" customHeight="1" x14ac:dyDescent="0.25">
      <c r="D853" s="146"/>
    </row>
    <row r="854" spans="4:4" ht="39.75" customHeight="1" x14ac:dyDescent="0.25">
      <c r="D854" s="146"/>
    </row>
    <row r="855" spans="4:4" ht="39.75" customHeight="1" x14ac:dyDescent="0.25">
      <c r="D855" s="146"/>
    </row>
    <row r="856" spans="4:4" ht="39.75" customHeight="1" x14ac:dyDescent="0.25">
      <c r="D856" s="146"/>
    </row>
    <row r="857" spans="4:4" ht="39.75" customHeight="1" x14ac:dyDescent="0.25">
      <c r="D857" s="146"/>
    </row>
    <row r="858" spans="4:4" ht="39.75" customHeight="1" x14ac:dyDescent="0.25">
      <c r="D858" s="146"/>
    </row>
    <row r="859" spans="4:4" ht="39.75" customHeight="1" x14ac:dyDescent="0.25">
      <c r="D859" s="146"/>
    </row>
    <row r="860" spans="4:4" ht="39.75" customHeight="1" x14ac:dyDescent="0.25">
      <c r="D860" s="146"/>
    </row>
    <row r="861" spans="4:4" ht="39.75" customHeight="1" x14ac:dyDescent="0.25">
      <c r="D861" s="146"/>
    </row>
    <row r="862" spans="4:4" ht="39.75" customHeight="1" x14ac:dyDescent="0.25">
      <c r="D862" s="146"/>
    </row>
    <row r="863" spans="4:4" ht="39.75" customHeight="1" x14ac:dyDescent="0.25">
      <c r="D863" s="146"/>
    </row>
    <row r="864" spans="4:4" ht="39.75" customHeight="1" x14ac:dyDescent="0.25">
      <c r="D864" s="146"/>
    </row>
    <row r="865" spans="4:4" ht="39.75" customHeight="1" x14ac:dyDescent="0.25">
      <c r="D865" s="146"/>
    </row>
    <row r="866" spans="4:4" ht="39.75" customHeight="1" x14ac:dyDescent="0.25">
      <c r="D866" s="146"/>
    </row>
    <row r="867" spans="4:4" ht="39.75" customHeight="1" x14ac:dyDescent="0.25">
      <c r="D867" s="146"/>
    </row>
    <row r="868" spans="4:4" ht="39.75" customHeight="1" x14ac:dyDescent="0.25">
      <c r="D868" s="146"/>
    </row>
    <row r="869" spans="4:4" ht="39.75" customHeight="1" x14ac:dyDescent="0.25">
      <c r="D869" s="146"/>
    </row>
    <row r="870" spans="4:4" ht="39.75" customHeight="1" x14ac:dyDescent="0.25">
      <c r="D870" s="146"/>
    </row>
    <row r="871" spans="4:4" ht="39.75" customHeight="1" x14ac:dyDescent="0.25">
      <c r="D871" s="146"/>
    </row>
    <row r="872" spans="4:4" ht="39.75" customHeight="1" x14ac:dyDescent="0.25">
      <c r="D872" s="146"/>
    </row>
    <row r="873" spans="4:4" ht="39.75" customHeight="1" x14ac:dyDescent="0.25">
      <c r="D873" s="146"/>
    </row>
    <row r="874" spans="4:4" ht="39.75" customHeight="1" x14ac:dyDescent="0.25">
      <c r="D874" s="146"/>
    </row>
    <row r="875" spans="4:4" ht="39.75" customHeight="1" x14ac:dyDescent="0.25">
      <c r="D875" s="146"/>
    </row>
    <row r="876" spans="4:4" ht="39.75" customHeight="1" x14ac:dyDescent="0.25">
      <c r="D876" s="146"/>
    </row>
    <row r="877" spans="4:4" ht="39.75" customHeight="1" x14ac:dyDescent="0.25">
      <c r="D877" s="146"/>
    </row>
    <row r="878" spans="4:4" ht="39.75" customHeight="1" x14ac:dyDescent="0.25">
      <c r="D878" s="146"/>
    </row>
    <row r="879" spans="4:4" ht="39.75" customHeight="1" x14ac:dyDescent="0.25">
      <c r="D879" s="146"/>
    </row>
    <row r="880" spans="4:4" ht="39.75" customHeight="1" x14ac:dyDescent="0.25">
      <c r="D880" s="146"/>
    </row>
    <row r="881" spans="4:4" ht="39.75" customHeight="1" x14ac:dyDescent="0.25">
      <c r="D881" s="146"/>
    </row>
    <row r="882" spans="4:4" ht="39.75" customHeight="1" x14ac:dyDescent="0.25">
      <c r="D882" s="146"/>
    </row>
    <row r="883" spans="4:4" ht="39.75" customHeight="1" x14ac:dyDescent="0.25">
      <c r="D883" s="146"/>
    </row>
    <row r="884" spans="4:4" ht="39.75" customHeight="1" x14ac:dyDescent="0.25">
      <c r="D884" s="146"/>
    </row>
    <row r="885" spans="4:4" ht="39.75" customHeight="1" x14ac:dyDescent="0.25">
      <c r="D885" s="146"/>
    </row>
    <row r="886" spans="4:4" ht="39.75" customHeight="1" x14ac:dyDescent="0.25">
      <c r="D886" s="146"/>
    </row>
    <row r="887" spans="4:4" ht="39.75" customHeight="1" x14ac:dyDescent="0.25">
      <c r="D887" s="146"/>
    </row>
    <row r="888" spans="4:4" ht="39.75" customHeight="1" x14ac:dyDescent="0.25">
      <c r="D888" s="146"/>
    </row>
    <row r="889" spans="4:4" ht="39.75" customHeight="1" x14ac:dyDescent="0.25">
      <c r="D889" s="146"/>
    </row>
    <row r="890" spans="4:4" ht="39.75" customHeight="1" x14ac:dyDescent="0.25">
      <c r="D890" s="146"/>
    </row>
    <row r="891" spans="4:4" ht="39.75" customHeight="1" x14ac:dyDescent="0.25">
      <c r="D891" s="146"/>
    </row>
    <row r="892" spans="4:4" ht="39.75" customHeight="1" x14ac:dyDescent="0.25">
      <c r="D892" s="146"/>
    </row>
    <row r="893" spans="4:4" ht="39.75" customHeight="1" x14ac:dyDescent="0.25">
      <c r="D893" s="146"/>
    </row>
    <row r="894" spans="4:4" ht="39.75" customHeight="1" x14ac:dyDescent="0.25">
      <c r="D894" s="146"/>
    </row>
    <row r="895" spans="4:4" ht="39.75" customHeight="1" x14ac:dyDescent="0.25">
      <c r="D895" s="146"/>
    </row>
    <row r="896" spans="4:4" ht="39.75" customHeight="1" x14ac:dyDescent="0.25">
      <c r="D896" s="146"/>
    </row>
    <row r="897" spans="4:4" ht="39.75" customHeight="1" x14ac:dyDescent="0.25">
      <c r="D897" s="146"/>
    </row>
    <row r="898" spans="4:4" ht="39.75" customHeight="1" x14ac:dyDescent="0.25">
      <c r="D898" s="146"/>
    </row>
    <row r="899" spans="4:4" ht="39.75" customHeight="1" x14ac:dyDescent="0.25">
      <c r="D899" s="146"/>
    </row>
    <row r="900" spans="4:4" ht="39.75" customHeight="1" x14ac:dyDescent="0.25">
      <c r="D900" s="146"/>
    </row>
    <row r="901" spans="4:4" ht="39.75" customHeight="1" x14ac:dyDescent="0.25">
      <c r="D901" s="146"/>
    </row>
  </sheetData>
  <autoFilter ref="A2:BR2" xr:uid="{F59F5BCD-80A9-4BCE-A9E3-B528B2CC8E45}"/>
  <mergeCells count="2">
    <mergeCell ref="B1:E1"/>
    <mergeCell ref="F1:G1"/>
  </mergeCells>
  <pageMargins left="0.27559055118110237" right="0.23622047244094491" top="0.47244094488188981" bottom="0.70866141732283472" header="0" footer="0"/>
  <pageSetup paperSize="9" scale="22" fitToHeight="0"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6FF4D-4772-4F90-A06B-17B0FC7A07DA}">
  <sheetPr>
    <tabColor rgb="FFFF0000"/>
    <pageSetUpPr fitToPage="1"/>
  </sheetPr>
  <dimension ref="A1:AZ1000"/>
  <sheetViews>
    <sheetView zoomScale="55" zoomScaleNormal="55" workbookViewId="0">
      <pane ySplit="8" topLeftCell="A9" activePane="bottomLeft" state="frozen"/>
      <selection pane="bottomLeft" activeCell="P11" sqref="P11"/>
    </sheetView>
  </sheetViews>
  <sheetFormatPr baseColWidth="10" defaultColWidth="14.42578125" defaultRowHeight="15" customHeight="1" x14ac:dyDescent="0.25"/>
  <cols>
    <col min="1" max="1" width="12" style="147" customWidth="1"/>
    <col min="2" max="2" width="30.140625" style="147" customWidth="1"/>
    <col min="3" max="3" width="9.42578125" style="147" customWidth="1"/>
    <col min="4" max="4" width="27.7109375" style="147" customWidth="1"/>
    <col min="5" max="5" width="32.85546875" style="147" customWidth="1"/>
    <col min="6" max="6" width="8" style="147" customWidth="1"/>
    <col min="7" max="7" width="19.7109375" style="147" customWidth="1"/>
    <col min="8" max="8" width="20" style="147" customWidth="1"/>
    <col min="9" max="9" width="18.7109375" style="147" customWidth="1"/>
    <col min="10" max="10" width="16.85546875" style="147" customWidth="1"/>
    <col min="11" max="11" width="15.5703125" style="147" customWidth="1"/>
    <col min="12" max="12" width="18" style="147" customWidth="1"/>
    <col min="13" max="13" width="20.42578125" style="147" customWidth="1"/>
    <col min="14" max="14" width="14.7109375" style="147" customWidth="1"/>
    <col min="15" max="15" width="42.85546875" style="147" customWidth="1"/>
    <col min="16" max="16" width="68.42578125" style="147" customWidth="1"/>
    <col min="17" max="17" width="22.42578125" style="147" customWidth="1"/>
    <col min="18" max="18" width="22.7109375" style="147" customWidth="1"/>
    <col min="19" max="19" width="87.5703125" style="147" customWidth="1"/>
    <col min="20" max="20" width="29" style="147" customWidth="1"/>
    <col min="21" max="21" width="32.7109375" style="147" customWidth="1"/>
    <col min="22" max="22" width="20.140625" style="147" customWidth="1"/>
    <col min="23" max="23" width="15.5703125" style="147" customWidth="1"/>
    <col min="24" max="24" width="19.140625" style="147" customWidth="1"/>
    <col min="25" max="25" width="22.140625" style="147" customWidth="1"/>
    <col min="26" max="26" width="11" style="147" customWidth="1"/>
    <col min="27" max="27" width="26.85546875" style="147" customWidth="1"/>
    <col min="28" max="28" width="23.42578125" style="147" customWidth="1"/>
    <col min="29" max="29" width="21.140625" style="147" customWidth="1"/>
    <col min="30" max="30" width="23.85546875" style="147" customWidth="1"/>
    <col min="31" max="31" width="66.5703125" style="147" customWidth="1"/>
    <col min="32" max="16384" width="14.42578125" style="147"/>
  </cols>
  <sheetData>
    <row r="1" spans="1:31" ht="15" customHeight="1" x14ac:dyDescent="0.25">
      <c r="A1" s="377" t="s">
        <v>2518</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row>
    <row r="2" spans="1:31" x14ac:dyDescent="0.25">
      <c r="A2" s="379"/>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1"/>
    </row>
    <row r="3" spans="1:31" x14ac:dyDescent="0.25">
      <c r="A3" s="379"/>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1"/>
    </row>
    <row r="4" spans="1:31" x14ac:dyDescent="0.25">
      <c r="A4" s="379"/>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1"/>
    </row>
    <row r="5" spans="1:31" x14ac:dyDescent="0.25">
      <c r="A5" s="379"/>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1"/>
    </row>
    <row r="6" spans="1:31" x14ac:dyDescent="0.25">
      <c r="A6" s="379"/>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1"/>
    </row>
    <row r="7" spans="1:31" ht="1.5" customHeight="1" thickBot="1" x14ac:dyDescent="0.3">
      <c r="A7" s="379"/>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row>
    <row r="8" spans="1:31" ht="147" customHeight="1" thickBot="1" x14ac:dyDescent="0.3">
      <c r="A8" s="149" t="s">
        <v>0</v>
      </c>
      <c r="B8" s="150" t="s">
        <v>2519</v>
      </c>
      <c r="C8" s="150" t="s">
        <v>2520</v>
      </c>
      <c r="D8" s="151" t="s">
        <v>66</v>
      </c>
      <c r="E8" s="151" t="s">
        <v>60</v>
      </c>
      <c r="F8" s="151" t="s">
        <v>2521</v>
      </c>
      <c r="G8" s="152" t="s">
        <v>71</v>
      </c>
      <c r="H8" s="151" t="s">
        <v>2522</v>
      </c>
      <c r="I8" s="152" t="s">
        <v>2523</v>
      </c>
      <c r="J8" s="152" t="s">
        <v>74</v>
      </c>
      <c r="K8" s="152" t="s">
        <v>75</v>
      </c>
      <c r="L8" s="151" t="s">
        <v>2524</v>
      </c>
      <c r="M8" s="151" t="s">
        <v>77</v>
      </c>
      <c r="N8" s="153" t="s">
        <v>78</v>
      </c>
      <c r="O8" s="151" t="s">
        <v>67</v>
      </c>
      <c r="P8" s="152" t="s">
        <v>79</v>
      </c>
      <c r="Q8" s="152" t="s">
        <v>2525</v>
      </c>
      <c r="R8" s="151" t="s">
        <v>2526</v>
      </c>
      <c r="S8" s="151" t="s">
        <v>82</v>
      </c>
      <c r="T8" s="151" t="s">
        <v>9</v>
      </c>
      <c r="U8" s="151" t="s">
        <v>10</v>
      </c>
      <c r="V8" s="151" t="s">
        <v>10</v>
      </c>
      <c r="W8" s="152" t="s">
        <v>2527</v>
      </c>
      <c r="X8" s="151" t="s">
        <v>84</v>
      </c>
      <c r="Y8" s="151" t="s">
        <v>85</v>
      </c>
      <c r="Z8" s="151" t="s">
        <v>86</v>
      </c>
      <c r="AA8" s="151" t="s">
        <v>87</v>
      </c>
      <c r="AB8" s="154" t="s">
        <v>88</v>
      </c>
      <c r="AC8" s="155" t="s">
        <v>89</v>
      </c>
      <c r="AD8" s="155" t="s">
        <v>90</v>
      </c>
      <c r="AE8" s="156" t="s">
        <v>91</v>
      </c>
    </row>
    <row r="9" spans="1:31" ht="206.25" customHeight="1" x14ac:dyDescent="0.25">
      <c r="A9" s="157" t="s">
        <v>504</v>
      </c>
      <c r="B9" s="158" t="s">
        <v>2528</v>
      </c>
      <c r="C9" s="160" t="s">
        <v>2529</v>
      </c>
      <c r="D9" s="143" t="s">
        <v>573</v>
      </c>
      <c r="E9" s="161" t="s">
        <v>2530</v>
      </c>
      <c r="F9" s="162">
        <v>4</v>
      </c>
      <c r="G9" s="163">
        <v>229616.56000000003</v>
      </c>
      <c r="H9" s="163">
        <v>115468.67</v>
      </c>
      <c r="I9" s="163">
        <v>87999</v>
      </c>
      <c r="J9" s="163">
        <v>9777.6666666666661</v>
      </c>
      <c r="K9" s="163"/>
      <c r="L9" s="161" t="s">
        <v>108</v>
      </c>
      <c r="M9" s="164" t="s">
        <v>2531</v>
      </c>
      <c r="N9" s="165" t="s">
        <v>2532</v>
      </c>
      <c r="O9" s="164" t="s">
        <v>2533</v>
      </c>
      <c r="P9" s="164" t="s">
        <v>2534</v>
      </c>
      <c r="Q9" s="166" t="s">
        <v>2535</v>
      </c>
      <c r="R9" s="167" t="s">
        <v>2536</v>
      </c>
      <c r="S9" s="167" t="s">
        <v>575</v>
      </c>
      <c r="T9" s="167" t="s">
        <v>560</v>
      </c>
      <c r="U9" s="168">
        <v>4</v>
      </c>
      <c r="V9" s="168">
        <v>4</v>
      </c>
      <c r="W9" s="168">
        <v>4</v>
      </c>
      <c r="X9" s="167" t="s">
        <v>98</v>
      </c>
      <c r="Y9" s="168" t="s">
        <v>2537</v>
      </c>
      <c r="Z9" s="167" t="s">
        <v>2538</v>
      </c>
      <c r="AA9" s="167" t="s">
        <v>2539</v>
      </c>
      <c r="AB9" s="169" t="s">
        <v>2540</v>
      </c>
      <c r="AC9" s="170" t="s">
        <v>2541</v>
      </c>
      <c r="AD9" s="170" t="s">
        <v>2542</v>
      </c>
      <c r="AE9" s="167" t="s">
        <v>2543</v>
      </c>
    </row>
    <row r="10" spans="1:31" ht="270.75" customHeight="1" x14ac:dyDescent="0.25">
      <c r="A10" s="157" t="s">
        <v>504</v>
      </c>
      <c r="B10" s="158" t="s">
        <v>2544</v>
      </c>
      <c r="C10" s="160" t="s">
        <v>2529</v>
      </c>
      <c r="D10" s="143" t="s">
        <v>573</v>
      </c>
      <c r="E10" s="161" t="s">
        <v>2530</v>
      </c>
      <c r="F10" s="162">
        <v>4</v>
      </c>
      <c r="G10" s="163">
        <v>618792.5</v>
      </c>
      <c r="H10" s="163">
        <v>172020.00000000003</v>
      </c>
      <c r="I10" s="163">
        <v>185940.00000000003</v>
      </c>
      <c r="J10" s="163">
        <v>185940.00000000003</v>
      </c>
      <c r="K10" s="163">
        <v>74892.5</v>
      </c>
      <c r="L10" s="161" t="s">
        <v>108</v>
      </c>
      <c r="M10" s="164" t="s">
        <v>2531</v>
      </c>
      <c r="N10" s="165">
        <v>4.3400000000000001E-2</v>
      </c>
      <c r="O10" s="164" t="s">
        <v>2533</v>
      </c>
      <c r="P10" s="164" t="s">
        <v>2545</v>
      </c>
      <c r="Q10" s="172" t="s">
        <v>2535</v>
      </c>
      <c r="R10" s="167" t="s">
        <v>2536</v>
      </c>
      <c r="S10" s="167" t="s">
        <v>575</v>
      </c>
      <c r="T10" s="167" t="s">
        <v>560</v>
      </c>
      <c r="U10" s="168">
        <v>6</v>
      </c>
      <c r="V10" s="168">
        <v>6</v>
      </c>
      <c r="W10" s="168">
        <v>6</v>
      </c>
      <c r="X10" s="167" t="s">
        <v>98</v>
      </c>
      <c r="Y10" s="168" t="s">
        <v>2537</v>
      </c>
      <c r="Z10" s="167" t="s">
        <v>2538</v>
      </c>
      <c r="AA10" s="167" t="s">
        <v>2539</v>
      </c>
      <c r="AB10" s="169" t="s">
        <v>2540</v>
      </c>
      <c r="AC10" s="170" t="s">
        <v>2541</v>
      </c>
      <c r="AD10" s="173" t="s">
        <v>2542</v>
      </c>
      <c r="AE10" s="167" t="s">
        <v>2543</v>
      </c>
    </row>
    <row r="11" spans="1:31" ht="230.25" customHeight="1" x14ac:dyDescent="0.25">
      <c r="A11" s="157" t="s">
        <v>1781</v>
      </c>
      <c r="B11" s="158" t="s">
        <v>2546</v>
      </c>
      <c r="C11" s="160" t="s">
        <v>2529</v>
      </c>
      <c r="D11" s="143" t="s">
        <v>2355</v>
      </c>
      <c r="E11" s="161" t="s">
        <v>2547</v>
      </c>
      <c r="F11" s="162">
        <v>4</v>
      </c>
      <c r="G11" s="163">
        <v>10650</v>
      </c>
      <c r="H11" s="163">
        <v>10650</v>
      </c>
      <c r="I11" s="163"/>
      <c r="J11" s="163"/>
      <c r="K11" s="163"/>
      <c r="L11" s="161" t="s">
        <v>2548</v>
      </c>
      <c r="M11" s="164" t="s">
        <v>2549</v>
      </c>
      <c r="N11" s="165">
        <v>1</v>
      </c>
      <c r="O11" s="164" t="s">
        <v>2550</v>
      </c>
      <c r="P11" s="164" t="s">
        <v>2551</v>
      </c>
      <c r="Q11" s="172" t="s">
        <v>2552</v>
      </c>
      <c r="R11" s="167" t="s">
        <v>2553</v>
      </c>
      <c r="S11" s="167" t="s">
        <v>2554</v>
      </c>
      <c r="T11" s="167" t="s">
        <v>2555</v>
      </c>
      <c r="U11" s="167" t="s">
        <v>2556</v>
      </c>
      <c r="V11" s="167" t="s">
        <v>2556</v>
      </c>
      <c r="W11" s="167" t="s">
        <v>2557</v>
      </c>
      <c r="X11" s="167" t="s">
        <v>106</v>
      </c>
      <c r="Y11" s="167" t="s">
        <v>103</v>
      </c>
      <c r="Z11" s="167" t="s">
        <v>100</v>
      </c>
      <c r="AA11" s="167" t="s">
        <v>2558</v>
      </c>
      <c r="AB11" s="169" t="s">
        <v>2559</v>
      </c>
      <c r="AC11" s="169" t="s">
        <v>2560</v>
      </c>
      <c r="AD11" s="173">
        <v>46402</v>
      </c>
      <c r="AE11" s="167" t="s">
        <v>2561</v>
      </c>
    </row>
    <row r="12" spans="1:31" ht="156" customHeight="1" x14ac:dyDescent="0.25">
      <c r="A12" s="157" t="s">
        <v>276</v>
      </c>
      <c r="B12" s="158" t="s">
        <v>2562</v>
      </c>
      <c r="C12" s="160" t="s">
        <v>2529</v>
      </c>
      <c r="D12" s="143" t="s">
        <v>2355</v>
      </c>
      <c r="E12" s="161" t="s">
        <v>2363</v>
      </c>
      <c r="F12" s="162">
        <v>4</v>
      </c>
      <c r="G12" s="163">
        <v>15000</v>
      </c>
      <c r="H12" s="163">
        <v>15000</v>
      </c>
      <c r="I12" s="163"/>
      <c r="J12" s="163"/>
      <c r="K12" s="163"/>
      <c r="L12" s="164" t="s">
        <v>2548</v>
      </c>
      <c r="M12" s="164" t="s">
        <v>2549</v>
      </c>
      <c r="N12" s="165">
        <v>1</v>
      </c>
      <c r="O12" s="164" t="s">
        <v>2563</v>
      </c>
      <c r="P12" s="164" t="s">
        <v>2564</v>
      </c>
      <c r="Q12" s="167" t="s">
        <v>2565</v>
      </c>
      <c r="R12" s="167" t="s">
        <v>2566</v>
      </c>
      <c r="S12" s="167" t="s">
        <v>2567</v>
      </c>
      <c r="T12" s="167" t="s">
        <v>2568</v>
      </c>
      <c r="U12" s="167" t="s">
        <v>2569</v>
      </c>
      <c r="V12" s="167" t="s">
        <v>2570</v>
      </c>
      <c r="W12" s="167" t="s">
        <v>2571</v>
      </c>
      <c r="X12" s="167"/>
      <c r="Y12" s="167" t="s">
        <v>2572</v>
      </c>
      <c r="Z12" s="167" t="s">
        <v>2537</v>
      </c>
      <c r="AA12" s="167" t="s">
        <v>2538</v>
      </c>
      <c r="AB12" s="169" t="s">
        <v>2573</v>
      </c>
      <c r="AC12" s="169">
        <v>46023</v>
      </c>
      <c r="AD12" s="170" t="s">
        <v>2574</v>
      </c>
      <c r="AE12" s="167" t="s">
        <v>2575</v>
      </c>
    </row>
    <row r="13" spans="1:31" ht="180.75" customHeight="1" x14ac:dyDescent="0.25">
      <c r="A13" s="157" t="s">
        <v>276</v>
      </c>
      <c r="B13" s="158" t="s">
        <v>2576</v>
      </c>
      <c r="C13" s="160" t="s">
        <v>2529</v>
      </c>
      <c r="D13" s="143" t="s">
        <v>1492</v>
      </c>
      <c r="E13" s="161" t="s">
        <v>1495</v>
      </c>
      <c r="F13" s="162">
        <v>4</v>
      </c>
      <c r="G13" s="163">
        <v>15000</v>
      </c>
      <c r="H13" s="163">
        <v>15000</v>
      </c>
      <c r="I13" s="163"/>
      <c r="J13" s="163"/>
      <c r="K13" s="163"/>
      <c r="L13" s="161" t="s">
        <v>2548</v>
      </c>
      <c r="M13" s="164" t="s">
        <v>2549</v>
      </c>
      <c r="N13" s="165">
        <v>1</v>
      </c>
      <c r="O13" s="164" t="s">
        <v>2577</v>
      </c>
      <c r="P13" s="164" t="s">
        <v>1494</v>
      </c>
      <c r="Q13" s="172" t="s">
        <v>2552</v>
      </c>
      <c r="R13" s="167" t="s">
        <v>2578</v>
      </c>
      <c r="S13" s="167" t="s">
        <v>2579</v>
      </c>
      <c r="T13" s="167" t="s">
        <v>2580</v>
      </c>
      <c r="U13" s="167" t="s">
        <v>1496</v>
      </c>
      <c r="V13" s="167" t="s">
        <v>2581</v>
      </c>
      <c r="W13" s="167" t="s">
        <v>1497</v>
      </c>
      <c r="X13" s="167" t="s">
        <v>2572</v>
      </c>
      <c r="Y13" s="167" t="s">
        <v>2537</v>
      </c>
      <c r="Z13" s="167" t="s">
        <v>2538</v>
      </c>
      <c r="AA13" s="167" t="s">
        <v>2581</v>
      </c>
      <c r="AB13" s="169">
        <v>46082</v>
      </c>
      <c r="AC13" s="169" t="s">
        <v>2582</v>
      </c>
      <c r="AD13" s="173" t="s">
        <v>2575</v>
      </c>
      <c r="AE13" s="167" t="s">
        <v>2583</v>
      </c>
    </row>
    <row r="14" spans="1:31" ht="179.25" customHeight="1" x14ac:dyDescent="0.25">
      <c r="A14" s="157" t="s">
        <v>1781</v>
      </c>
      <c r="B14" s="158" t="s">
        <v>2584</v>
      </c>
      <c r="C14" s="160" t="s">
        <v>2585</v>
      </c>
      <c r="D14" s="143" t="s">
        <v>1815</v>
      </c>
      <c r="E14" s="161" t="s">
        <v>2586</v>
      </c>
      <c r="F14" s="162">
        <v>4</v>
      </c>
      <c r="G14" s="163">
        <v>14000</v>
      </c>
      <c r="H14" s="163">
        <v>14000</v>
      </c>
      <c r="I14" s="163"/>
      <c r="J14" s="163"/>
      <c r="K14" s="163"/>
      <c r="L14" s="161" t="s">
        <v>2548</v>
      </c>
      <c r="M14" s="164" t="s">
        <v>2549</v>
      </c>
      <c r="N14" s="165">
        <v>1</v>
      </c>
      <c r="O14" s="164" t="s">
        <v>2587</v>
      </c>
      <c r="P14" s="164" t="s">
        <v>2588</v>
      </c>
      <c r="Q14" s="172" t="s">
        <v>2589</v>
      </c>
      <c r="R14" s="167" t="s">
        <v>2590</v>
      </c>
      <c r="S14" s="167" t="s">
        <v>2591</v>
      </c>
      <c r="T14" s="167" t="s">
        <v>2592</v>
      </c>
      <c r="U14" s="167" t="s">
        <v>2593</v>
      </c>
      <c r="V14" s="167" t="s">
        <v>2593</v>
      </c>
      <c r="W14" s="167" t="s">
        <v>2594</v>
      </c>
      <c r="X14" s="167" t="s">
        <v>2595</v>
      </c>
      <c r="Y14" s="167" t="s">
        <v>2537</v>
      </c>
      <c r="Z14" s="167" t="s">
        <v>2596</v>
      </c>
      <c r="AA14" s="167" t="s">
        <v>2597</v>
      </c>
      <c r="AB14" s="169" t="s">
        <v>2598</v>
      </c>
      <c r="AC14" s="169">
        <v>46387</v>
      </c>
      <c r="AD14" s="173">
        <v>46402</v>
      </c>
      <c r="AE14" s="167" t="s">
        <v>2599</v>
      </c>
    </row>
    <row r="15" spans="1:31" ht="167.25" customHeight="1" x14ac:dyDescent="0.25">
      <c r="A15" s="157" t="s">
        <v>1781</v>
      </c>
      <c r="B15" s="158" t="s">
        <v>2600</v>
      </c>
      <c r="C15" s="160" t="s">
        <v>2585</v>
      </c>
      <c r="D15" s="143" t="s">
        <v>1841</v>
      </c>
      <c r="E15" s="161" t="s">
        <v>2601</v>
      </c>
      <c r="F15" s="162">
        <v>4</v>
      </c>
      <c r="G15" s="163">
        <v>21000</v>
      </c>
      <c r="H15" s="163">
        <v>21000</v>
      </c>
      <c r="I15" s="163"/>
      <c r="J15" s="163"/>
      <c r="K15" s="163"/>
      <c r="L15" s="161" t="s">
        <v>2548</v>
      </c>
      <c r="M15" s="164" t="s">
        <v>2549</v>
      </c>
      <c r="N15" s="165">
        <v>1</v>
      </c>
      <c r="O15" s="164" t="s">
        <v>2602</v>
      </c>
      <c r="P15" s="164" t="s">
        <v>2603</v>
      </c>
      <c r="Q15" s="172" t="s">
        <v>2604</v>
      </c>
      <c r="R15" s="167" t="s">
        <v>2605</v>
      </c>
      <c r="S15" s="167" t="s">
        <v>2606</v>
      </c>
      <c r="T15" s="168" t="s">
        <v>2607</v>
      </c>
      <c r="U15" s="168">
        <v>3</v>
      </c>
      <c r="V15" s="168">
        <v>3</v>
      </c>
      <c r="W15" s="168">
        <v>4</v>
      </c>
      <c r="X15" s="167" t="s">
        <v>98</v>
      </c>
      <c r="Y15" s="167" t="s">
        <v>2537</v>
      </c>
      <c r="Z15" s="167" t="s">
        <v>104</v>
      </c>
      <c r="AA15" s="167" t="s">
        <v>2608</v>
      </c>
      <c r="AB15" s="169">
        <v>45799</v>
      </c>
      <c r="AC15" s="170" t="s">
        <v>2609</v>
      </c>
      <c r="AD15" s="173" t="s">
        <v>2610</v>
      </c>
      <c r="AE15" s="167" t="s">
        <v>2611</v>
      </c>
    </row>
    <row r="16" spans="1:31" ht="167.25" customHeight="1" x14ac:dyDescent="0.25">
      <c r="A16" s="157" t="s">
        <v>1781</v>
      </c>
      <c r="B16" s="158" t="s">
        <v>2612</v>
      </c>
      <c r="C16" s="160" t="s">
        <v>2529</v>
      </c>
      <c r="D16" s="143" t="s">
        <v>1890</v>
      </c>
      <c r="E16" s="161" t="s">
        <v>2613</v>
      </c>
      <c r="F16" s="162">
        <v>4</v>
      </c>
      <c r="G16" s="163">
        <v>20000</v>
      </c>
      <c r="H16" s="163">
        <v>20000</v>
      </c>
      <c r="I16" s="163"/>
      <c r="J16" s="163"/>
      <c r="K16" s="163"/>
      <c r="L16" s="161" t="s">
        <v>105</v>
      </c>
      <c r="M16" s="164" t="s">
        <v>2614</v>
      </c>
      <c r="N16" s="165">
        <v>0</v>
      </c>
      <c r="O16" s="164" t="s">
        <v>2615</v>
      </c>
      <c r="P16" s="164" t="s">
        <v>2616</v>
      </c>
      <c r="Q16" s="172" t="s">
        <v>2552</v>
      </c>
      <c r="R16" s="167" t="s">
        <v>2617</v>
      </c>
      <c r="S16" s="167" t="s">
        <v>1892</v>
      </c>
      <c r="T16" s="167" t="s">
        <v>1894</v>
      </c>
      <c r="U16" s="167">
        <v>95</v>
      </c>
      <c r="V16" s="167">
        <v>95</v>
      </c>
      <c r="W16" s="167">
        <v>95</v>
      </c>
      <c r="X16" s="167" t="s">
        <v>2595</v>
      </c>
      <c r="Y16" s="167" t="s">
        <v>2537</v>
      </c>
      <c r="Z16" s="167" t="s">
        <v>2538</v>
      </c>
      <c r="AA16" s="167" t="s">
        <v>2618</v>
      </c>
      <c r="AB16" s="169" t="s">
        <v>2619</v>
      </c>
      <c r="AC16" s="169">
        <v>46234</v>
      </c>
      <c r="AD16" s="173" t="s">
        <v>2620</v>
      </c>
      <c r="AE16" s="167" t="s">
        <v>2621</v>
      </c>
    </row>
    <row r="17" spans="1:31" ht="167.25" customHeight="1" x14ac:dyDescent="0.25">
      <c r="A17" s="157" t="s">
        <v>1781</v>
      </c>
      <c r="B17" s="158" t="s">
        <v>2622</v>
      </c>
      <c r="C17" s="160" t="s">
        <v>2529</v>
      </c>
      <c r="D17" s="143" t="s">
        <v>1897</v>
      </c>
      <c r="E17" s="161" t="s">
        <v>2623</v>
      </c>
      <c r="F17" s="162">
        <v>4</v>
      </c>
      <c r="G17" s="163">
        <v>149000</v>
      </c>
      <c r="H17" s="163">
        <v>149000</v>
      </c>
      <c r="I17" s="163"/>
      <c r="J17" s="163"/>
      <c r="K17" s="163"/>
      <c r="L17" s="161" t="s">
        <v>105</v>
      </c>
      <c r="M17" s="164" t="s">
        <v>2614</v>
      </c>
      <c r="N17" s="165">
        <v>0</v>
      </c>
      <c r="O17" s="164" t="s">
        <v>2624</v>
      </c>
      <c r="P17" s="164" t="s">
        <v>2625</v>
      </c>
      <c r="Q17" s="172" t="s">
        <v>2552</v>
      </c>
      <c r="R17" s="167" t="s">
        <v>2617</v>
      </c>
      <c r="S17" s="167" t="s">
        <v>2626</v>
      </c>
      <c r="T17" s="167" t="s">
        <v>1901</v>
      </c>
      <c r="U17" s="167">
        <v>80</v>
      </c>
      <c r="V17" s="167">
        <v>80</v>
      </c>
      <c r="W17" s="167">
        <v>100</v>
      </c>
      <c r="X17" s="167" t="s">
        <v>2595</v>
      </c>
      <c r="Y17" s="167" t="s">
        <v>2537</v>
      </c>
      <c r="Z17" s="167" t="s">
        <v>2538</v>
      </c>
      <c r="AA17" s="167" t="s">
        <v>2618</v>
      </c>
      <c r="AB17" s="169" t="s">
        <v>2627</v>
      </c>
      <c r="AC17" s="169">
        <v>46234</v>
      </c>
      <c r="AD17" s="173" t="s">
        <v>2620</v>
      </c>
      <c r="AE17" s="167" t="s">
        <v>2628</v>
      </c>
    </row>
    <row r="18" spans="1:31" ht="180.75" customHeight="1" x14ac:dyDescent="0.25">
      <c r="A18" s="157" t="s">
        <v>1781</v>
      </c>
      <c r="B18" s="158" t="s">
        <v>2629</v>
      </c>
      <c r="C18" s="160" t="s">
        <v>2529</v>
      </c>
      <c r="D18" s="143" t="s">
        <v>1897</v>
      </c>
      <c r="E18" s="161" t="s">
        <v>2630</v>
      </c>
      <c r="F18" s="162">
        <v>4</v>
      </c>
      <c r="G18" s="163">
        <v>20000</v>
      </c>
      <c r="H18" s="163">
        <v>20000</v>
      </c>
      <c r="I18" s="163"/>
      <c r="J18" s="163"/>
      <c r="K18" s="163"/>
      <c r="L18" s="161" t="s">
        <v>105</v>
      </c>
      <c r="M18" s="164" t="s">
        <v>2614</v>
      </c>
      <c r="N18" s="165">
        <v>0</v>
      </c>
      <c r="O18" s="164" t="s">
        <v>2631</v>
      </c>
      <c r="P18" s="164" t="s">
        <v>2625</v>
      </c>
      <c r="Q18" s="172" t="s">
        <v>2552</v>
      </c>
      <c r="R18" s="167" t="s">
        <v>2617</v>
      </c>
      <c r="S18" s="167" t="s">
        <v>2632</v>
      </c>
      <c r="T18" s="167" t="s">
        <v>1901</v>
      </c>
      <c r="U18" s="167">
        <v>80</v>
      </c>
      <c r="V18" s="167">
        <v>80</v>
      </c>
      <c r="W18" s="167">
        <v>100</v>
      </c>
      <c r="X18" s="167" t="s">
        <v>2595</v>
      </c>
      <c r="Y18" s="167" t="s">
        <v>2537</v>
      </c>
      <c r="Z18" s="167" t="s">
        <v>2538</v>
      </c>
      <c r="AA18" s="167" t="s">
        <v>2618</v>
      </c>
      <c r="AB18" s="169" t="s">
        <v>2633</v>
      </c>
      <c r="AC18" s="169">
        <v>46234</v>
      </c>
      <c r="AD18" s="173" t="s">
        <v>2620</v>
      </c>
      <c r="AE18" s="167" t="s">
        <v>2634</v>
      </c>
    </row>
    <row r="19" spans="1:31" ht="179.25" customHeight="1" x14ac:dyDescent="0.25">
      <c r="A19" s="157" t="s">
        <v>1781</v>
      </c>
      <c r="B19" s="158" t="s">
        <v>2635</v>
      </c>
      <c r="C19" s="160" t="s">
        <v>2529</v>
      </c>
      <c r="D19" s="143" t="s">
        <v>1897</v>
      </c>
      <c r="E19" s="161" t="s">
        <v>2636</v>
      </c>
      <c r="F19" s="162">
        <v>4</v>
      </c>
      <c r="G19" s="163">
        <v>16235</v>
      </c>
      <c r="H19" s="163">
        <v>16235</v>
      </c>
      <c r="I19" s="163"/>
      <c r="J19" s="163"/>
      <c r="K19" s="163"/>
      <c r="L19" s="161" t="s">
        <v>105</v>
      </c>
      <c r="M19" s="164" t="s">
        <v>2614</v>
      </c>
      <c r="N19" s="165">
        <v>0</v>
      </c>
      <c r="O19" s="164" t="s">
        <v>2637</v>
      </c>
      <c r="P19" s="164" t="s">
        <v>2625</v>
      </c>
      <c r="Q19" s="172" t="s">
        <v>2552</v>
      </c>
      <c r="R19" s="167" t="s">
        <v>2617</v>
      </c>
      <c r="S19" s="167" t="s">
        <v>2638</v>
      </c>
      <c r="T19" s="167" t="s">
        <v>2639</v>
      </c>
      <c r="U19" s="167">
        <v>80</v>
      </c>
      <c r="V19" s="167">
        <v>80</v>
      </c>
      <c r="W19" s="167">
        <v>100</v>
      </c>
      <c r="X19" s="167" t="s">
        <v>2595</v>
      </c>
      <c r="Y19" s="167" t="s">
        <v>2537</v>
      </c>
      <c r="Z19" s="167" t="s">
        <v>2538</v>
      </c>
      <c r="AA19" s="167" t="s">
        <v>2618</v>
      </c>
      <c r="AB19" s="169" t="s">
        <v>2640</v>
      </c>
      <c r="AC19" s="169">
        <v>46234</v>
      </c>
      <c r="AD19" s="173" t="s">
        <v>2620</v>
      </c>
      <c r="AE19" s="167" t="s">
        <v>2641</v>
      </c>
    </row>
    <row r="20" spans="1:31" ht="167.25" customHeight="1" x14ac:dyDescent="0.25">
      <c r="A20" s="157" t="s">
        <v>1781</v>
      </c>
      <c r="B20" s="158" t="s">
        <v>2642</v>
      </c>
      <c r="C20" s="160" t="s">
        <v>2529</v>
      </c>
      <c r="D20" s="143" t="s">
        <v>1910</v>
      </c>
      <c r="E20" s="161" t="s">
        <v>2643</v>
      </c>
      <c r="F20" s="162">
        <v>4</v>
      </c>
      <c r="G20" s="163">
        <v>23370</v>
      </c>
      <c r="H20" s="163">
        <v>23370</v>
      </c>
      <c r="I20" s="163"/>
      <c r="J20" s="163"/>
      <c r="K20" s="163"/>
      <c r="L20" s="161" t="s">
        <v>105</v>
      </c>
      <c r="M20" s="164" t="s">
        <v>2614</v>
      </c>
      <c r="N20" s="165">
        <v>0</v>
      </c>
      <c r="O20" s="164" t="s">
        <v>2644</v>
      </c>
      <c r="P20" s="164" t="s">
        <v>2616</v>
      </c>
      <c r="Q20" s="172" t="s">
        <v>2645</v>
      </c>
      <c r="R20" s="167" t="s">
        <v>2646</v>
      </c>
      <c r="S20" s="167" t="s">
        <v>2647</v>
      </c>
      <c r="T20" s="167" t="s">
        <v>2648</v>
      </c>
      <c r="U20" s="168">
        <v>25</v>
      </c>
      <c r="V20" s="168">
        <v>18</v>
      </c>
      <c r="W20" s="168">
        <v>33</v>
      </c>
      <c r="X20" s="167" t="s">
        <v>2595</v>
      </c>
      <c r="Y20" s="168" t="s">
        <v>2537</v>
      </c>
      <c r="Z20" s="167" t="s">
        <v>2538</v>
      </c>
      <c r="AA20" s="167" t="s">
        <v>2608</v>
      </c>
      <c r="AB20" s="169" t="s">
        <v>2649</v>
      </c>
      <c r="AC20" s="170">
        <v>46234</v>
      </c>
      <c r="AD20" s="173" t="s">
        <v>2620</v>
      </c>
      <c r="AE20" s="167" t="s">
        <v>2650</v>
      </c>
    </row>
    <row r="21" spans="1:31" ht="167.25" customHeight="1" x14ac:dyDescent="0.25">
      <c r="A21" s="157" t="s">
        <v>1781</v>
      </c>
      <c r="B21" s="158" t="s">
        <v>2651</v>
      </c>
      <c r="C21" s="160" t="s">
        <v>2529</v>
      </c>
      <c r="D21" s="143" t="s">
        <v>1910</v>
      </c>
      <c r="E21" s="161" t="s">
        <v>2652</v>
      </c>
      <c r="F21" s="162">
        <v>4</v>
      </c>
      <c r="G21" s="163">
        <v>8000</v>
      </c>
      <c r="H21" s="163">
        <v>8000</v>
      </c>
      <c r="I21" s="163"/>
      <c r="J21" s="163"/>
      <c r="K21" s="163"/>
      <c r="L21" s="161" t="s">
        <v>105</v>
      </c>
      <c r="M21" s="164" t="s">
        <v>2614</v>
      </c>
      <c r="N21" s="165">
        <v>0</v>
      </c>
      <c r="O21" s="164" t="s">
        <v>2653</v>
      </c>
      <c r="P21" s="164" t="s">
        <v>2654</v>
      </c>
      <c r="Q21" s="172" t="s">
        <v>2645</v>
      </c>
      <c r="R21" s="167" t="s">
        <v>2646</v>
      </c>
      <c r="S21" s="174" t="s">
        <v>2655</v>
      </c>
      <c r="T21" s="167" t="s">
        <v>2656</v>
      </c>
      <c r="U21" s="167">
        <v>10</v>
      </c>
      <c r="V21" s="167">
        <v>7</v>
      </c>
      <c r="W21" s="167">
        <v>18</v>
      </c>
      <c r="X21" s="167" t="s">
        <v>2595</v>
      </c>
      <c r="Y21" s="167" t="s">
        <v>2537</v>
      </c>
      <c r="Z21" s="167" t="s">
        <v>2538</v>
      </c>
      <c r="AA21" s="167" t="s">
        <v>2657</v>
      </c>
      <c r="AB21" s="169" t="s">
        <v>2658</v>
      </c>
      <c r="AC21" s="169">
        <v>46234</v>
      </c>
      <c r="AD21" s="173" t="s">
        <v>2620</v>
      </c>
      <c r="AE21" s="167" t="s">
        <v>2659</v>
      </c>
    </row>
    <row r="22" spans="1:31" ht="194.25" customHeight="1" x14ac:dyDescent="0.25">
      <c r="A22" s="157" t="s">
        <v>1781</v>
      </c>
      <c r="B22" s="158" t="s">
        <v>2660</v>
      </c>
      <c r="C22" s="160" t="s">
        <v>2529</v>
      </c>
      <c r="D22" s="143" t="s">
        <v>1910</v>
      </c>
      <c r="E22" s="161" t="s">
        <v>2661</v>
      </c>
      <c r="F22" s="162">
        <v>4</v>
      </c>
      <c r="G22" s="163">
        <v>30500</v>
      </c>
      <c r="H22" s="163">
        <v>30500</v>
      </c>
      <c r="I22" s="163"/>
      <c r="J22" s="163"/>
      <c r="K22" s="163"/>
      <c r="L22" s="161" t="s">
        <v>105</v>
      </c>
      <c r="M22" s="164" t="s">
        <v>2614</v>
      </c>
      <c r="N22" s="165">
        <v>0</v>
      </c>
      <c r="O22" s="164" t="s">
        <v>2662</v>
      </c>
      <c r="P22" s="164" t="s">
        <v>2663</v>
      </c>
      <c r="Q22" s="172" t="s">
        <v>2645</v>
      </c>
      <c r="R22" s="167" t="s">
        <v>2646</v>
      </c>
      <c r="S22" s="174" t="s">
        <v>2664</v>
      </c>
      <c r="T22" s="167" t="s">
        <v>2665</v>
      </c>
      <c r="U22" s="167">
        <v>5</v>
      </c>
      <c r="V22" s="167">
        <v>5</v>
      </c>
      <c r="W22" s="167">
        <v>5</v>
      </c>
      <c r="X22" s="167" t="s">
        <v>2595</v>
      </c>
      <c r="Y22" s="167" t="s">
        <v>2537</v>
      </c>
      <c r="Z22" s="167" t="s">
        <v>2538</v>
      </c>
      <c r="AA22" s="167" t="s">
        <v>2666</v>
      </c>
      <c r="AB22" s="169" t="s">
        <v>2667</v>
      </c>
      <c r="AC22" s="169">
        <v>46234</v>
      </c>
      <c r="AD22" s="173" t="s">
        <v>2620</v>
      </c>
      <c r="AE22" s="167" t="s">
        <v>2668</v>
      </c>
    </row>
    <row r="23" spans="1:31" ht="167.25" customHeight="1" x14ac:dyDescent="0.25">
      <c r="A23" s="157" t="s">
        <v>1781</v>
      </c>
      <c r="B23" s="158" t="s">
        <v>2669</v>
      </c>
      <c r="C23" s="160" t="s">
        <v>2529</v>
      </c>
      <c r="D23" s="143" t="s">
        <v>1873</v>
      </c>
      <c r="E23" s="161" t="s">
        <v>2670</v>
      </c>
      <c r="F23" s="162">
        <v>4</v>
      </c>
      <c r="G23" s="163">
        <v>24000</v>
      </c>
      <c r="H23" s="163">
        <v>24000</v>
      </c>
      <c r="I23" s="163"/>
      <c r="J23" s="163"/>
      <c r="K23" s="163"/>
      <c r="L23" s="161" t="s">
        <v>2548</v>
      </c>
      <c r="M23" s="164" t="s">
        <v>2549</v>
      </c>
      <c r="N23" s="165">
        <v>1</v>
      </c>
      <c r="O23" s="164" t="s">
        <v>2671</v>
      </c>
      <c r="P23" s="164" t="s">
        <v>2672</v>
      </c>
      <c r="Q23" s="172" t="s">
        <v>2552</v>
      </c>
      <c r="R23" s="167" t="s">
        <v>2617</v>
      </c>
      <c r="S23" s="167" t="s">
        <v>2673</v>
      </c>
      <c r="T23" s="167" t="s">
        <v>1877</v>
      </c>
      <c r="U23" s="168">
        <v>12</v>
      </c>
      <c r="V23" s="168">
        <v>10</v>
      </c>
      <c r="W23" s="168">
        <v>12</v>
      </c>
      <c r="X23" s="167" t="s">
        <v>2595</v>
      </c>
      <c r="Y23" s="168" t="s">
        <v>2537</v>
      </c>
      <c r="Z23" s="167" t="s">
        <v>2538</v>
      </c>
      <c r="AA23" s="167" t="s">
        <v>2618</v>
      </c>
      <c r="AB23" s="169" t="s">
        <v>2674</v>
      </c>
      <c r="AC23" s="170" t="s">
        <v>2675</v>
      </c>
      <c r="AD23" s="173">
        <v>46356</v>
      </c>
      <c r="AE23" s="167" t="s">
        <v>2676</v>
      </c>
    </row>
    <row r="24" spans="1:31" ht="167.25" customHeight="1" x14ac:dyDescent="0.25">
      <c r="A24" s="157" t="s">
        <v>1781</v>
      </c>
      <c r="B24" s="158" t="s">
        <v>2677</v>
      </c>
      <c r="C24" s="160" t="s">
        <v>2529</v>
      </c>
      <c r="D24" s="143" t="s">
        <v>1885</v>
      </c>
      <c r="E24" s="161" t="s">
        <v>2678</v>
      </c>
      <c r="F24" s="162">
        <v>4</v>
      </c>
      <c r="G24" s="163">
        <v>10049.4</v>
      </c>
      <c r="H24" s="163">
        <v>10049.4</v>
      </c>
      <c r="I24" s="163"/>
      <c r="J24" s="163"/>
      <c r="K24" s="163"/>
      <c r="L24" s="161" t="s">
        <v>105</v>
      </c>
      <c r="M24" s="164" t="s">
        <v>2614</v>
      </c>
      <c r="N24" s="165">
        <v>0</v>
      </c>
      <c r="O24" s="164" t="s">
        <v>2679</v>
      </c>
      <c r="P24" s="164" t="s">
        <v>2680</v>
      </c>
      <c r="Q24" s="172" t="s">
        <v>2645</v>
      </c>
      <c r="R24" s="167" t="s">
        <v>2646</v>
      </c>
      <c r="S24" s="167" t="s">
        <v>2681</v>
      </c>
      <c r="T24" s="167" t="s">
        <v>2682</v>
      </c>
      <c r="U24" s="168">
        <v>4</v>
      </c>
      <c r="V24" s="168">
        <v>6</v>
      </c>
      <c r="W24" s="168">
        <v>4</v>
      </c>
      <c r="X24" s="167" t="s">
        <v>2595</v>
      </c>
      <c r="Y24" s="168" t="s">
        <v>2537</v>
      </c>
      <c r="Z24" s="167" t="s">
        <v>2538</v>
      </c>
      <c r="AA24" s="167" t="s">
        <v>2666</v>
      </c>
      <c r="AB24" s="169" t="s">
        <v>2683</v>
      </c>
      <c r="AC24" s="170">
        <v>46599</v>
      </c>
      <c r="AD24" s="173" t="s">
        <v>2684</v>
      </c>
      <c r="AE24" s="167" t="s">
        <v>2685</v>
      </c>
    </row>
    <row r="25" spans="1:31" ht="167.25" customHeight="1" x14ac:dyDescent="0.25">
      <c r="A25" s="157" t="s">
        <v>1781</v>
      </c>
      <c r="B25" s="158" t="s">
        <v>2686</v>
      </c>
      <c r="C25" s="160" t="s">
        <v>2529</v>
      </c>
      <c r="D25" s="143" t="s">
        <v>1885</v>
      </c>
      <c r="E25" s="161" t="s">
        <v>2687</v>
      </c>
      <c r="F25" s="162">
        <v>4</v>
      </c>
      <c r="G25" s="163">
        <v>14720.4</v>
      </c>
      <c r="H25" s="163">
        <v>14720.4</v>
      </c>
      <c r="I25" s="163"/>
      <c r="J25" s="163"/>
      <c r="K25" s="163"/>
      <c r="L25" s="161" t="s">
        <v>105</v>
      </c>
      <c r="M25" s="164" t="s">
        <v>2614</v>
      </c>
      <c r="N25" s="165">
        <v>0</v>
      </c>
      <c r="O25" s="164" t="s">
        <v>2679</v>
      </c>
      <c r="P25" s="164" t="s">
        <v>2680</v>
      </c>
      <c r="Q25" s="172" t="s">
        <v>2552</v>
      </c>
      <c r="R25" s="167" t="s">
        <v>2617</v>
      </c>
      <c r="S25" s="167" t="s">
        <v>2688</v>
      </c>
      <c r="T25" s="167" t="s">
        <v>2689</v>
      </c>
      <c r="U25" s="168">
        <v>2</v>
      </c>
      <c r="V25" s="168">
        <v>4</v>
      </c>
      <c r="W25" s="168">
        <v>3</v>
      </c>
      <c r="X25" s="167" t="s">
        <v>2595</v>
      </c>
      <c r="Y25" s="168" t="s">
        <v>2537</v>
      </c>
      <c r="Z25" s="167" t="s">
        <v>2538</v>
      </c>
      <c r="AA25" s="167" t="s">
        <v>2618</v>
      </c>
      <c r="AB25" s="169" t="s">
        <v>2690</v>
      </c>
      <c r="AC25" s="170">
        <v>46599</v>
      </c>
      <c r="AD25" s="173" t="s">
        <v>2684</v>
      </c>
      <c r="AE25" s="167" t="s">
        <v>2685</v>
      </c>
    </row>
    <row r="26" spans="1:31" ht="167.25" customHeight="1" x14ac:dyDescent="0.25">
      <c r="A26" s="157" t="s">
        <v>1781</v>
      </c>
      <c r="B26" s="158" t="s">
        <v>2691</v>
      </c>
      <c r="C26" s="160" t="s">
        <v>2529</v>
      </c>
      <c r="D26" s="143" t="s">
        <v>1904</v>
      </c>
      <c r="E26" s="161" t="s">
        <v>2692</v>
      </c>
      <c r="F26" s="162">
        <v>4</v>
      </c>
      <c r="G26" s="163">
        <v>20000</v>
      </c>
      <c r="H26" s="163">
        <v>20000</v>
      </c>
      <c r="I26" s="163"/>
      <c r="J26" s="163"/>
      <c r="K26" s="163"/>
      <c r="L26" s="161" t="s">
        <v>2548</v>
      </c>
      <c r="M26" s="164" t="s">
        <v>2549</v>
      </c>
      <c r="N26" s="165">
        <v>1</v>
      </c>
      <c r="O26" s="164" t="s">
        <v>2693</v>
      </c>
      <c r="P26" s="164" t="s">
        <v>2694</v>
      </c>
      <c r="Q26" s="172" t="s">
        <v>2552</v>
      </c>
      <c r="R26" s="167" t="s">
        <v>2617</v>
      </c>
      <c r="S26" s="167" t="s">
        <v>1906</v>
      </c>
      <c r="T26" s="167" t="s">
        <v>2695</v>
      </c>
      <c r="U26" s="168">
        <v>100</v>
      </c>
      <c r="V26" s="168">
        <v>90</v>
      </c>
      <c r="W26" s="168">
        <v>100</v>
      </c>
      <c r="X26" s="167" t="s">
        <v>2595</v>
      </c>
      <c r="Y26" s="168" t="s">
        <v>2537</v>
      </c>
      <c r="Z26" s="167" t="s">
        <v>2538</v>
      </c>
      <c r="AA26" s="167" t="s">
        <v>2618</v>
      </c>
      <c r="AB26" s="169" t="s">
        <v>2696</v>
      </c>
      <c r="AC26" s="170" t="s">
        <v>2697</v>
      </c>
      <c r="AD26" s="173" t="s">
        <v>2620</v>
      </c>
      <c r="AE26" s="167" t="s">
        <v>2698</v>
      </c>
    </row>
    <row r="27" spans="1:31" ht="177" customHeight="1" x14ac:dyDescent="0.25">
      <c r="A27" s="157" t="s">
        <v>1781</v>
      </c>
      <c r="B27" s="158" t="s">
        <v>2699</v>
      </c>
      <c r="C27" s="160" t="s">
        <v>2529</v>
      </c>
      <c r="D27" s="143" t="s">
        <v>1916</v>
      </c>
      <c r="E27" s="161" t="s">
        <v>2700</v>
      </c>
      <c r="F27" s="162">
        <v>4</v>
      </c>
      <c r="G27" s="163">
        <v>10500</v>
      </c>
      <c r="H27" s="163">
        <v>10500</v>
      </c>
      <c r="I27" s="163"/>
      <c r="J27" s="163"/>
      <c r="K27" s="163"/>
      <c r="L27" s="161" t="s">
        <v>2548</v>
      </c>
      <c r="M27" s="164" t="s">
        <v>2549</v>
      </c>
      <c r="N27" s="165">
        <v>1</v>
      </c>
      <c r="O27" s="164" t="s">
        <v>2701</v>
      </c>
      <c r="P27" s="164" t="s">
        <v>2702</v>
      </c>
      <c r="Q27" s="172" t="s">
        <v>2552</v>
      </c>
      <c r="R27" s="167" t="s">
        <v>2617</v>
      </c>
      <c r="S27" s="167" t="s">
        <v>1918</v>
      </c>
      <c r="T27" s="167" t="s">
        <v>1920</v>
      </c>
      <c r="U27" s="167">
        <v>45</v>
      </c>
      <c r="V27" s="167">
        <v>45</v>
      </c>
      <c r="W27" s="167">
        <v>65</v>
      </c>
      <c r="X27" s="167" t="s">
        <v>2595</v>
      </c>
      <c r="Y27" s="167" t="s">
        <v>2537</v>
      </c>
      <c r="Z27" s="167" t="s">
        <v>2538</v>
      </c>
      <c r="AA27" s="167" t="s">
        <v>2618</v>
      </c>
      <c r="AB27" s="169" t="s">
        <v>2703</v>
      </c>
      <c r="AC27" s="169">
        <v>46295</v>
      </c>
      <c r="AD27" s="170" t="s">
        <v>2620</v>
      </c>
      <c r="AE27" s="167" t="s">
        <v>2704</v>
      </c>
    </row>
    <row r="28" spans="1:31" ht="167.25" customHeight="1" x14ac:dyDescent="0.25">
      <c r="A28" s="157"/>
      <c r="B28" s="158" t="s">
        <v>2705</v>
      </c>
      <c r="C28" s="160" t="s">
        <v>2585</v>
      </c>
      <c r="D28" s="143" t="s">
        <v>1939</v>
      </c>
      <c r="E28" s="161" t="s">
        <v>2706</v>
      </c>
      <c r="F28" s="162">
        <v>4</v>
      </c>
      <c r="G28" s="163">
        <v>20000</v>
      </c>
      <c r="H28" s="163">
        <v>20000</v>
      </c>
      <c r="I28" s="163"/>
      <c r="J28" s="163"/>
      <c r="K28" s="163"/>
      <c r="L28" s="161" t="s">
        <v>2548</v>
      </c>
      <c r="M28" s="164" t="s">
        <v>2549</v>
      </c>
      <c r="N28" s="165">
        <v>1</v>
      </c>
      <c r="O28" s="164" t="s">
        <v>2707</v>
      </c>
      <c r="P28" s="164" t="s">
        <v>2708</v>
      </c>
      <c r="Q28" s="172" t="s">
        <v>2552</v>
      </c>
      <c r="R28" s="167" t="s">
        <v>2617</v>
      </c>
      <c r="S28" s="167" t="s">
        <v>2709</v>
      </c>
      <c r="T28" s="167" t="s">
        <v>1943</v>
      </c>
      <c r="U28" s="167">
        <v>45</v>
      </c>
      <c r="V28" s="167">
        <v>40</v>
      </c>
      <c r="W28" s="167">
        <v>45</v>
      </c>
      <c r="X28" s="167" t="s">
        <v>2595</v>
      </c>
      <c r="Y28" s="167" t="s">
        <v>2710</v>
      </c>
      <c r="Z28" s="167" t="s">
        <v>2596</v>
      </c>
      <c r="AA28" s="167" t="s">
        <v>2608</v>
      </c>
      <c r="AB28" s="169" t="s">
        <v>2711</v>
      </c>
      <c r="AC28" s="169" t="s">
        <v>2712</v>
      </c>
      <c r="AD28" s="173" t="s">
        <v>2713</v>
      </c>
      <c r="AE28" s="167" t="s">
        <v>2714</v>
      </c>
    </row>
    <row r="29" spans="1:31" ht="167.25" customHeight="1" x14ac:dyDescent="0.25">
      <c r="A29" s="157" t="s">
        <v>1280</v>
      </c>
      <c r="B29" s="158" t="s">
        <v>2715</v>
      </c>
      <c r="C29" s="160" t="s">
        <v>2529</v>
      </c>
      <c r="D29" s="143" t="s">
        <v>1550</v>
      </c>
      <c r="E29" s="161" t="s">
        <v>2716</v>
      </c>
      <c r="F29" s="162">
        <v>4</v>
      </c>
      <c r="G29" s="163">
        <v>4136.67</v>
      </c>
      <c r="H29" s="163">
        <v>4136.67</v>
      </c>
      <c r="I29" s="163"/>
      <c r="J29" s="163"/>
      <c r="K29" s="163"/>
      <c r="L29" s="161" t="s">
        <v>2548</v>
      </c>
      <c r="M29" s="164" t="s">
        <v>2549</v>
      </c>
      <c r="N29" s="175" t="s">
        <v>2717</v>
      </c>
      <c r="O29" s="164" t="s">
        <v>2718</v>
      </c>
      <c r="P29" s="164" t="s">
        <v>2719</v>
      </c>
      <c r="Q29" s="172" t="s">
        <v>2552</v>
      </c>
      <c r="R29" s="167" t="s">
        <v>2720</v>
      </c>
      <c r="S29" s="167" t="s">
        <v>2721</v>
      </c>
      <c r="T29" s="167" t="s">
        <v>2722</v>
      </c>
      <c r="U29" s="168">
        <v>250</v>
      </c>
      <c r="V29" s="168">
        <v>350</v>
      </c>
      <c r="W29" s="168">
        <v>305</v>
      </c>
      <c r="X29" s="167" t="s">
        <v>106</v>
      </c>
      <c r="Y29" s="167" t="s">
        <v>2723</v>
      </c>
      <c r="Z29" s="167" t="s">
        <v>387</v>
      </c>
      <c r="AA29" s="167" t="s">
        <v>2724</v>
      </c>
      <c r="AB29" s="169" t="s">
        <v>2725</v>
      </c>
      <c r="AC29" s="170" t="s">
        <v>2726</v>
      </c>
      <c r="AD29" s="173">
        <v>46341</v>
      </c>
      <c r="AE29" s="167" t="s">
        <v>2727</v>
      </c>
    </row>
    <row r="30" spans="1:31" ht="167.25" customHeight="1" x14ac:dyDescent="0.25">
      <c r="A30" s="157" t="s">
        <v>1280</v>
      </c>
      <c r="B30" s="159" t="s">
        <v>2728</v>
      </c>
      <c r="C30" s="160" t="s">
        <v>2529</v>
      </c>
      <c r="D30" s="143" t="s">
        <v>1550</v>
      </c>
      <c r="E30" s="161" t="s">
        <v>2716</v>
      </c>
      <c r="F30" s="162">
        <v>4</v>
      </c>
      <c r="G30" s="163">
        <v>5200</v>
      </c>
      <c r="H30" s="163">
        <v>5200</v>
      </c>
      <c r="I30" s="163"/>
      <c r="J30" s="163"/>
      <c r="K30" s="163"/>
      <c r="L30" s="161" t="s">
        <v>2548</v>
      </c>
      <c r="M30" s="164" t="s">
        <v>2549</v>
      </c>
      <c r="N30" s="165" t="s">
        <v>2717</v>
      </c>
      <c r="O30" s="164" t="s">
        <v>2718</v>
      </c>
      <c r="P30" s="164" t="s">
        <v>2729</v>
      </c>
      <c r="Q30" s="172" t="s">
        <v>2552</v>
      </c>
      <c r="R30" s="167" t="s">
        <v>2720</v>
      </c>
      <c r="S30" s="167" t="s">
        <v>2730</v>
      </c>
      <c r="T30" s="167" t="s">
        <v>2731</v>
      </c>
      <c r="U30" s="168">
        <v>25</v>
      </c>
      <c r="V30" s="168">
        <v>20</v>
      </c>
      <c r="W30" s="168">
        <v>18</v>
      </c>
      <c r="X30" s="167" t="s">
        <v>106</v>
      </c>
      <c r="Y30" s="167" t="s">
        <v>2723</v>
      </c>
      <c r="Z30" s="167" t="s">
        <v>387</v>
      </c>
      <c r="AA30" s="167" t="s">
        <v>2724</v>
      </c>
      <c r="AB30" s="169" t="s">
        <v>2725</v>
      </c>
      <c r="AC30" s="170" t="s">
        <v>2732</v>
      </c>
      <c r="AD30" s="173">
        <v>46341</v>
      </c>
      <c r="AE30" s="167" t="s">
        <v>2733</v>
      </c>
    </row>
    <row r="31" spans="1:31" ht="286.5" customHeight="1" x14ac:dyDescent="0.25">
      <c r="A31" s="157" t="s">
        <v>1280</v>
      </c>
      <c r="B31" s="158" t="s">
        <v>2734</v>
      </c>
      <c r="C31" s="160" t="s">
        <v>2529</v>
      </c>
      <c r="D31" s="143" t="s">
        <v>1550</v>
      </c>
      <c r="E31" s="161" t="s">
        <v>2716</v>
      </c>
      <c r="F31" s="162">
        <v>4</v>
      </c>
      <c r="G31" s="163">
        <v>6200</v>
      </c>
      <c r="H31" s="163">
        <v>6200</v>
      </c>
      <c r="I31" s="163"/>
      <c r="J31" s="163"/>
      <c r="K31" s="163"/>
      <c r="L31" s="161" t="s">
        <v>2548</v>
      </c>
      <c r="M31" s="164" t="s">
        <v>2549</v>
      </c>
      <c r="N31" s="165" t="s">
        <v>2717</v>
      </c>
      <c r="O31" s="164" t="s">
        <v>2718</v>
      </c>
      <c r="P31" s="164" t="s">
        <v>2735</v>
      </c>
      <c r="Q31" s="172" t="s">
        <v>2552</v>
      </c>
      <c r="R31" s="167" t="s">
        <v>2720</v>
      </c>
      <c r="S31" s="167" t="s">
        <v>2736</v>
      </c>
      <c r="T31" s="167" t="s">
        <v>2737</v>
      </c>
      <c r="U31" s="167">
        <v>10</v>
      </c>
      <c r="V31" s="167">
        <v>10</v>
      </c>
      <c r="W31" s="167">
        <v>11</v>
      </c>
      <c r="X31" s="167" t="s">
        <v>106</v>
      </c>
      <c r="Y31" s="167" t="s">
        <v>2723</v>
      </c>
      <c r="Z31" s="167" t="s">
        <v>387</v>
      </c>
      <c r="AA31" s="167" t="s">
        <v>2724</v>
      </c>
      <c r="AB31" s="169" t="s">
        <v>2725</v>
      </c>
      <c r="AC31" s="169" t="s">
        <v>2738</v>
      </c>
      <c r="AD31" s="173">
        <v>46341</v>
      </c>
      <c r="AE31" s="167" t="s">
        <v>2733</v>
      </c>
    </row>
    <row r="32" spans="1:31" ht="167.25" customHeight="1" x14ac:dyDescent="0.25">
      <c r="A32" s="157" t="s">
        <v>1280</v>
      </c>
      <c r="B32" s="158" t="s">
        <v>2739</v>
      </c>
      <c r="C32" s="160" t="s">
        <v>2529</v>
      </c>
      <c r="D32" s="143" t="s">
        <v>1550</v>
      </c>
      <c r="E32" s="161" t="s">
        <v>2716</v>
      </c>
      <c r="F32" s="162">
        <v>4</v>
      </c>
      <c r="G32" s="163">
        <v>4300</v>
      </c>
      <c r="H32" s="163">
        <v>4300</v>
      </c>
      <c r="I32" s="163"/>
      <c r="J32" s="163"/>
      <c r="K32" s="163"/>
      <c r="L32" s="161" t="s">
        <v>2548</v>
      </c>
      <c r="M32" s="164" t="s">
        <v>2549</v>
      </c>
      <c r="N32" s="165" t="s">
        <v>2717</v>
      </c>
      <c r="O32" s="164" t="s">
        <v>2718</v>
      </c>
      <c r="P32" s="164" t="s">
        <v>2740</v>
      </c>
      <c r="Q32" s="172" t="s">
        <v>2552</v>
      </c>
      <c r="R32" s="167" t="s">
        <v>2720</v>
      </c>
      <c r="S32" s="167" t="s">
        <v>2741</v>
      </c>
      <c r="T32" s="167" t="s">
        <v>2742</v>
      </c>
      <c r="U32" s="167">
        <v>10</v>
      </c>
      <c r="V32" s="167">
        <v>10</v>
      </c>
      <c r="W32" s="167">
        <v>11</v>
      </c>
      <c r="X32" s="167" t="s">
        <v>106</v>
      </c>
      <c r="Y32" s="167" t="s">
        <v>2723</v>
      </c>
      <c r="Z32" s="167" t="s">
        <v>387</v>
      </c>
      <c r="AA32" s="167" t="s">
        <v>2724</v>
      </c>
      <c r="AB32" s="169" t="s">
        <v>2725</v>
      </c>
      <c r="AC32" s="169" t="s">
        <v>2743</v>
      </c>
      <c r="AD32" s="173">
        <v>46341</v>
      </c>
      <c r="AE32" s="167" t="s">
        <v>2733</v>
      </c>
    </row>
    <row r="33" spans="1:31" ht="167.25" customHeight="1" x14ac:dyDescent="0.25">
      <c r="A33" s="157" t="s">
        <v>1239</v>
      </c>
      <c r="B33" s="159" t="s">
        <v>2744</v>
      </c>
      <c r="C33" s="160" t="s">
        <v>2585</v>
      </c>
      <c r="D33" s="143" t="s">
        <v>1246</v>
      </c>
      <c r="E33" s="161" t="s">
        <v>1247</v>
      </c>
      <c r="F33" s="162">
        <v>4</v>
      </c>
      <c r="G33" s="163">
        <v>120000</v>
      </c>
      <c r="H33" s="163">
        <v>120000</v>
      </c>
      <c r="I33" s="163"/>
      <c r="J33" s="163"/>
      <c r="K33" s="163"/>
      <c r="L33" s="161" t="s">
        <v>2548</v>
      </c>
      <c r="M33" s="164" t="s">
        <v>2549</v>
      </c>
      <c r="N33" s="165">
        <v>1</v>
      </c>
      <c r="O33" s="164" t="s">
        <v>2587</v>
      </c>
      <c r="P33" s="164" t="s">
        <v>2745</v>
      </c>
      <c r="Q33" s="172" t="s">
        <v>97</v>
      </c>
      <c r="R33" s="167" t="s">
        <v>2746</v>
      </c>
      <c r="S33" s="167" t="s">
        <v>2747</v>
      </c>
      <c r="T33" s="167">
        <v>90</v>
      </c>
      <c r="U33" s="167">
        <v>90</v>
      </c>
      <c r="V33" s="167">
        <v>90</v>
      </c>
      <c r="W33" s="167" t="s">
        <v>2748</v>
      </c>
      <c r="X33" s="167" t="s">
        <v>2749</v>
      </c>
      <c r="Y33" s="167" t="s">
        <v>2710</v>
      </c>
      <c r="Z33" s="167" t="s">
        <v>2596</v>
      </c>
      <c r="AA33" s="167" t="s">
        <v>2587</v>
      </c>
      <c r="AB33" s="169">
        <v>46082</v>
      </c>
      <c r="AC33" s="169" t="s">
        <v>2750</v>
      </c>
      <c r="AD33" s="173"/>
      <c r="AE33" s="167" t="s">
        <v>2751</v>
      </c>
    </row>
    <row r="34" spans="1:31" ht="167.25" customHeight="1" x14ac:dyDescent="0.25">
      <c r="A34" s="157" t="s">
        <v>1280</v>
      </c>
      <c r="B34" s="158" t="s">
        <v>2752</v>
      </c>
      <c r="C34" s="160" t="s">
        <v>2529</v>
      </c>
      <c r="D34" s="143" t="s">
        <v>2355</v>
      </c>
      <c r="E34" s="161" t="s">
        <v>2753</v>
      </c>
      <c r="F34" s="162">
        <v>4</v>
      </c>
      <c r="G34" s="163">
        <v>12900</v>
      </c>
      <c r="H34" s="163">
        <v>12900</v>
      </c>
      <c r="I34" s="163"/>
      <c r="J34" s="163"/>
      <c r="K34" s="163"/>
      <c r="L34" s="161" t="s">
        <v>2548</v>
      </c>
      <c r="M34" s="164" t="s">
        <v>2549</v>
      </c>
      <c r="N34" s="165" t="s">
        <v>2717</v>
      </c>
      <c r="O34" s="164" t="s">
        <v>2362</v>
      </c>
      <c r="P34" s="164" t="s">
        <v>2364</v>
      </c>
      <c r="Q34" s="172" t="s">
        <v>2552</v>
      </c>
      <c r="R34" s="167" t="s">
        <v>2720</v>
      </c>
      <c r="S34" s="167" t="s">
        <v>2754</v>
      </c>
      <c r="T34" s="167" t="s">
        <v>2365</v>
      </c>
      <c r="U34" s="176">
        <v>350</v>
      </c>
      <c r="V34" s="167"/>
      <c r="W34" s="167"/>
      <c r="X34" s="167" t="s">
        <v>106</v>
      </c>
      <c r="Y34" s="167" t="s">
        <v>2723</v>
      </c>
      <c r="Z34" s="167" t="s">
        <v>387</v>
      </c>
      <c r="AA34" s="167" t="s">
        <v>2755</v>
      </c>
      <c r="AB34" s="169">
        <v>45992</v>
      </c>
      <c r="AC34" s="169" t="s">
        <v>2756</v>
      </c>
      <c r="AD34" s="173">
        <v>46402</v>
      </c>
      <c r="AE34" s="167" t="s">
        <v>2757</v>
      </c>
    </row>
    <row r="35" spans="1:31" ht="167.25" customHeight="1" x14ac:dyDescent="0.25">
      <c r="A35" s="157" t="s">
        <v>1280</v>
      </c>
      <c r="B35" s="158" t="s">
        <v>2758</v>
      </c>
      <c r="C35" s="160" t="s">
        <v>2529</v>
      </c>
      <c r="D35" s="143" t="s">
        <v>2355</v>
      </c>
      <c r="E35" s="161" t="s">
        <v>2753</v>
      </c>
      <c r="F35" s="162">
        <v>4</v>
      </c>
      <c r="G35" s="163">
        <v>27950</v>
      </c>
      <c r="H35" s="163">
        <v>12900</v>
      </c>
      <c r="I35" s="163">
        <v>12900</v>
      </c>
      <c r="J35" s="163">
        <v>2150</v>
      </c>
      <c r="K35" s="163"/>
      <c r="L35" s="161" t="s">
        <v>2548</v>
      </c>
      <c r="M35" s="164" t="s">
        <v>2549</v>
      </c>
      <c r="N35" s="165" t="s">
        <v>2717</v>
      </c>
      <c r="O35" s="164" t="s">
        <v>2362</v>
      </c>
      <c r="P35" s="164" t="s">
        <v>2364</v>
      </c>
      <c r="Q35" s="172" t="s">
        <v>2552</v>
      </c>
      <c r="R35" s="167" t="s">
        <v>2720</v>
      </c>
      <c r="S35" s="167" t="s">
        <v>2754</v>
      </c>
      <c r="T35" s="167" t="s">
        <v>2365</v>
      </c>
      <c r="U35" s="167">
        <v>350</v>
      </c>
      <c r="V35" s="167"/>
      <c r="W35" s="167"/>
      <c r="X35" s="167" t="s">
        <v>106</v>
      </c>
      <c r="Y35" s="167" t="s">
        <v>2723</v>
      </c>
      <c r="Z35" s="167" t="s">
        <v>387</v>
      </c>
      <c r="AA35" s="167" t="s">
        <v>2755</v>
      </c>
      <c r="AB35" s="169">
        <v>45992</v>
      </c>
      <c r="AC35" s="169" t="s">
        <v>2756</v>
      </c>
      <c r="AD35" s="173">
        <v>46402</v>
      </c>
      <c r="AE35" s="167" t="s">
        <v>2757</v>
      </c>
    </row>
    <row r="36" spans="1:31" ht="268.5" customHeight="1" x14ac:dyDescent="0.25">
      <c r="A36" s="157" t="s">
        <v>1781</v>
      </c>
      <c r="B36" s="158" t="s">
        <v>2759</v>
      </c>
      <c r="C36" s="160" t="s">
        <v>2529</v>
      </c>
      <c r="D36" s="143" t="s">
        <v>2355</v>
      </c>
      <c r="E36" s="161" t="s">
        <v>2760</v>
      </c>
      <c r="F36" s="162">
        <v>4</v>
      </c>
      <c r="G36" s="163">
        <v>12780</v>
      </c>
      <c r="H36" s="163">
        <v>12780</v>
      </c>
      <c r="I36" s="163"/>
      <c r="J36" s="163"/>
      <c r="K36" s="163"/>
      <c r="L36" s="161" t="s">
        <v>2548</v>
      </c>
      <c r="M36" s="164" t="s">
        <v>2549</v>
      </c>
      <c r="N36" s="165">
        <v>1</v>
      </c>
      <c r="O36" s="164" t="s">
        <v>2761</v>
      </c>
      <c r="P36" s="164" t="s">
        <v>2762</v>
      </c>
      <c r="Q36" s="172" t="s">
        <v>2552</v>
      </c>
      <c r="R36" s="167" t="s">
        <v>2553</v>
      </c>
      <c r="S36" s="167" t="s">
        <v>2763</v>
      </c>
      <c r="T36" s="167" t="s">
        <v>2555</v>
      </c>
      <c r="U36" s="167" t="s">
        <v>2556</v>
      </c>
      <c r="V36" s="167" t="s">
        <v>2556</v>
      </c>
      <c r="W36" s="167" t="s">
        <v>2557</v>
      </c>
      <c r="X36" s="167" t="s">
        <v>106</v>
      </c>
      <c r="Y36" s="167" t="s">
        <v>103</v>
      </c>
      <c r="Z36" s="167" t="s">
        <v>100</v>
      </c>
      <c r="AA36" s="167" t="s">
        <v>2764</v>
      </c>
      <c r="AB36" s="169">
        <v>45992</v>
      </c>
      <c r="AC36" s="169" t="s">
        <v>2765</v>
      </c>
      <c r="AD36" s="170">
        <v>46402</v>
      </c>
      <c r="AE36" s="167" t="s">
        <v>2561</v>
      </c>
    </row>
    <row r="37" spans="1:31" ht="321" customHeight="1" x14ac:dyDescent="0.25">
      <c r="A37" s="157" t="s">
        <v>1621</v>
      </c>
      <c r="B37" s="158" t="s">
        <v>2766</v>
      </c>
      <c r="C37" s="160" t="s">
        <v>2529</v>
      </c>
      <c r="D37" s="143" t="s">
        <v>2355</v>
      </c>
      <c r="E37" s="161" t="s">
        <v>2767</v>
      </c>
      <c r="F37" s="162">
        <v>4</v>
      </c>
      <c r="G37" s="163">
        <v>10000</v>
      </c>
      <c r="H37" s="163">
        <v>10000</v>
      </c>
      <c r="I37" s="163"/>
      <c r="J37" s="163"/>
      <c r="K37" s="163"/>
      <c r="L37" s="161" t="s">
        <v>2548</v>
      </c>
      <c r="M37" s="164" t="s">
        <v>2549</v>
      </c>
      <c r="N37" s="165">
        <v>1</v>
      </c>
      <c r="O37" s="164" t="s">
        <v>2768</v>
      </c>
      <c r="P37" s="177" t="s">
        <v>2769</v>
      </c>
      <c r="Q37" s="172" t="s">
        <v>2552</v>
      </c>
      <c r="R37" s="167" t="s">
        <v>2770</v>
      </c>
      <c r="S37" s="167" t="s">
        <v>2771</v>
      </c>
      <c r="T37" s="167" t="s">
        <v>2772</v>
      </c>
      <c r="U37" s="168">
        <v>1</v>
      </c>
      <c r="V37" s="168"/>
      <c r="W37" s="168"/>
      <c r="X37" s="167" t="s">
        <v>2773</v>
      </c>
      <c r="Y37" s="167" t="s">
        <v>2537</v>
      </c>
      <c r="Z37" s="167" t="s">
        <v>2538</v>
      </c>
      <c r="AA37" s="167" t="s">
        <v>2774</v>
      </c>
      <c r="AB37" s="169">
        <v>45962</v>
      </c>
      <c r="AC37" s="170" t="s">
        <v>2750</v>
      </c>
      <c r="AD37" s="170">
        <v>46366</v>
      </c>
      <c r="AE37" s="167" t="s">
        <v>2775</v>
      </c>
    </row>
    <row r="38" spans="1:31" ht="303" customHeight="1" x14ac:dyDescent="0.25">
      <c r="A38" s="157" t="s">
        <v>1280</v>
      </c>
      <c r="B38" s="158" t="s">
        <v>2776</v>
      </c>
      <c r="C38" s="160" t="s">
        <v>2529</v>
      </c>
      <c r="D38" s="143" t="s">
        <v>1322</v>
      </c>
      <c r="E38" s="161" t="s">
        <v>1323</v>
      </c>
      <c r="F38" s="162">
        <v>4</v>
      </c>
      <c r="G38" s="163">
        <v>33000</v>
      </c>
      <c r="H38" s="163">
        <v>33000</v>
      </c>
      <c r="I38" s="163"/>
      <c r="J38" s="163"/>
      <c r="K38" s="163"/>
      <c r="L38" s="161" t="s">
        <v>2548</v>
      </c>
      <c r="M38" s="164" t="s">
        <v>2549</v>
      </c>
      <c r="N38" s="165">
        <v>1</v>
      </c>
      <c r="O38" s="164" t="s">
        <v>2777</v>
      </c>
      <c r="P38" s="164" t="s">
        <v>2778</v>
      </c>
      <c r="Q38" s="172" t="s">
        <v>2552</v>
      </c>
      <c r="R38" s="167" t="s">
        <v>2779</v>
      </c>
      <c r="S38" s="167" t="s">
        <v>2780</v>
      </c>
      <c r="T38" s="167" t="s">
        <v>1317</v>
      </c>
      <c r="U38" s="167">
        <v>11</v>
      </c>
      <c r="V38" s="167">
        <v>11</v>
      </c>
      <c r="W38" s="167">
        <v>11</v>
      </c>
      <c r="X38" s="167" t="s">
        <v>2773</v>
      </c>
      <c r="Y38" s="167" t="s">
        <v>2537</v>
      </c>
      <c r="Z38" s="167" t="s">
        <v>2538</v>
      </c>
      <c r="AA38" s="167" t="s">
        <v>2781</v>
      </c>
      <c r="AB38" s="169">
        <v>45976</v>
      </c>
      <c r="AC38" s="169" t="s">
        <v>2782</v>
      </c>
      <c r="AD38" s="170">
        <v>46295</v>
      </c>
      <c r="AE38" s="167" t="s">
        <v>2780</v>
      </c>
    </row>
    <row r="39" spans="1:31" ht="167.25" customHeight="1" x14ac:dyDescent="0.25">
      <c r="A39" s="157" t="s">
        <v>836</v>
      </c>
      <c r="B39" s="158" t="s">
        <v>2783</v>
      </c>
      <c r="C39" s="160" t="s">
        <v>2529</v>
      </c>
      <c r="D39" s="143" t="s">
        <v>2355</v>
      </c>
      <c r="E39" s="161" t="s">
        <v>2356</v>
      </c>
      <c r="F39" s="162">
        <v>4</v>
      </c>
      <c r="G39" s="163">
        <v>12900</v>
      </c>
      <c r="H39" s="163">
        <v>12900</v>
      </c>
      <c r="I39" s="163"/>
      <c r="J39" s="163"/>
      <c r="K39" s="163"/>
      <c r="L39" s="161" t="s">
        <v>2548</v>
      </c>
      <c r="M39" s="164"/>
      <c r="N39" s="165">
        <v>1</v>
      </c>
      <c r="O39" s="164" t="s">
        <v>2784</v>
      </c>
      <c r="P39" s="164" t="s">
        <v>2785</v>
      </c>
      <c r="Q39" s="172" t="s">
        <v>2552</v>
      </c>
      <c r="R39" s="167" t="s">
        <v>2786</v>
      </c>
      <c r="S39" s="167" t="s">
        <v>2785</v>
      </c>
      <c r="T39" s="167" t="s">
        <v>2787</v>
      </c>
      <c r="U39" s="167" t="s">
        <v>2788</v>
      </c>
      <c r="V39" s="167" t="s">
        <v>2788</v>
      </c>
      <c r="W39" s="167">
        <v>1</v>
      </c>
      <c r="X39" s="167" t="s">
        <v>2773</v>
      </c>
      <c r="Y39" s="167" t="s">
        <v>2537</v>
      </c>
      <c r="Z39" s="167" t="s">
        <v>2538</v>
      </c>
      <c r="AA39" s="167"/>
      <c r="AB39" s="169">
        <v>45992</v>
      </c>
      <c r="AC39" s="169" t="s">
        <v>2789</v>
      </c>
      <c r="AD39" s="173" t="s">
        <v>2790</v>
      </c>
      <c r="AE39" s="167" t="s">
        <v>2791</v>
      </c>
    </row>
    <row r="40" spans="1:31" ht="90.75" customHeight="1" x14ac:dyDescent="0.25">
      <c r="A40" s="157" t="s">
        <v>389</v>
      </c>
      <c r="B40" s="158" t="s">
        <v>2792</v>
      </c>
      <c r="C40" s="160" t="s">
        <v>2585</v>
      </c>
      <c r="D40" s="143" t="s">
        <v>2793</v>
      </c>
      <c r="E40" s="161" t="s">
        <v>2794</v>
      </c>
      <c r="F40" s="162">
        <v>4</v>
      </c>
      <c r="G40" s="163">
        <v>15000</v>
      </c>
      <c r="H40" s="163">
        <v>15000</v>
      </c>
      <c r="I40" s="163"/>
      <c r="J40" s="163"/>
      <c r="K40" s="163"/>
      <c r="L40" s="161" t="s">
        <v>2548</v>
      </c>
      <c r="M40" s="164" t="s">
        <v>2549</v>
      </c>
      <c r="N40" s="165">
        <v>1</v>
      </c>
      <c r="O40" s="164" t="s">
        <v>2777</v>
      </c>
      <c r="P40" s="164" t="s">
        <v>2795</v>
      </c>
      <c r="Q40" s="172" t="s">
        <v>2796</v>
      </c>
      <c r="R40" s="167" t="s">
        <v>2797</v>
      </c>
      <c r="S40" s="167" t="s">
        <v>2798</v>
      </c>
      <c r="T40" s="167" t="s">
        <v>2799</v>
      </c>
      <c r="U40" s="167">
        <v>500</v>
      </c>
      <c r="V40" s="167">
        <v>500</v>
      </c>
      <c r="W40" s="167">
        <v>250</v>
      </c>
      <c r="X40" s="167" t="s">
        <v>2800</v>
      </c>
      <c r="Y40" s="167" t="s">
        <v>2537</v>
      </c>
      <c r="Z40" s="167" t="s">
        <v>2596</v>
      </c>
      <c r="AA40" s="167" t="s">
        <v>2618</v>
      </c>
      <c r="AB40" s="169">
        <v>46023</v>
      </c>
      <c r="AC40" s="169">
        <v>46327</v>
      </c>
      <c r="AD40" s="170">
        <v>46327</v>
      </c>
      <c r="AE40" s="167" t="s">
        <v>2801</v>
      </c>
    </row>
    <row r="41" spans="1:31" ht="98.25" customHeight="1" x14ac:dyDescent="0.25">
      <c r="A41" s="157" t="s">
        <v>504</v>
      </c>
      <c r="B41" s="158" t="s">
        <v>2802</v>
      </c>
      <c r="C41" s="160" t="s">
        <v>2585</v>
      </c>
      <c r="D41" s="143" t="s">
        <v>621</v>
      </c>
      <c r="E41" s="161" t="s">
        <v>622</v>
      </c>
      <c r="F41" s="162">
        <v>4</v>
      </c>
      <c r="G41" s="163">
        <v>49155.64</v>
      </c>
      <c r="H41" s="163">
        <v>49155.64</v>
      </c>
      <c r="I41" s="163"/>
      <c r="J41" s="163"/>
      <c r="K41" s="163"/>
      <c r="L41" s="161" t="s">
        <v>2548</v>
      </c>
      <c r="M41" s="164" t="s">
        <v>2549</v>
      </c>
      <c r="N41" s="165">
        <v>1</v>
      </c>
      <c r="O41" s="164" t="s">
        <v>2803</v>
      </c>
      <c r="P41" s="164" t="s">
        <v>2804</v>
      </c>
      <c r="Q41" s="172" t="s">
        <v>2805</v>
      </c>
      <c r="R41" s="167" t="s">
        <v>2806</v>
      </c>
      <c r="S41" s="167" t="s">
        <v>2807</v>
      </c>
      <c r="T41" s="167" t="s">
        <v>2808</v>
      </c>
      <c r="U41" s="167">
        <v>4</v>
      </c>
      <c r="V41" s="167">
        <v>6</v>
      </c>
      <c r="W41" s="167">
        <v>6</v>
      </c>
      <c r="X41" s="167" t="s">
        <v>98</v>
      </c>
      <c r="Y41" s="167" t="s">
        <v>2537</v>
      </c>
      <c r="Z41" s="167" t="s">
        <v>2596</v>
      </c>
      <c r="AA41" s="167" t="s">
        <v>2809</v>
      </c>
      <c r="AB41" s="169" t="s">
        <v>2810</v>
      </c>
      <c r="AC41" s="169" t="s">
        <v>2811</v>
      </c>
      <c r="AD41" s="170">
        <v>46387</v>
      </c>
      <c r="AE41" s="167" t="s">
        <v>2812</v>
      </c>
    </row>
    <row r="42" spans="1:31" ht="158.25" customHeight="1" x14ac:dyDescent="0.25">
      <c r="A42" s="157" t="s">
        <v>504</v>
      </c>
      <c r="B42" s="158" t="s">
        <v>2813</v>
      </c>
      <c r="C42" s="160" t="s">
        <v>2585</v>
      </c>
      <c r="D42" s="143" t="s">
        <v>515</v>
      </c>
      <c r="E42" s="161" t="s">
        <v>516</v>
      </c>
      <c r="F42" s="162">
        <v>4</v>
      </c>
      <c r="G42" s="163">
        <v>28000</v>
      </c>
      <c r="H42" s="163">
        <v>28000</v>
      </c>
      <c r="I42" s="163"/>
      <c r="J42" s="163"/>
      <c r="K42" s="163"/>
      <c r="L42" s="161" t="s">
        <v>105</v>
      </c>
      <c r="M42" s="164" t="s">
        <v>2814</v>
      </c>
      <c r="N42" s="165">
        <v>0</v>
      </c>
      <c r="O42" s="164" t="s">
        <v>2815</v>
      </c>
      <c r="P42" s="164" t="s">
        <v>517</v>
      </c>
      <c r="Q42" s="172" t="s">
        <v>2805</v>
      </c>
      <c r="R42" s="167" t="s">
        <v>2536</v>
      </c>
      <c r="S42" s="167" t="s">
        <v>2816</v>
      </c>
      <c r="T42" s="167" t="s">
        <v>536</v>
      </c>
      <c r="U42" s="167">
        <v>14</v>
      </c>
      <c r="V42" s="167">
        <v>14</v>
      </c>
      <c r="W42" s="167">
        <v>14</v>
      </c>
      <c r="X42" s="167" t="s">
        <v>98</v>
      </c>
      <c r="Y42" s="167" t="s">
        <v>2537</v>
      </c>
      <c r="Z42" s="167" t="s">
        <v>2596</v>
      </c>
      <c r="AA42" s="167" t="s">
        <v>2817</v>
      </c>
      <c r="AB42" s="169" t="s">
        <v>2818</v>
      </c>
      <c r="AC42" s="169" t="s">
        <v>2819</v>
      </c>
      <c r="AD42" s="170">
        <v>46477</v>
      </c>
      <c r="AE42" s="167" t="s">
        <v>2820</v>
      </c>
    </row>
    <row r="43" spans="1:31" ht="128.25" customHeight="1" x14ac:dyDescent="0.25">
      <c r="A43" s="157" t="s">
        <v>504</v>
      </c>
      <c r="B43" s="158" t="s">
        <v>2821</v>
      </c>
      <c r="C43" s="160" t="s">
        <v>2585</v>
      </c>
      <c r="D43" s="143" t="s">
        <v>533</v>
      </c>
      <c r="E43" s="161" t="s">
        <v>534</v>
      </c>
      <c r="F43" s="162">
        <v>4</v>
      </c>
      <c r="G43" s="163">
        <v>48600</v>
      </c>
      <c r="H43" s="163">
        <v>48600</v>
      </c>
      <c r="I43" s="163"/>
      <c r="J43" s="163"/>
      <c r="K43" s="163"/>
      <c r="L43" s="161" t="s">
        <v>2548</v>
      </c>
      <c r="M43" s="164" t="s">
        <v>2549</v>
      </c>
      <c r="N43" s="165">
        <v>1</v>
      </c>
      <c r="O43" s="164" t="s">
        <v>2815</v>
      </c>
      <c r="P43" s="164" t="s">
        <v>535</v>
      </c>
      <c r="Q43" s="172" t="s">
        <v>2805</v>
      </c>
      <c r="R43" s="167" t="s">
        <v>2536</v>
      </c>
      <c r="S43" s="167" t="s">
        <v>535</v>
      </c>
      <c r="T43" s="167" t="s">
        <v>536</v>
      </c>
      <c r="U43" s="167">
        <v>27</v>
      </c>
      <c r="V43" s="167">
        <v>30</v>
      </c>
      <c r="W43" s="167">
        <v>30</v>
      </c>
      <c r="X43" s="167" t="s">
        <v>98</v>
      </c>
      <c r="Y43" s="167" t="s">
        <v>2710</v>
      </c>
      <c r="Z43" s="167" t="s">
        <v>2596</v>
      </c>
      <c r="AA43" s="167" t="s">
        <v>2822</v>
      </c>
      <c r="AB43" s="169" t="s">
        <v>2823</v>
      </c>
      <c r="AC43" s="169" t="s">
        <v>2522</v>
      </c>
      <c r="AD43" s="170">
        <v>46402</v>
      </c>
      <c r="AE43" s="167" t="s">
        <v>2824</v>
      </c>
    </row>
    <row r="44" spans="1:31" ht="106.5" customHeight="1" x14ac:dyDescent="0.25">
      <c r="A44" s="157" t="s">
        <v>504</v>
      </c>
      <c r="B44" s="158" t="s">
        <v>2825</v>
      </c>
      <c r="C44" s="160" t="s">
        <v>2585</v>
      </c>
      <c r="D44" s="143" t="s">
        <v>538</v>
      </c>
      <c r="E44" s="161" t="s">
        <v>539</v>
      </c>
      <c r="F44" s="162">
        <v>4</v>
      </c>
      <c r="G44" s="163">
        <v>86000</v>
      </c>
      <c r="H44" s="163">
        <v>86000</v>
      </c>
      <c r="I44" s="163"/>
      <c r="J44" s="163"/>
      <c r="K44" s="163"/>
      <c r="L44" s="161" t="s">
        <v>2548</v>
      </c>
      <c r="M44" s="164" t="s">
        <v>2549</v>
      </c>
      <c r="N44" s="165">
        <v>1</v>
      </c>
      <c r="O44" s="164" t="s">
        <v>2815</v>
      </c>
      <c r="P44" s="164" t="s">
        <v>540</v>
      </c>
      <c r="Q44" s="172" t="s">
        <v>2805</v>
      </c>
      <c r="R44" s="167" t="s">
        <v>2536</v>
      </c>
      <c r="S44" s="167" t="s">
        <v>540</v>
      </c>
      <c r="T44" s="167" t="s">
        <v>536</v>
      </c>
      <c r="U44" s="167">
        <v>46</v>
      </c>
      <c r="V44" s="167">
        <v>46</v>
      </c>
      <c r="W44" s="167">
        <v>46</v>
      </c>
      <c r="X44" s="167" t="s">
        <v>98</v>
      </c>
      <c r="Y44" s="167" t="s">
        <v>2710</v>
      </c>
      <c r="Z44" s="167" t="s">
        <v>2596</v>
      </c>
      <c r="AA44" s="167" t="s">
        <v>2822</v>
      </c>
      <c r="AB44" s="169" t="s">
        <v>2823</v>
      </c>
      <c r="AC44" s="169" t="s">
        <v>2811</v>
      </c>
      <c r="AD44" s="170">
        <v>46402</v>
      </c>
      <c r="AE44" s="167" t="s">
        <v>2820</v>
      </c>
    </row>
    <row r="45" spans="1:31" ht="93" customHeight="1" x14ac:dyDescent="0.25">
      <c r="A45" s="157" t="s">
        <v>504</v>
      </c>
      <c r="B45" s="158" t="s">
        <v>2826</v>
      </c>
      <c r="C45" s="160" t="s">
        <v>2585</v>
      </c>
      <c r="D45" s="143" t="s">
        <v>542</v>
      </c>
      <c r="E45" s="161" t="s">
        <v>543</v>
      </c>
      <c r="F45" s="162">
        <v>4</v>
      </c>
      <c r="G45" s="163">
        <v>125000</v>
      </c>
      <c r="H45" s="163">
        <v>125000</v>
      </c>
      <c r="I45" s="163"/>
      <c r="J45" s="163"/>
      <c r="K45" s="163"/>
      <c r="L45" s="161" t="s">
        <v>2548</v>
      </c>
      <c r="M45" s="164" t="s">
        <v>2549</v>
      </c>
      <c r="N45" s="165">
        <v>1</v>
      </c>
      <c r="O45" s="164" t="s">
        <v>2815</v>
      </c>
      <c r="P45" s="164" t="s">
        <v>2820</v>
      </c>
      <c r="Q45" s="172" t="s">
        <v>2805</v>
      </c>
      <c r="R45" s="167" t="s">
        <v>2536</v>
      </c>
      <c r="S45" s="167" t="s">
        <v>2820</v>
      </c>
      <c r="T45" s="168" t="s">
        <v>536</v>
      </c>
      <c r="U45" s="168">
        <v>125</v>
      </c>
      <c r="V45" s="168">
        <v>125</v>
      </c>
      <c r="W45" s="168">
        <v>125</v>
      </c>
      <c r="X45" s="167" t="s">
        <v>98</v>
      </c>
      <c r="Y45" s="167" t="s">
        <v>2710</v>
      </c>
      <c r="Z45" s="167" t="s">
        <v>2596</v>
      </c>
      <c r="AA45" s="167" t="s">
        <v>2822</v>
      </c>
      <c r="AB45" s="169" t="s">
        <v>2823</v>
      </c>
      <c r="AC45" s="170" t="s">
        <v>2811</v>
      </c>
      <c r="AD45" s="170">
        <v>46366</v>
      </c>
      <c r="AE45" s="167" t="s">
        <v>2820</v>
      </c>
    </row>
    <row r="46" spans="1:31" ht="90" customHeight="1" x14ac:dyDescent="0.25">
      <c r="A46" s="157" t="s">
        <v>504</v>
      </c>
      <c r="B46" s="158" t="s">
        <v>2827</v>
      </c>
      <c r="C46" s="160" t="s">
        <v>2585</v>
      </c>
      <c r="D46" s="143" t="s">
        <v>556</v>
      </c>
      <c r="E46" s="161" t="s">
        <v>558</v>
      </c>
      <c r="F46" s="162">
        <v>4</v>
      </c>
      <c r="G46" s="163">
        <v>25000</v>
      </c>
      <c r="H46" s="163">
        <v>25000</v>
      </c>
      <c r="I46" s="163"/>
      <c r="J46" s="163"/>
      <c r="K46" s="163"/>
      <c r="L46" s="161" t="s">
        <v>2548</v>
      </c>
      <c r="M46" s="164" t="s">
        <v>2549</v>
      </c>
      <c r="N46" s="165">
        <v>1</v>
      </c>
      <c r="O46" s="164" t="s">
        <v>2815</v>
      </c>
      <c r="P46" s="164" t="s">
        <v>2820</v>
      </c>
      <c r="Q46" s="172" t="s">
        <v>2805</v>
      </c>
      <c r="R46" s="167" t="s">
        <v>2536</v>
      </c>
      <c r="S46" s="167" t="s">
        <v>2820</v>
      </c>
      <c r="T46" s="168" t="s">
        <v>536</v>
      </c>
      <c r="U46" s="168">
        <v>25</v>
      </c>
      <c r="V46" s="168">
        <v>20</v>
      </c>
      <c r="W46" s="168">
        <v>20</v>
      </c>
      <c r="X46" s="167" t="s">
        <v>98</v>
      </c>
      <c r="Y46" s="167" t="s">
        <v>2710</v>
      </c>
      <c r="Z46" s="167" t="s">
        <v>2596</v>
      </c>
      <c r="AA46" s="167" t="s">
        <v>2822</v>
      </c>
      <c r="AB46" s="169" t="s">
        <v>2823</v>
      </c>
      <c r="AC46" s="170" t="s">
        <v>2811</v>
      </c>
      <c r="AD46" s="170">
        <v>46366</v>
      </c>
      <c r="AE46" s="167" t="s">
        <v>2820</v>
      </c>
    </row>
    <row r="47" spans="1:31" ht="132.75" customHeight="1" x14ac:dyDescent="0.25">
      <c r="A47" s="157" t="s">
        <v>504</v>
      </c>
      <c r="B47" s="158" t="s">
        <v>2828</v>
      </c>
      <c r="C47" s="160" t="s">
        <v>2585</v>
      </c>
      <c r="D47" s="143" t="s">
        <v>562</v>
      </c>
      <c r="E47" s="161" t="s">
        <v>564</v>
      </c>
      <c r="F47" s="162">
        <v>4</v>
      </c>
      <c r="G47" s="163">
        <v>80000</v>
      </c>
      <c r="H47" s="163">
        <v>80000</v>
      </c>
      <c r="I47" s="163"/>
      <c r="J47" s="163"/>
      <c r="K47" s="163"/>
      <c r="L47" s="161" t="s">
        <v>2548</v>
      </c>
      <c r="M47" s="164" t="s">
        <v>2549</v>
      </c>
      <c r="N47" s="165">
        <v>1</v>
      </c>
      <c r="O47" s="164" t="s">
        <v>2815</v>
      </c>
      <c r="P47" s="164" t="s">
        <v>2829</v>
      </c>
      <c r="Q47" s="172" t="s">
        <v>2805</v>
      </c>
      <c r="R47" s="167" t="s">
        <v>2536</v>
      </c>
      <c r="S47" s="167" t="s">
        <v>2829</v>
      </c>
      <c r="T47" s="168" t="s">
        <v>536</v>
      </c>
      <c r="U47" s="168">
        <v>8</v>
      </c>
      <c r="V47" s="168">
        <v>7</v>
      </c>
      <c r="W47" s="168">
        <v>7</v>
      </c>
      <c r="X47" s="167" t="s">
        <v>98</v>
      </c>
      <c r="Y47" s="167" t="s">
        <v>2710</v>
      </c>
      <c r="Z47" s="167" t="s">
        <v>2596</v>
      </c>
      <c r="AA47" s="167" t="s">
        <v>2822</v>
      </c>
      <c r="AB47" s="169" t="s">
        <v>2823</v>
      </c>
      <c r="AC47" s="170" t="s">
        <v>2811</v>
      </c>
      <c r="AD47" s="170">
        <v>46402</v>
      </c>
      <c r="AE47" s="167" t="s">
        <v>2820</v>
      </c>
    </row>
    <row r="48" spans="1:31" ht="103.5" customHeight="1" x14ac:dyDescent="0.25">
      <c r="A48" s="157" t="s">
        <v>504</v>
      </c>
      <c r="B48" s="158" t="s">
        <v>2830</v>
      </c>
      <c r="C48" s="160" t="s">
        <v>2585</v>
      </c>
      <c r="D48" s="143" t="s">
        <v>618</v>
      </c>
      <c r="E48" s="161" t="s">
        <v>619</v>
      </c>
      <c r="F48" s="162">
        <v>4</v>
      </c>
      <c r="G48" s="163">
        <v>25000</v>
      </c>
      <c r="H48" s="163">
        <v>25000</v>
      </c>
      <c r="I48" s="163"/>
      <c r="J48" s="163"/>
      <c r="K48" s="163"/>
      <c r="L48" s="161" t="s">
        <v>2548</v>
      </c>
      <c r="M48" s="164" t="s">
        <v>2549</v>
      </c>
      <c r="N48" s="165">
        <v>1</v>
      </c>
      <c r="O48" s="164" t="s">
        <v>2815</v>
      </c>
      <c r="P48" s="164" t="s">
        <v>2831</v>
      </c>
      <c r="Q48" s="172" t="s">
        <v>2805</v>
      </c>
      <c r="R48" s="167" t="s">
        <v>2536</v>
      </c>
      <c r="S48" s="167" t="s">
        <v>2820</v>
      </c>
      <c r="T48" s="167" t="s">
        <v>536</v>
      </c>
      <c r="U48" s="167">
        <v>15</v>
      </c>
      <c r="V48" s="167">
        <v>20</v>
      </c>
      <c r="W48" s="167">
        <v>7</v>
      </c>
      <c r="X48" s="167" t="s">
        <v>98</v>
      </c>
      <c r="Y48" s="167" t="s">
        <v>2710</v>
      </c>
      <c r="Z48" s="167" t="s">
        <v>2596</v>
      </c>
      <c r="AA48" s="167" t="s">
        <v>2822</v>
      </c>
      <c r="AB48" s="169" t="s">
        <v>2823</v>
      </c>
      <c r="AC48" s="169" t="s">
        <v>2811</v>
      </c>
      <c r="AD48" s="170">
        <v>46366</v>
      </c>
      <c r="AE48" s="167" t="s">
        <v>2820</v>
      </c>
    </row>
    <row r="49" spans="1:31" ht="247.5" customHeight="1" x14ac:dyDescent="0.25">
      <c r="A49" s="157" t="s">
        <v>504</v>
      </c>
      <c r="B49" s="158" t="s">
        <v>2832</v>
      </c>
      <c r="C49" s="160" t="s">
        <v>2585</v>
      </c>
      <c r="D49" s="143" t="s">
        <v>545</v>
      </c>
      <c r="E49" s="161" t="s">
        <v>546</v>
      </c>
      <c r="F49" s="162">
        <v>4</v>
      </c>
      <c r="G49" s="163">
        <v>5000</v>
      </c>
      <c r="H49" s="163">
        <v>5000</v>
      </c>
      <c r="I49" s="163"/>
      <c r="J49" s="163"/>
      <c r="K49" s="163"/>
      <c r="L49" s="161" t="s">
        <v>2548</v>
      </c>
      <c r="M49" s="164" t="s">
        <v>2549</v>
      </c>
      <c r="N49" s="165">
        <v>1</v>
      </c>
      <c r="O49" s="164" t="s">
        <v>2815</v>
      </c>
      <c r="P49" s="164" t="s">
        <v>547</v>
      </c>
      <c r="Q49" s="172" t="s">
        <v>2805</v>
      </c>
      <c r="R49" s="167" t="s">
        <v>2536</v>
      </c>
      <c r="S49" s="174" t="s">
        <v>2820</v>
      </c>
      <c r="T49" s="167" t="s">
        <v>536</v>
      </c>
      <c r="U49" s="174">
        <v>5</v>
      </c>
      <c r="V49" s="174"/>
      <c r="W49" s="167"/>
      <c r="X49" s="167" t="s">
        <v>98</v>
      </c>
      <c r="Y49" s="167" t="s">
        <v>2710</v>
      </c>
      <c r="Z49" s="167" t="s">
        <v>2596</v>
      </c>
      <c r="AA49" s="167" t="s">
        <v>2822</v>
      </c>
      <c r="AB49" s="169" t="s">
        <v>2823</v>
      </c>
      <c r="AC49" s="169" t="s">
        <v>2811</v>
      </c>
      <c r="AD49" s="170">
        <v>46366</v>
      </c>
      <c r="AE49" s="167" t="s">
        <v>2820</v>
      </c>
    </row>
    <row r="50" spans="1:31" ht="336" customHeight="1" x14ac:dyDescent="0.25">
      <c r="A50" s="157" t="s">
        <v>504</v>
      </c>
      <c r="B50" s="158" t="s">
        <v>2833</v>
      </c>
      <c r="C50" s="160" t="s">
        <v>2585</v>
      </c>
      <c r="D50" s="143" t="s">
        <v>589</v>
      </c>
      <c r="E50" s="161" t="s">
        <v>590</v>
      </c>
      <c r="F50" s="162">
        <v>4</v>
      </c>
      <c r="G50" s="163">
        <v>52767</v>
      </c>
      <c r="H50" s="163">
        <v>52767</v>
      </c>
      <c r="I50" s="163"/>
      <c r="J50" s="163"/>
      <c r="K50" s="163"/>
      <c r="L50" s="161" t="s">
        <v>108</v>
      </c>
      <c r="M50" s="164" t="s">
        <v>2531</v>
      </c>
      <c r="N50" s="165">
        <v>0.2266</v>
      </c>
      <c r="O50" s="164" t="s">
        <v>2834</v>
      </c>
      <c r="P50" s="164" t="s">
        <v>2835</v>
      </c>
      <c r="Q50" s="172" t="s">
        <v>2805</v>
      </c>
      <c r="R50" s="167" t="s">
        <v>2536</v>
      </c>
      <c r="S50" s="167" t="s">
        <v>591</v>
      </c>
      <c r="T50" s="176" t="s">
        <v>560</v>
      </c>
      <c r="U50" s="174">
        <v>2</v>
      </c>
      <c r="V50" s="167">
        <v>2</v>
      </c>
      <c r="W50" s="167">
        <v>1</v>
      </c>
      <c r="X50" s="167" t="s">
        <v>98</v>
      </c>
      <c r="Y50" s="167" t="s">
        <v>2537</v>
      </c>
      <c r="Z50" s="167" t="s">
        <v>2596</v>
      </c>
      <c r="AA50" s="167" t="s">
        <v>2836</v>
      </c>
      <c r="AB50" s="169" t="s">
        <v>2540</v>
      </c>
      <c r="AC50" s="169" t="s">
        <v>2837</v>
      </c>
      <c r="AD50" s="170" t="s">
        <v>2838</v>
      </c>
      <c r="AE50" s="167" t="s">
        <v>2543</v>
      </c>
    </row>
    <row r="51" spans="1:31" ht="113.25" customHeight="1" x14ac:dyDescent="0.25">
      <c r="A51" s="157" t="s">
        <v>504</v>
      </c>
      <c r="B51" s="158" t="s">
        <v>2839</v>
      </c>
      <c r="C51" s="160" t="s">
        <v>2585</v>
      </c>
      <c r="D51" s="143" t="s">
        <v>597</v>
      </c>
      <c r="E51" s="161" t="s">
        <v>600</v>
      </c>
      <c r="F51" s="162">
        <v>4</v>
      </c>
      <c r="G51" s="163">
        <v>295850</v>
      </c>
      <c r="H51" s="163">
        <v>295850</v>
      </c>
      <c r="I51" s="163"/>
      <c r="J51" s="163"/>
      <c r="K51" s="163"/>
      <c r="L51" s="161" t="s">
        <v>108</v>
      </c>
      <c r="M51" s="164" t="s">
        <v>2531</v>
      </c>
      <c r="N51" s="165">
        <v>0.36199999999999999</v>
      </c>
      <c r="O51" s="164" t="s">
        <v>2840</v>
      </c>
      <c r="P51" s="164" t="s">
        <v>2841</v>
      </c>
      <c r="Q51" s="172" t="s">
        <v>2805</v>
      </c>
      <c r="R51" s="167" t="s">
        <v>2536</v>
      </c>
      <c r="S51" s="167" t="s">
        <v>599</v>
      </c>
      <c r="T51" s="167" t="s">
        <v>560</v>
      </c>
      <c r="U51" s="167">
        <v>3</v>
      </c>
      <c r="V51" s="167">
        <v>2</v>
      </c>
      <c r="W51" s="167">
        <v>4</v>
      </c>
      <c r="X51" s="167" t="s">
        <v>98</v>
      </c>
      <c r="Y51" s="167" t="s">
        <v>2537</v>
      </c>
      <c r="Z51" s="167" t="s">
        <v>2596</v>
      </c>
      <c r="AA51" s="167" t="s">
        <v>2842</v>
      </c>
      <c r="AB51" s="169" t="s">
        <v>2540</v>
      </c>
      <c r="AC51" s="169" t="s">
        <v>2843</v>
      </c>
      <c r="AD51" s="170" t="s">
        <v>2838</v>
      </c>
      <c r="AE51" s="167" t="s">
        <v>2543</v>
      </c>
    </row>
    <row r="52" spans="1:31" ht="113.25" customHeight="1" x14ac:dyDescent="0.25">
      <c r="A52" s="157" t="s">
        <v>504</v>
      </c>
      <c r="B52" s="158" t="s">
        <v>2844</v>
      </c>
      <c r="C52" s="160" t="s">
        <v>2585</v>
      </c>
      <c r="D52" s="143" t="s">
        <v>594</v>
      </c>
      <c r="E52" s="161" t="s">
        <v>595</v>
      </c>
      <c r="F52" s="162">
        <v>4</v>
      </c>
      <c r="G52" s="163">
        <v>288879</v>
      </c>
      <c r="H52" s="163">
        <v>288879</v>
      </c>
      <c r="I52" s="163"/>
      <c r="J52" s="163"/>
      <c r="K52" s="163"/>
      <c r="L52" s="161" t="s">
        <v>108</v>
      </c>
      <c r="M52" s="164" t="s">
        <v>2531</v>
      </c>
      <c r="N52" s="165">
        <v>0.80100000000000005</v>
      </c>
      <c r="O52" s="164" t="s">
        <v>2845</v>
      </c>
      <c r="P52" s="164" t="s">
        <v>2846</v>
      </c>
      <c r="Q52" s="172" t="s">
        <v>2805</v>
      </c>
      <c r="R52" s="167" t="s">
        <v>2536</v>
      </c>
      <c r="S52" s="167" t="s">
        <v>2847</v>
      </c>
      <c r="T52" s="168" t="s">
        <v>560</v>
      </c>
      <c r="U52" s="168">
        <v>3</v>
      </c>
      <c r="V52" s="168">
        <v>2</v>
      </c>
      <c r="W52" s="168">
        <v>2</v>
      </c>
      <c r="X52" s="167" t="s">
        <v>98</v>
      </c>
      <c r="Y52" s="167" t="s">
        <v>2537</v>
      </c>
      <c r="Z52" s="167" t="s">
        <v>2596</v>
      </c>
      <c r="AA52" s="167" t="s">
        <v>2848</v>
      </c>
      <c r="AB52" s="169" t="s">
        <v>2540</v>
      </c>
      <c r="AC52" s="170" t="s">
        <v>2849</v>
      </c>
      <c r="AD52" s="170" t="s">
        <v>2838</v>
      </c>
      <c r="AE52" s="167" t="s">
        <v>2543</v>
      </c>
    </row>
    <row r="53" spans="1:31" ht="128.25" customHeight="1" x14ac:dyDescent="0.25">
      <c r="A53" s="157" t="s">
        <v>504</v>
      </c>
      <c r="B53" s="158" t="s">
        <v>2850</v>
      </c>
      <c r="C53" s="160" t="s">
        <v>2585</v>
      </c>
      <c r="D53" s="143" t="s">
        <v>614</v>
      </c>
      <c r="E53" s="161" t="s">
        <v>615</v>
      </c>
      <c r="F53" s="162">
        <v>4</v>
      </c>
      <c r="G53" s="163">
        <v>217201</v>
      </c>
      <c r="H53" s="163">
        <v>217201</v>
      </c>
      <c r="I53" s="163"/>
      <c r="J53" s="163"/>
      <c r="K53" s="163"/>
      <c r="L53" s="161" t="s">
        <v>105</v>
      </c>
      <c r="M53" s="164" t="s">
        <v>2531</v>
      </c>
      <c r="N53" s="165">
        <v>0</v>
      </c>
      <c r="O53" s="164" t="s">
        <v>2851</v>
      </c>
      <c r="P53" s="164" t="s">
        <v>2852</v>
      </c>
      <c r="Q53" s="172" t="s">
        <v>2805</v>
      </c>
      <c r="R53" s="167" t="s">
        <v>2536</v>
      </c>
      <c r="S53" s="167" t="s">
        <v>616</v>
      </c>
      <c r="T53" s="168" t="s">
        <v>560</v>
      </c>
      <c r="U53" s="168">
        <v>2</v>
      </c>
      <c r="V53" s="168">
        <v>1</v>
      </c>
      <c r="W53" s="168" t="s">
        <v>629</v>
      </c>
      <c r="X53" s="167" t="s">
        <v>98</v>
      </c>
      <c r="Y53" s="167" t="s">
        <v>2537</v>
      </c>
      <c r="Z53" s="167" t="s">
        <v>2596</v>
      </c>
      <c r="AA53" s="167" t="s">
        <v>2853</v>
      </c>
      <c r="AB53" s="169" t="s">
        <v>2854</v>
      </c>
      <c r="AC53" s="170" t="s">
        <v>2855</v>
      </c>
      <c r="AD53" s="170" t="s">
        <v>2856</v>
      </c>
      <c r="AE53" s="167" t="s">
        <v>2543</v>
      </c>
    </row>
    <row r="54" spans="1:31" ht="174" customHeight="1" x14ac:dyDescent="0.25">
      <c r="A54" s="157" t="s">
        <v>504</v>
      </c>
      <c r="B54" s="158" t="s">
        <v>2857</v>
      </c>
      <c r="C54" s="160" t="s">
        <v>2585</v>
      </c>
      <c r="D54" s="143" t="s">
        <v>582</v>
      </c>
      <c r="E54" s="161" t="s">
        <v>585</v>
      </c>
      <c r="F54" s="162">
        <v>4</v>
      </c>
      <c r="G54" s="163">
        <v>67500</v>
      </c>
      <c r="H54" s="163">
        <v>67500</v>
      </c>
      <c r="I54" s="163"/>
      <c r="J54" s="163"/>
      <c r="K54" s="163"/>
      <c r="L54" s="161" t="s">
        <v>108</v>
      </c>
      <c r="M54" s="164" t="s">
        <v>2531</v>
      </c>
      <c r="N54" s="165">
        <v>0.20530000000000001</v>
      </c>
      <c r="O54" s="164" t="s">
        <v>2858</v>
      </c>
      <c r="P54" s="164" t="s">
        <v>2859</v>
      </c>
      <c r="Q54" s="172" t="s">
        <v>2805</v>
      </c>
      <c r="R54" s="167" t="s">
        <v>2536</v>
      </c>
      <c r="S54" s="167" t="s">
        <v>584</v>
      </c>
      <c r="T54" s="168" t="s">
        <v>560</v>
      </c>
      <c r="U54" s="168">
        <v>1</v>
      </c>
      <c r="V54" s="168">
        <v>1</v>
      </c>
      <c r="W54" s="168">
        <v>1</v>
      </c>
      <c r="X54" s="167" t="s">
        <v>98</v>
      </c>
      <c r="Y54" s="167" t="s">
        <v>2537</v>
      </c>
      <c r="Z54" s="167" t="s">
        <v>2596</v>
      </c>
      <c r="AA54" s="167" t="s">
        <v>2860</v>
      </c>
      <c r="AB54" s="169" t="s">
        <v>2861</v>
      </c>
      <c r="AC54" s="170" t="s">
        <v>2541</v>
      </c>
      <c r="AD54" s="170" t="s">
        <v>2862</v>
      </c>
      <c r="AE54" s="167" t="s">
        <v>2543</v>
      </c>
    </row>
    <row r="55" spans="1:31" ht="139.5" customHeight="1" x14ac:dyDescent="0.25">
      <c r="A55" s="157" t="s">
        <v>504</v>
      </c>
      <c r="B55" s="158" t="s">
        <v>2863</v>
      </c>
      <c r="C55" s="160" t="s">
        <v>2585</v>
      </c>
      <c r="D55" s="143" t="s">
        <v>592</v>
      </c>
      <c r="E55" s="161" t="s">
        <v>593</v>
      </c>
      <c r="F55" s="162">
        <v>4</v>
      </c>
      <c r="G55" s="163">
        <v>237516</v>
      </c>
      <c r="H55" s="163">
        <v>237516</v>
      </c>
      <c r="I55" s="163"/>
      <c r="J55" s="163"/>
      <c r="K55" s="163"/>
      <c r="L55" s="161" t="s">
        <v>108</v>
      </c>
      <c r="M55" s="164" t="s">
        <v>2531</v>
      </c>
      <c r="N55" s="165">
        <v>4.8000000000000001E-2</v>
      </c>
      <c r="O55" s="164" t="s">
        <v>2533</v>
      </c>
      <c r="P55" s="164" t="s">
        <v>2864</v>
      </c>
      <c r="Q55" s="172" t="s">
        <v>2805</v>
      </c>
      <c r="R55" s="167" t="s">
        <v>2536</v>
      </c>
      <c r="S55" s="167" t="s">
        <v>575</v>
      </c>
      <c r="T55" s="168" t="s">
        <v>560</v>
      </c>
      <c r="U55" s="168">
        <v>0</v>
      </c>
      <c r="V55" s="168">
        <v>0</v>
      </c>
      <c r="W55" s="168">
        <v>0</v>
      </c>
      <c r="X55" s="167" t="s">
        <v>98</v>
      </c>
      <c r="Y55" s="167" t="s">
        <v>2537</v>
      </c>
      <c r="Z55" s="167" t="s">
        <v>2596</v>
      </c>
      <c r="AA55" s="167" t="s">
        <v>2865</v>
      </c>
      <c r="AB55" s="169" t="s">
        <v>2866</v>
      </c>
      <c r="AC55" s="170" t="s">
        <v>2541</v>
      </c>
      <c r="AD55" s="170" t="s">
        <v>2867</v>
      </c>
      <c r="AE55" s="167" t="s">
        <v>2543</v>
      </c>
    </row>
    <row r="56" spans="1:31" ht="134.25" customHeight="1" x14ac:dyDescent="0.25">
      <c r="A56" s="157" t="s">
        <v>504</v>
      </c>
      <c r="B56" s="158" t="s">
        <v>2868</v>
      </c>
      <c r="C56" s="160" t="s">
        <v>2585</v>
      </c>
      <c r="D56" s="143" t="s">
        <v>586</v>
      </c>
      <c r="E56" s="161" t="s">
        <v>587</v>
      </c>
      <c r="F56" s="162">
        <v>4</v>
      </c>
      <c r="G56" s="163">
        <v>73745</v>
      </c>
      <c r="H56" s="163">
        <v>73745</v>
      </c>
      <c r="I56" s="163"/>
      <c r="J56" s="163"/>
      <c r="K56" s="163"/>
      <c r="L56" s="161" t="s">
        <v>105</v>
      </c>
      <c r="M56" s="164" t="s">
        <v>2531</v>
      </c>
      <c r="N56" s="165">
        <v>0</v>
      </c>
      <c r="O56" s="164" t="s">
        <v>2869</v>
      </c>
      <c r="P56" s="164" t="s">
        <v>2870</v>
      </c>
      <c r="Q56" s="172" t="s">
        <v>2805</v>
      </c>
      <c r="R56" s="167" t="s">
        <v>2536</v>
      </c>
      <c r="S56" s="167" t="s">
        <v>588</v>
      </c>
      <c r="T56" s="168" t="s">
        <v>560</v>
      </c>
      <c r="U56" s="168">
        <v>9</v>
      </c>
      <c r="V56" s="168">
        <v>5</v>
      </c>
      <c r="W56" s="168">
        <v>6</v>
      </c>
      <c r="X56" s="167" t="s">
        <v>98</v>
      </c>
      <c r="Y56" s="167" t="s">
        <v>2537</v>
      </c>
      <c r="Z56" s="167" t="s">
        <v>2596</v>
      </c>
      <c r="AA56" s="167" t="s">
        <v>2871</v>
      </c>
      <c r="AB56" s="169" t="s">
        <v>2540</v>
      </c>
      <c r="AC56" s="178">
        <v>2026</v>
      </c>
      <c r="AD56" s="170" t="s">
        <v>2872</v>
      </c>
      <c r="AE56" s="167" t="s">
        <v>2873</v>
      </c>
    </row>
    <row r="57" spans="1:31" ht="199.5" customHeight="1" x14ac:dyDescent="0.25">
      <c r="A57" s="157" t="s">
        <v>504</v>
      </c>
      <c r="B57" s="158" t="s">
        <v>2874</v>
      </c>
      <c r="C57" s="160" t="s">
        <v>2585</v>
      </c>
      <c r="D57" s="143" t="s">
        <v>601</v>
      </c>
      <c r="E57" s="161" t="s">
        <v>602</v>
      </c>
      <c r="F57" s="162">
        <v>4</v>
      </c>
      <c r="G57" s="163">
        <v>24034</v>
      </c>
      <c r="H57" s="163">
        <v>24034</v>
      </c>
      <c r="I57" s="163"/>
      <c r="J57" s="163"/>
      <c r="K57" s="163"/>
      <c r="L57" s="161" t="s">
        <v>108</v>
      </c>
      <c r="M57" s="164" t="s">
        <v>2531</v>
      </c>
      <c r="N57" s="165">
        <v>0.26600000000000001</v>
      </c>
      <c r="O57" s="164" t="s">
        <v>2875</v>
      </c>
      <c r="P57" s="164" t="s">
        <v>2876</v>
      </c>
      <c r="Q57" s="172" t="s">
        <v>2805</v>
      </c>
      <c r="R57" s="167" t="s">
        <v>2536</v>
      </c>
      <c r="S57" s="167" t="s">
        <v>603</v>
      </c>
      <c r="T57" s="168" t="s">
        <v>560</v>
      </c>
      <c r="U57" s="168">
        <v>1</v>
      </c>
      <c r="V57" s="168">
        <v>1</v>
      </c>
      <c r="W57" s="168" t="s">
        <v>629</v>
      </c>
      <c r="X57" s="167" t="s">
        <v>98</v>
      </c>
      <c r="Y57" s="167" t="s">
        <v>2537</v>
      </c>
      <c r="Z57" s="167" t="s">
        <v>2596</v>
      </c>
      <c r="AA57" s="167" t="s">
        <v>2877</v>
      </c>
      <c r="AB57" s="169" t="s">
        <v>2878</v>
      </c>
      <c r="AC57" s="170" t="s">
        <v>2541</v>
      </c>
      <c r="AD57" s="173" t="s">
        <v>2879</v>
      </c>
      <c r="AE57" s="167" t="s">
        <v>2880</v>
      </c>
    </row>
    <row r="58" spans="1:31" ht="219.75" customHeight="1" x14ac:dyDescent="0.25">
      <c r="A58" s="157" t="s">
        <v>504</v>
      </c>
      <c r="B58" s="158" t="s">
        <v>2881</v>
      </c>
      <c r="C58" s="160" t="s">
        <v>2585</v>
      </c>
      <c r="D58" s="143" t="s">
        <v>604</v>
      </c>
      <c r="E58" s="161" t="s">
        <v>605</v>
      </c>
      <c r="F58" s="162">
        <v>4</v>
      </c>
      <c r="G58" s="163">
        <v>590400</v>
      </c>
      <c r="H58" s="163">
        <v>590400</v>
      </c>
      <c r="I58" s="163"/>
      <c r="J58" s="163"/>
      <c r="K58" s="163"/>
      <c r="L58" s="161" t="s">
        <v>108</v>
      </c>
      <c r="M58" s="164" t="s">
        <v>2882</v>
      </c>
      <c r="N58" s="165">
        <v>0.1071</v>
      </c>
      <c r="O58" s="164" t="s">
        <v>2883</v>
      </c>
      <c r="P58" s="164" t="s">
        <v>2884</v>
      </c>
      <c r="Q58" s="172" t="s">
        <v>2805</v>
      </c>
      <c r="R58" s="167" t="s">
        <v>2536</v>
      </c>
      <c r="S58" s="167" t="s">
        <v>606</v>
      </c>
      <c r="T58" s="168" t="s">
        <v>560</v>
      </c>
      <c r="U58" s="168">
        <v>8</v>
      </c>
      <c r="V58" s="168">
        <v>8</v>
      </c>
      <c r="W58" s="167" t="s">
        <v>629</v>
      </c>
      <c r="X58" s="167" t="s">
        <v>98</v>
      </c>
      <c r="Y58" s="167" t="s">
        <v>2537</v>
      </c>
      <c r="Z58" s="167" t="s">
        <v>2596</v>
      </c>
      <c r="AA58" s="167" t="s">
        <v>2885</v>
      </c>
      <c r="AB58" s="169" t="s">
        <v>2540</v>
      </c>
      <c r="AC58" s="170" t="s">
        <v>2541</v>
      </c>
      <c r="AD58" s="170">
        <v>46433</v>
      </c>
      <c r="AE58" s="167" t="s">
        <v>2543</v>
      </c>
    </row>
    <row r="59" spans="1:31" ht="162" customHeight="1" x14ac:dyDescent="0.25">
      <c r="A59" s="157" t="s">
        <v>504</v>
      </c>
      <c r="B59" s="158" t="s">
        <v>2886</v>
      </c>
      <c r="C59" s="160" t="s">
        <v>2585</v>
      </c>
      <c r="D59" s="143" t="s">
        <v>607</v>
      </c>
      <c r="E59" s="161" t="s">
        <v>608</v>
      </c>
      <c r="F59" s="162">
        <v>4</v>
      </c>
      <c r="G59" s="163">
        <v>174464</v>
      </c>
      <c r="H59" s="163">
        <v>174464</v>
      </c>
      <c r="I59" s="163"/>
      <c r="J59" s="163"/>
      <c r="K59" s="163"/>
      <c r="L59" s="161" t="s">
        <v>108</v>
      </c>
      <c r="M59" s="164" t="s">
        <v>2882</v>
      </c>
      <c r="N59" s="165">
        <v>8.9300000000000004E-2</v>
      </c>
      <c r="O59" s="164" t="s">
        <v>2887</v>
      </c>
      <c r="P59" s="164" t="s">
        <v>2888</v>
      </c>
      <c r="Q59" s="172" t="s">
        <v>2805</v>
      </c>
      <c r="R59" s="167" t="s">
        <v>2536</v>
      </c>
      <c r="S59" s="167" t="s">
        <v>609</v>
      </c>
      <c r="T59" s="168" t="s">
        <v>560</v>
      </c>
      <c r="U59" s="168">
        <v>3</v>
      </c>
      <c r="V59" s="168">
        <v>3</v>
      </c>
      <c r="W59" s="168">
        <v>1</v>
      </c>
      <c r="X59" s="167" t="s">
        <v>98</v>
      </c>
      <c r="Y59" s="167" t="s">
        <v>2537</v>
      </c>
      <c r="Z59" s="167" t="s">
        <v>2596</v>
      </c>
      <c r="AA59" s="167" t="s">
        <v>2885</v>
      </c>
      <c r="AB59" s="169" t="s">
        <v>2540</v>
      </c>
      <c r="AC59" s="170" t="s">
        <v>2541</v>
      </c>
      <c r="AD59" s="170">
        <v>46433</v>
      </c>
      <c r="AE59" s="167" t="s">
        <v>2543</v>
      </c>
    </row>
    <row r="60" spans="1:31" ht="164.25" customHeight="1" x14ac:dyDescent="0.25">
      <c r="A60" s="157" t="s">
        <v>504</v>
      </c>
      <c r="B60" s="158" t="s">
        <v>2889</v>
      </c>
      <c r="C60" s="160" t="s">
        <v>2585</v>
      </c>
      <c r="D60" s="143" t="s">
        <v>610</v>
      </c>
      <c r="E60" s="161" t="s">
        <v>613</v>
      </c>
      <c r="F60" s="162">
        <v>4</v>
      </c>
      <c r="G60" s="163">
        <v>300014</v>
      </c>
      <c r="H60" s="163">
        <v>300014</v>
      </c>
      <c r="I60" s="163"/>
      <c r="J60" s="163"/>
      <c r="K60" s="163"/>
      <c r="L60" s="161" t="s">
        <v>108</v>
      </c>
      <c r="M60" s="164" t="s">
        <v>2882</v>
      </c>
      <c r="N60" s="165">
        <v>2.3300000000000001E-2</v>
      </c>
      <c r="O60" s="164" t="s">
        <v>2890</v>
      </c>
      <c r="P60" s="164" t="s">
        <v>2891</v>
      </c>
      <c r="Q60" s="172" t="s">
        <v>2805</v>
      </c>
      <c r="R60" s="167" t="s">
        <v>2536</v>
      </c>
      <c r="S60" s="167" t="s">
        <v>2892</v>
      </c>
      <c r="T60" s="168" t="s">
        <v>560</v>
      </c>
      <c r="U60" s="168">
        <v>4</v>
      </c>
      <c r="V60" s="168">
        <v>4</v>
      </c>
      <c r="W60" s="168">
        <v>2</v>
      </c>
      <c r="X60" s="167" t="s">
        <v>98</v>
      </c>
      <c r="Y60" s="167" t="s">
        <v>2537</v>
      </c>
      <c r="Z60" s="167" t="s">
        <v>2596</v>
      </c>
      <c r="AA60" s="167" t="s">
        <v>2893</v>
      </c>
      <c r="AB60" s="169" t="s">
        <v>2540</v>
      </c>
      <c r="AC60" s="170" t="s">
        <v>2843</v>
      </c>
      <c r="AD60" s="170">
        <v>46433</v>
      </c>
      <c r="AE60" s="167" t="s">
        <v>2543</v>
      </c>
    </row>
    <row r="61" spans="1:31" ht="138.75" customHeight="1" x14ac:dyDescent="0.25">
      <c r="A61" s="157" t="s">
        <v>504</v>
      </c>
      <c r="B61" s="158" t="s">
        <v>2894</v>
      </c>
      <c r="C61" s="160" t="s">
        <v>2585</v>
      </c>
      <c r="D61" s="143" t="s">
        <v>578</v>
      </c>
      <c r="E61" s="161" t="s">
        <v>579</v>
      </c>
      <c r="F61" s="162">
        <v>4</v>
      </c>
      <c r="G61" s="163">
        <v>180754</v>
      </c>
      <c r="H61" s="163">
        <v>180754</v>
      </c>
      <c r="I61" s="163"/>
      <c r="J61" s="163"/>
      <c r="K61" s="163"/>
      <c r="L61" s="161" t="s">
        <v>108</v>
      </c>
      <c r="M61" s="164" t="s">
        <v>2882</v>
      </c>
      <c r="N61" s="165">
        <v>0.246</v>
      </c>
      <c r="O61" s="164" t="s">
        <v>2895</v>
      </c>
      <c r="P61" s="164" t="s">
        <v>2896</v>
      </c>
      <c r="Q61" s="172" t="s">
        <v>2805</v>
      </c>
      <c r="R61" s="167" t="s">
        <v>2536</v>
      </c>
      <c r="S61" s="167" t="s">
        <v>580</v>
      </c>
      <c r="T61" s="168" t="s">
        <v>560</v>
      </c>
      <c r="U61" s="168">
        <v>1</v>
      </c>
      <c r="V61" s="168">
        <v>1</v>
      </c>
      <c r="W61" s="168">
        <v>0</v>
      </c>
      <c r="X61" s="167" t="s">
        <v>98</v>
      </c>
      <c r="Y61" s="167" t="s">
        <v>2537</v>
      </c>
      <c r="Z61" s="167" t="s">
        <v>2596</v>
      </c>
      <c r="AA61" s="167" t="s">
        <v>2897</v>
      </c>
      <c r="AB61" s="169" t="s">
        <v>2540</v>
      </c>
      <c r="AC61" s="170" t="s">
        <v>2898</v>
      </c>
      <c r="AD61" s="170">
        <v>46446</v>
      </c>
      <c r="AE61" s="167" t="s">
        <v>2543</v>
      </c>
    </row>
    <row r="62" spans="1:31" ht="178.5" customHeight="1" x14ac:dyDescent="0.25">
      <c r="A62" s="157" t="s">
        <v>504</v>
      </c>
      <c r="B62" s="158" t="s">
        <v>2899</v>
      </c>
      <c r="C62" s="160" t="s">
        <v>2585</v>
      </c>
      <c r="D62" s="143" t="s">
        <v>666</v>
      </c>
      <c r="E62" s="161" t="s">
        <v>668</v>
      </c>
      <c r="F62" s="162">
        <v>4</v>
      </c>
      <c r="G62" s="163">
        <v>47500</v>
      </c>
      <c r="H62" s="163">
        <v>47500</v>
      </c>
      <c r="I62" s="163"/>
      <c r="J62" s="163"/>
      <c r="K62" s="163"/>
      <c r="L62" s="161" t="s">
        <v>108</v>
      </c>
      <c r="M62" s="164" t="s">
        <v>2900</v>
      </c>
      <c r="N62" s="165">
        <v>6.9800000000000001E-2</v>
      </c>
      <c r="O62" s="164" t="s">
        <v>2901</v>
      </c>
      <c r="P62" s="164" t="s">
        <v>2902</v>
      </c>
      <c r="Q62" s="172" t="s">
        <v>2805</v>
      </c>
      <c r="R62" s="167" t="s">
        <v>2536</v>
      </c>
      <c r="S62" s="167" t="s">
        <v>2903</v>
      </c>
      <c r="T62" s="168" t="s">
        <v>560</v>
      </c>
      <c r="U62" s="168">
        <v>2</v>
      </c>
      <c r="V62" s="168">
        <v>1</v>
      </c>
      <c r="W62" s="168">
        <v>0</v>
      </c>
      <c r="X62" s="167" t="s">
        <v>98</v>
      </c>
      <c r="Y62" s="167" t="s">
        <v>2537</v>
      </c>
      <c r="Z62" s="167" t="s">
        <v>2596</v>
      </c>
      <c r="AA62" s="167" t="s">
        <v>2897</v>
      </c>
      <c r="AB62" s="169" t="s">
        <v>2854</v>
      </c>
      <c r="AC62" s="170" t="s">
        <v>2541</v>
      </c>
      <c r="AD62" s="170">
        <v>46446</v>
      </c>
      <c r="AE62" s="167" t="s">
        <v>2543</v>
      </c>
    </row>
    <row r="63" spans="1:31" ht="98.25" customHeight="1" x14ac:dyDescent="0.25">
      <c r="A63" s="157" t="s">
        <v>504</v>
      </c>
      <c r="B63" s="158" t="s">
        <v>2904</v>
      </c>
      <c r="C63" s="160" t="s">
        <v>2585</v>
      </c>
      <c r="D63" s="143" t="s">
        <v>654</v>
      </c>
      <c r="E63" s="161" t="s">
        <v>657</v>
      </c>
      <c r="F63" s="162">
        <v>4</v>
      </c>
      <c r="G63" s="163">
        <v>367696</v>
      </c>
      <c r="H63" s="163">
        <v>367696</v>
      </c>
      <c r="I63" s="163"/>
      <c r="J63" s="163"/>
      <c r="K63" s="163"/>
      <c r="L63" s="161" t="s">
        <v>2548</v>
      </c>
      <c r="M63" s="164" t="s">
        <v>2549</v>
      </c>
      <c r="N63" s="165">
        <v>1</v>
      </c>
      <c r="O63" s="164" t="s">
        <v>2905</v>
      </c>
      <c r="P63" s="164"/>
      <c r="Q63" s="172" t="s">
        <v>2805</v>
      </c>
      <c r="R63" s="167" t="s">
        <v>2536</v>
      </c>
      <c r="S63" s="168" t="s">
        <v>656</v>
      </c>
      <c r="T63" s="167" t="s">
        <v>2808</v>
      </c>
      <c r="U63" s="168"/>
      <c r="V63" s="168"/>
      <c r="W63" s="168"/>
      <c r="X63" s="167" t="s">
        <v>98</v>
      </c>
      <c r="Y63" s="167" t="s">
        <v>2537</v>
      </c>
      <c r="Z63" s="167" t="s">
        <v>2596</v>
      </c>
      <c r="AA63" s="167" t="s">
        <v>2906</v>
      </c>
      <c r="AB63" s="169" t="s">
        <v>2907</v>
      </c>
      <c r="AC63" s="170" t="s">
        <v>2907</v>
      </c>
      <c r="AD63" s="170" t="s">
        <v>2907</v>
      </c>
      <c r="AE63" s="167" t="s">
        <v>2543</v>
      </c>
    </row>
    <row r="64" spans="1:31" ht="101.25" customHeight="1" x14ac:dyDescent="0.25">
      <c r="A64" s="157" t="s">
        <v>504</v>
      </c>
      <c r="B64" s="158" t="s">
        <v>2908</v>
      </c>
      <c r="C64" s="160" t="s">
        <v>2529</v>
      </c>
      <c r="D64" s="143" t="s">
        <v>658</v>
      </c>
      <c r="E64" s="161" t="s">
        <v>660</v>
      </c>
      <c r="F64" s="162">
        <v>4</v>
      </c>
      <c r="G64" s="163">
        <v>72000</v>
      </c>
      <c r="H64" s="163">
        <v>72000</v>
      </c>
      <c r="I64" s="163"/>
      <c r="J64" s="163"/>
      <c r="K64" s="163"/>
      <c r="L64" s="161" t="s">
        <v>2548</v>
      </c>
      <c r="M64" s="164" t="s">
        <v>2549</v>
      </c>
      <c r="N64" s="165">
        <v>1</v>
      </c>
      <c r="O64" s="164" t="s">
        <v>2909</v>
      </c>
      <c r="P64" s="164" t="s">
        <v>2910</v>
      </c>
      <c r="Q64" s="172" t="s">
        <v>2805</v>
      </c>
      <c r="R64" s="167" t="s">
        <v>2536</v>
      </c>
      <c r="S64" s="167" t="s">
        <v>2910</v>
      </c>
      <c r="T64" s="167" t="s">
        <v>662</v>
      </c>
      <c r="U64" s="167">
        <v>20</v>
      </c>
      <c r="V64" s="167">
        <v>20</v>
      </c>
      <c r="W64" s="167">
        <v>20</v>
      </c>
      <c r="X64" s="167" t="s">
        <v>98</v>
      </c>
      <c r="Y64" s="167" t="s">
        <v>2537</v>
      </c>
      <c r="Z64" s="167" t="s">
        <v>2538</v>
      </c>
      <c r="AA64" s="167" t="s">
        <v>2911</v>
      </c>
      <c r="AB64" s="169" t="s">
        <v>2912</v>
      </c>
      <c r="AC64" s="169" t="s">
        <v>2913</v>
      </c>
      <c r="AD64" s="170">
        <v>46418</v>
      </c>
      <c r="AE64" s="167" t="s">
        <v>2914</v>
      </c>
    </row>
    <row r="65" spans="1:31" ht="116.25" customHeight="1" x14ac:dyDescent="0.25">
      <c r="A65" s="157" t="s">
        <v>788</v>
      </c>
      <c r="B65" s="158" t="s">
        <v>2915</v>
      </c>
      <c r="C65" s="160" t="s">
        <v>2585</v>
      </c>
      <c r="D65" s="143" t="s">
        <v>813</v>
      </c>
      <c r="E65" s="161" t="s">
        <v>814</v>
      </c>
      <c r="F65" s="162">
        <v>4</v>
      </c>
      <c r="G65" s="163">
        <v>50000</v>
      </c>
      <c r="H65" s="163">
        <v>50000</v>
      </c>
      <c r="I65" s="163"/>
      <c r="J65" s="163"/>
      <c r="K65" s="163"/>
      <c r="L65" s="161" t="s">
        <v>2548</v>
      </c>
      <c r="M65" s="164" t="s">
        <v>2549</v>
      </c>
      <c r="N65" s="165">
        <v>1</v>
      </c>
      <c r="O65" s="164" t="s">
        <v>815</v>
      </c>
      <c r="P65" s="164" t="s">
        <v>2916</v>
      </c>
      <c r="Q65" s="172" t="s">
        <v>2645</v>
      </c>
      <c r="R65" s="167" t="s">
        <v>2917</v>
      </c>
      <c r="S65" s="167" t="s">
        <v>816</v>
      </c>
      <c r="T65" s="167" t="s">
        <v>2918</v>
      </c>
      <c r="U65" s="167"/>
      <c r="V65" s="167">
        <v>10</v>
      </c>
      <c r="W65" s="167"/>
      <c r="X65" s="167" t="s">
        <v>2595</v>
      </c>
      <c r="Y65" s="167" t="s">
        <v>2710</v>
      </c>
      <c r="Z65" s="167" t="s">
        <v>2596</v>
      </c>
      <c r="AA65" s="167" t="s">
        <v>2919</v>
      </c>
      <c r="AB65" s="169" t="s">
        <v>2818</v>
      </c>
      <c r="AC65" s="169" t="s">
        <v>2920</v>
      </c>
      <c r="AD65" s="170" t="s">
        <v>2921</v>
      </c>
      <c r="AE65" s="167" t="s">
        <v>2922</v>
      </c>
    </row>
    <row r="66" spans="1:31" ht="124.5" customHeight="1" x14ac:dyDescent="0.25">
      <c r="A66" s="157" t="s">
        <v>788</v>
      </c>
      <c r="B66" s="158" t="s">
        <v>2923</v>
      </c>
      <c r="C66" s="160" t="s">
        <v>2585</v>
      </c>
      <c r="D66" s="143" t="s">
        <v>830</v>
      </c>
      <c r="E66" s="161" t="s">
        <v>2924</v>
      </c>
      <c r="F66" s="162">
        <v>4</v>
      </c>
      <c r="G66" s="163">
        <v>3000</v>
      </c>
      <c r="H66" s="163">
        <v>3000</v>
      </c>
      <c r="I66" s="163"/>
      <c r="J66" s="163"/>
      <c r="K66" s="163"/>
      <c r="L66" s="161" t="s">
        <v>105</v>
      </c>
      <c r="M66" s="164" t="s">
        <v>2925</v>
      </c>
      <c r="N66" s="165">
        <v>0</v>
      </c>
      <c r="O66" s="164" t="s">
        <v>2926</v>
      </c>
      <c r="P66" s="164" t="s">
        <v>2927</v>
      </c>
      <c r="Q66" s="172" t="s">
        <v>2796</v>
      </c>
      <c r="R66" s="167" t="s">
        <v>2928</v>
      </c>
      <c r="S66" s="167" t="s">
        <v>2929</v>
      </c>
      <c r="T66" s="167">
        <v>4</v>
      </c>
      <c r="U66" s="167">
        <v>4</v>
      </c>
      <c r="V66" s="167">
        <v>3</v>
      </c>
      <c r="W66" s="167">
        <v>0</v>
      </c>
      <c r="X66" s="167" t="s">
        <v>2595</v>
      </c>
      <c r="Y66" s="167" t="s">
        <v>2537</v>
      </c>
      <c r="Z66" s="167" t="s">
        <v>2596</v>
      </c>
      <c r="AA66" s="167" t="s">
        <v>2930</v>
      </c>
      <c r="AB66" s="169" t="s">
        <v>2931</v>
      </c>
      <c r="AC66" s="169" t="s">
        <v>2932</v>
      </c>
      <c r="AD66" s="170">
        <v>46387</v>
      </c>
      <c r="AE66" s="167" t="s">
        <v>2933</v>
      </c>
    </row>
    <row r="67" spans="1:31" ht="150" customHeight="1" x14ac:dyDescent="0.25">
      <c r="A67" s="157" t="s">
        <v>788</v>
      </c>
      <c r="B67" s="158" t="s">
        <v>2934</v>
      </c>
      <c r="C67" s="160" t="s">
        <v>2585</v>
      </c>
      <c r="D67" s="143" t="s">
        <v>802</v>
      </c>
      <c r="E67" s="161" t="s">
        <v>803</v>
      </c>
      <c r="F67" s="162">
        <v>4</v>
      </c>
      <c r="G67" s="163">
        <v>2000</v>
      </c>
      <c r="H67" s="163">
        <v>2000</v>
      </c>
      <c r="I67" s="163"/>
      <c r="J67" s="163"/>
      <c r="K67" s="163"/>
      <c r="L67" s="161" t="s">
        <v>105</v>
      </c>
      <c r="M67" s="164" t="s">
        <v>2925</v>
      </c>
      <c r="N67" s="165">
        <v>0</v>
      </c>
      <c r="O67" s="164" t="s">
        <v>2935</v>
      </c>
      <c r="P67" s="164" t="s">
        <v>2936</v>
      </c>
      <c r="Q67" s="172" t="s">
        <v>2796</v>
      </c>
      <c r="R67" s="167" t="s">
        <v>2937</v>
      </c>
      <c r="S67" s="167" t="s">
        <v>2938</v>
      </c>
      <c r="T67" s="167" t="s">
        <v>2939</v>
      </c>
      <c r="U67" s="167" t="s">
        <v>2940</v>
      </c>
      <c r="V67" s="167" t="s">
        <v>2940</v>
      </c>
      <c r="W67" s="167" t="s">
        <v>2940</v>
      </c>
      <c r="X67" s="167" t="s">
        <v>109</v>
      </c>
      <c r="Y67" s="167" t="s">
        <v>2537</v>
      </c>
      <c r="Z67" s="167" t="s">
        <v>2596</v>
      </c>
      <c r="AA67" s="167" t="s">
        <v>2941</v>
      </c>
      <c r="AB67" s="169" t="s">
        <v>2942</v>
      </c>
      <c r="AC67" s="169" t="s">
        <v>2943</v>
      </c>
      <c r="AD67" s="170" t="s">
        <v>2942</v>
      </c>
      <c r="AE67" s="167" t="s">
        <v>2944</v>
      </c>
    </row>
    <row r="68" spans="1:31" ht="118.5" customHeight="1" x14ac:dyDescent="0.25">
      <c r="A68" s="157" t="s">
        <v>788</v>
      </c>
      <c r="B68" s="158" t="s">
        <v>2945</v>
      </c>
      <c r="C68" s="160" t="s">
        <v>2585</v>
      </c>
      <c r="D68" s="143" t="s">
        <v>805</v>
      </c>
      <c r="E68" s="161" t="s">
        <v>806</v>
      </c>
      <c r="F68" s="162">
        <v>4</v>
      </c>
      <c r="G68" s="163">
        <v>13000</v>
      </c>
      <c r="H68" s="163">
        <v>13000</v>
      </c>
      <c r="I68" s="163"/>
      <c r="J68" s="163"/>
      <c r="K68" s="163"/>
      <c r="L68" s="161" t="s">
        <v>105</v>
      </c>
      <c r="M68" s="164" t="s">
        <v>2925</v>
      </c>
      <c r="N68" s="165">
        <v>0</v>
      </c>
      <c r="O68" s="164" t="s">
        <v>65</v>
      </c>
      <c r="P68" s="164" t="s">
        <v>2946</v>
      </c>
      <c r="Q68" s="172" t="s">
        <v>2796</v>
      </c>
      <c r="R68" s="167" t="s">
        <v>2937</v>
      </c>
      <c r="S68" s="167" t="s">
        <v>2947</v>
      </c>
      <c r="T68" s="167" t="s">
        <v>2948</v>
      </c>
      <c r="U68" s="167" t="s">
        <v>2949</v>
      </c>
      <c r="V68" s="167" t="s">
        <v>2949</v>
      </c>
      <c r="W68" s="167" t="s">
        <v>2949</v>
      </c>
      <c r="X68" s="167" t="s">
        <v>109</v>
      </c>
      <c r="Y68" s="167" t="s">
        <v>2537</v>
      </c>
      <c r="Z68" s="167" t="s">
        <v>2596</v>
      </c>
      <c r="AA68" s="167" t="s">
        <v>2941</v>
      </c>
      <c r="AB68" s="169" t="s">
        <v>2942</v>
      </c>
      <c r="AC68" s="169" t="s">
        <v>2943</v>
      </c>
      <c r="AD68" s="170" t="s">
        <v>2942</v>
      </c>
      <c r="AE68" s="167" t="s">
        <v>2944</v>
      </c>
    </row>
    <row r="69" spans="1:31" ht="189" customHeight="1" x14ac:dyDescent="0.25">
      <c r="A69" s="157" t="s">
        <v>788</v>
      </c>
      <c r="B69" s="158" t="s">
        <v>2950</v>
      </c>
      <c r="C69" s="160" t="s">
        <v>2585</v>
      </c>
      <c r="D69" s="143" t="s">
        <v>799</v>
      </c>
      <c r="E69" s="161" t="s">
        <v>800</v>
      </c>
      <c r="F69" s="162">
        <v>4</v>
      </c>
      <c r="G69" s="163">
        <v>12000</v>
      </c>
      <c r="H69" s="163">
        <v>12000</v>
      </c>
      <c r="I69" s="163"/>
      <c r="J69" s="163"/>
      <c r="K69" s="163"/>
      <c r="L69" s="161" t="s">
        <v>105</v>
      </c>
      <c r="M69" s="164" t="s">
        <v>2925</v>
      </c>
      <c r="N69" s="165">
        <v>0</v>
      </c>
      <c r="O69" s="164" t="s">
        <v>2935</v>
      </c>
      <c r="P69" s="164" t="s">
        <v>2951</v>
      </c>
      <c r="Q69" s="172" t="s">
        <v>2796</v>
      </c>
      <c r="R69" s="167" t="s">
        <v>2937</v>
      </c>
      <c r="S69" s="167" t="s">
        <v>2952</v>
      </c>
      <c r="T69" s="167" t="s">
        <v>2953</v>
      </c>
      <c r="U69" s="167" t="s">
        <v>2954</v>
      </c>
      <c r="V69" s="167" t="s">
        <v>2954</v>
      </c>
      <c r="W69" s="167" t="s">
        <v>2954</v>
      </c>
      <c r="X69" s="167" t="s">
        <v>109</v>
      </c>
      <c r="Y69" s="167" t="s">
        <v>2537</v>
      </c>
      <c r="Z69" s="167" t="s">
        <v>2596</v>
      </c>
      <c r="AA69" s="167" t="s">
        <v>2941</v>
      </c>
      <c r="AB69" s="169" t="s">
        <v>2942</v>
      </c>
      <c r="AC69" s="169" t="s">
        <v>2943</v>
      </c>
      <c r="AD69" s="170" t="s">
        <v>2942</v>
      </c>
      <c r="AE69" s="167" t="s">
        <v>2944</v>
      </c>
    </row>
    <row r="70" spans="1:31" ht="178.5" customHeight="1" x14ac:dyDescent="0.25">
      <c r="A70" s="157" t="s">
        <v>788</v>
      </c>
      <c r="B70" s="158" t="s">
        <v>2955</v>
      </c>
      <c r="C70" s="160" t="s">
        <v>2529</v>
      </c>
      <c r="D70" s="143" t="s">
        <v>823</v>
      </c>
      <c r="E70" s="161" t="s">
        <v>2956</v>
      </c>
      <c r="F70" s="162">
        <v>4</v>
      </c>
      <c r="G70" s="163">
        <v>3000</v>
      </c>
      <c r="H70" s="163">
        <v>3000</v>
      </c>
      <c r="I70" s="163"/>
      <c r="J70" s="163"/>
      <c r="K70" s="163"/>
      <c r="L70" s="161" t="s">
        <v>2548</v>
      </c>
      <c r="M70" s="164" t="s">
        <v>2549</v>
      </c>
      <c r="N70" s="165">
        <v>1</v>
      </c>
      <c r="O70" s="164" t="s">
        <v>2957</v>
      </c>
      <c r="P70" s="164" t="s">
        <v>2958</v>
      </c>
      <c r="Q70" s="172" t="s">
        <v>2805</v>
      </c>
      <c r="R70" s="167" t="s">
        <v>2959</v>
      </c>
      <c r="S70" s="167" t="s">
        <v>2960</v>
      </c>
      <c r="T70" s="167" t="s">
        <v>2961</v>
      </c>
      <c r="U70" s="167" t="s">
        <v>2962</v>
      </c>
      <c r="V70" s="167" t="s">
        <v>2962</v>
      </c>
      <c r="W70" s="167" t="s">
        <v>2963</v>
      </c>
      <c r="X70" s="167" t="s">
        <v>2964</v>
      </c>
      <c r="Y70" s="167" t="s">
        <v>2537</v>
      </c>
      <c r="Z70" s="167" t="s">
        <v>2538</v>
      </c>
      <c r="AA70" s="167" t="s">
        <v>2965</v>
      </c>
      <c r="AB70" s="169" t="s">
        <v>2931</v>
      </c>
      <c r="AC70" s="179" t="s">
        <v>2932</v>
      </c>
      <c r="AD70" s="173">
        <v>46387</v>
      </c>
      <c r="AE70" s="167" t="s">
        <v>2966</v>
      </c>
    </row>
    <row r="71" spans="1:31" ht="105.75" customHeight="1" x14ac:dyDescent="0.25">
      <c r="A71" s="157" t="s">
        <v>1280</v>
      </c>
      <c r="B71" s="158" t="s">
        <v>2967</v>
      </c>
      <c r="C71" s="160" t="s">
        <v>2585</v>
      </c>
      <c r="D71" s="143" t="s">
        <v>1335</v>
      </c>
      <c r="E71" s="161" t="s">
        <v>2968</v>
      </c>
      <c r="F71" s="162">
        <v>4</v>
      </c>
      <c r="G71" s="163">
        <v>33000</v>
      </c>
      <c r="H71" s="163">
        <v>33000</v>
      </c>
      <c r="I71" s="163"/>
      <c r="J71" s="163"/>
      <c r="K71" s="163"/>
      <c r="L71" s="161" t="s">
        <v>2548</v>
      </c>
      <c r="M71" s="164" t="s">
        <v>2549</v>
      </c>
      <c r="N71" s="165">
        <v>1</v>
      </c>
      <c r="O71" s="164" t="s">
        <v>2777</v>
      </c>
      <c r="P71" s="164" t="s">
        <v>2969</v>
      </c>
      <c r="Q71" s="172" t="s">
        <v>2796</v>
      </c>
      <c r="R71" s="167" t="s">
        <v>2779</v>
      </c>
      <c r="S71" s="167" t="s">
        <v>2970</v>
      </c>
      <c r="T71" s="167" t="s">
        <v>1317</v>
      </c>
      <c r="U71" s="167">
        <v>33</v>
      </c>
      <c r="V71" s="167">
        <v>30</v>
      </c>
      <c r="W71" s="167">
        <v>30</v>
      </c>
      <c r="X71" s="167" t="s">
        <v>2595</v>
      </c>
      <c r="Y71" s="167" t="s">
        <v>2537</v>
      </c>
      <c r="Z71" s="167" t="s">
        <v>2596</v>
      </c>
      <c r="AA71" s="167" t="s">
        <v>2777</v>
      </c>
      <c r="AB71" s="169">
        <v>46203</v>
      </c>
      <c r="AC71" s="169" t="s">
        <v>2971</v>
      </c>
      <c r="AD71" s="173">
        <v>46295</v>
      </c>
      <c r="AE71" s="167" t="s">
        <v>2972</v>
      </c>
    </row>
    <row r="72" spans="1:31" ht="167.25" customHeight="1" x14ac:dyDescent="0.25">
      <c r="A72" s="157" t="s">
        <v>1280</v>
      </c>
      <c r="B72" s="158" t="s">
        <v>2973</v>
      </c>
      <c r="C72" s="160" t="s">
        <v>2585</v>
      </c>
      <c r="D72" s="143" t="s">
        <v>1355</v>
      </c>
      <c r="E72" s="161" t="s">
        <v>1356</v>
      </c>
      <c r="F72" s="162">
        <v>4</v>
      </c>
      <c r="G72" s="163">
        <v>45000</v>
      </c>
      <c r="H72" s="163">
        <v>45000</v>
      </c>
      <c r="I72" s="163"/>
      <c r="J72" s="163"/>
      <c r="K72" s="163"/>
      <c r="L72" s="161" t="s">
        <v>105</v>
      </c>
      <c r="M72" s="164" t="s">
        <v>2974</v>
      </c>
      <c r="N72" s="165">
        <v>0</v>
      </c>
      <c r="O72" s="164" t="s">
        <v>2777</v>
      </c>
      <c r="P72" s="164" t="s">
        <v>2975</v>
      </c>
      <c r="Q72" s="172" t="s">
        <v>2796</v>
      </c>
      <c r="R72" s="167" t="s">
        <v>2779</v>
      </c>
      <c r="S72" s="167" t="s">
        <v>2976</v>
      </c>
      <c r="T72" s="167" t="s">
        <v>1317</v>
      </c>
      <c r="U72" s="167">
        <v>45</v>
      </c>
      <c r="V72" s="167">
        <v>4</v>
      </c>
      <c r="W72" s="167">
        <v>4</v>
      </c>
      <c r="X72" s="167" t="s">
        <v>2773</v>
      </c>
      <c r="Y72" s="167" t="s">
        <v>2537</v>
      </c>
      <c r="Z72" s="167" t="s">
        <v>2596</v>
      </c>
      <c r="AA72" s="167" t="s">
        <v>2777</v>
      </c>
      <c r="AB72" s="169">
        <v>45778</v>
      </c>
      <c r="AC72" s="169" t="s">
        <v>2977</v>
      </c>
      <c r="AD72" s="173" t="s">
        <v>2810</v>
      </c>
      <c r="AE72" s="167" t="s">
        <v>2978</v>
      </c>
    </row>
    <row r="73" spans="1:31" ht="167.25" customHeight="1" x14ac:dyDescent="0.25">
      <c r="A73" s="157" t="s">
        <v>1280</v>
      </c>
      <c r="B73" s="158" t="s">
        <v>2979</v>
      </c>
      <c r="C73" s="160" t="s">
        <v>2585</v>
      </c>
      <c r="D73" s="143" t="s">
        <v>1343</v>
      </c>
      <c r="E73" s="161" t="s">
        <v>1346</v>
      </c>
      <c r="F73" s="162">
        <v>4</v>
      </c>
      <c r="G73" s="163">
        <v>42000</v>
      </c>
      <c r="H73" s="163">
        <v>42000</v>
      </c>
      <c r="I73" s="163"/>
      <c r="J73" s="163"/>
      <c r="K73" s="163"/>
      <c r="L73" s="161" t="s">
        <v>105</v>
      </c>
      <c r="M73" s="164" t="s">
        <v>2814</v>
      </c>
      <c r="N73" s="165">
        <v>0</v>
      </c>
      <c r="O73" s="164" t="s">
        <v>2980</v>
      </c>
      <c r="P73" s="164" t="s">
        <v>2981</v>
      </c>
      <c r="Q73" s="172" t="s">
        <v>2796</v>
      </c>
      <c r="R73" s="167" t="s">
        <v>2770</v>
      </c>
      <c r="S73" s="167" t="s">
        <v>2982</v>
      </c>
      <c r="T73" s="167" t="s">
        <v>2983</v>
      </c>
      <c r="U73" s="167">
        <v>84</v>
      </c>
      <c r="V73" s="167">
        <v>84</v>
      </c>
      <c r="W73" s="167">
        <v>78</v>
      </c>
      <c r="X73" s="167" t="s">
        <v>2773</v>
      </c>
      <c r="Y73" s="167" t="s">
        <v>2537</v>
      </c>
      <c r="Z73" s="167" t="s">
        <v>2596</v>
      </c>
      <c r="AA73" s="167" t="s">
        <v>2781</v>
      </c>
      <c r="AB73" s="169" t="s">
        <v>2818</v>
      </c>
      <c r="AC73" s="169" t="s">
        <v>2984</v>
      </c>
      <c r="AD73" s="173" t="s">
        <v>2984</v>
      </c>
      <c r="AE73" s="167" t="s">
        <v>2985</v>
      </c>
    </row>
    <row r="74" spans="1:31" ht="96" customHeight="1" x14ac:dyDescent="0.25">
      <c r="A74" s="157" t="s">
        <v>1280</v>
      </c>
      <c r="B74" s="158" t="s">
        <v>2986</v>
      </c>
      <c r="C74" s="160" t="s">
        <v>2585</v>
      </c>
      <c r="D74" s="143" t="s">
        <v>1433</v>
      </c>
      <c r="E74" s="161" t="s">
        <v>1434</v>
      </c>
      <c r="F74" s="162">
        <v>4</v>
      </c>
      <c r="G74" s="163">
        <v>18000</v>
      </c>
      <c r="H74" s="163">
        <v>18000</v>
      </c>
      <c r="I74" s="163"/>
      <c r="J74" s="163"/>
      <c r="K74" s="163"/>
      <c r="L74" s="161" t="s">
        <v>2548</v>
      </c>
      <c r="M74" s="164" t="s">
        <v>2549</v>
      </c>
      <c r="N74" s="165">
        <v>1</v>
      </c>
      <c r="O74" s="164" t="s">
        <v>2608</v>
      </c>
      <c r="P74" s="164" t="s">
        <v>2987</v>
      </c>
      <c r="Q74" s="172" t="s">
        <v>2805</v>
      </c>
      <c r="R74" s="167" t="s">
        <v>2988</v>
      </c>
      <c r="S74" s="167" t="s">
        <v>2989</v>
      </c>
      <c r="T74" s="167" t="s">
        <v>1428</v>
      </c>
      <c r="U74" s="167">
        <v>80</v>
      </c>
      <c r="V74" s="167">
        <v>80</v>
      </c>
      <c r="W74" s="167">
        <v>94</v>
      </c>
      <c r="X74" s="167" t="s">
        <v>2572</v>
      </c>
      <c r="Y74" s="167" t="s">
        <v>2990</v>
      </c>
      <c r="Z74" s="167" t="s">
        <v>2596</v>
      </c>
      <c r="AA74" s="167" t="s">
        <v>2608</v>
      </c>
      <c r="AB74" s="169" t="s">
        <v>2991</v>
      </c>
      <c r="AC74" s="169" t="s">
        <v>2992</v>
      </c>
      <c r="AD74" s="173">
        <v>46357</v>
      </c>
      <c r="AE74" s="167" t="s">
        <v>2993</v>
      </c>
    </row>
    <row r="75" spans="1:31" ht="167.25" customHeight="1" x14ac:dyDescent="0.25">
      <c r="A75" s="157" t="s">
        <v>1280</v>
      </c>
      <c r="B75" s="158" t="s">
        <v>2994</v>
      </c>
      <c r="C75" s="160" t="s">
        <v>2585</v>
      </c>
      <c r="D75" s="143" t="s">
        <v>1452</v>
      </c>
      <c r="E75" s="161" t="s">
        <v>1453</v>
      </c>
      <c r="F75" s="162">
        <v>4</v>
      </c>
      <c r="G75" s="163">
        <v>3850</v>
      </c>
      <c r="H75" s="163">
        <v>3850</v>
      </c>
      <c r="I75" s="163"/>
      <c r="J75" s="163"/>
      <c r="K75" s="163"/>
      <c r="L75" s="161" t="s">
        <v>2548</v>
      </c>
      <c r="M75" s="164" t="s">
        <v>2549</v>
      </c>
      <c r="N75" s="165">
        <v>1</v>
      </c>
      <c r="O75" s="164" t="s">
        <v>2995</v>
      </c>
      <c r="P75" s="164" t="s">
        <v>2996</v>
      </c>
      <c r="Q75" s="172" t="s">
        <v>2796</v>
      </c>
      <c r="R75" s="167" t="s">
        <v>2997</v>
      </c>
      <c r="S75" s="167" t="s">
        <v>2998</v>
      </c>
      <c r="T75" s="167" t="s">
        <v>2999</v>
      </c>
      <c r="U75" s="167">
        <v>9</v>
      </c>
      <c r="V75" s="167">
        <v>19</v>
      </c>
      <c r="W75" s="167">
        <v>19</v>
      </c>
      <c r="X75" s="167" t="s">
        <v>3000</v>
      </c>
      <c r="Y75" s="167" t="s">
        <v>2537</v>
      </c>
      <c r="Z75" s="167" t="s">
        <v>2596</v>
      </c>
      <c r="AA75" s="167" t="s">
        <v>3001</v>
      </c>
      <c r="AB75" s="169">
        <v>46113</v>
      </c>
      <c r="AC75" s="169">
        <v>46143</v>
      </c>
      <c r="AD75" s="173">
        <v>46357</v>
      </c>
      <c r="AE75" s="167" t="s">
        <v>3002</v>
      </c>
    </row>
    <row r="76" spans="1:31" ht="167.25" customHeight="1" x14ac:dyDescent="0.25">
      <c r="A76" s="157" t="s">
        <v>1280</v>
      </c>
      <c r="B76" s="158" t="s">
        <v>3003</v>
      </c>
      <c r="C76" s="160" t="s">
        <v>2585</v>
      </c>
      <c r="D76" s="143" t="s">
        <v>1425</v>
      </c>
      <c r="E76" s="161" t="s">
        <v>1426</v>
      </c>
      <c r="F76" s="162">
        <v>4</v>
      </c>
      <c r="G76" s="163">
        <v>18000</v>
      </c>
      <c r="H76" s="163">
        <v>18000</v>
      </c>
      <c r="I76" s="163"/>
      <c r="J76" s="163"/>
      <c r="K76" s="163"/>
      <c r="L76" s="161" t="s">
        <v>2548</v>
      </c>
      <c r="M76" s="164" t="s">
        <v>2549</v>
      </c>
      <c r="N76" s="165">
        <v>1</v>
      </c>
      <c r="O76" s="164" t="s">
        <v>2608</v>
      </c>
      <c r="P76" s="164" t="s">
        <v>3004</v>
      </c>
      <c r="Q76" s="172" t="s">
        <v>2805</v>
      </c>
      <c r="R76" s="167" t="s">
        <v>2988</v>
      </c>
      <c r="S76" s="167" t="s">
        <v>2989</v>
      </c>
      <c r="T76" s="167" t="s">
        <v>1428</v>
      </c>
      <c r="U76" s="167">
        <v>18</v>
      </c>
      <c r="V76" s="167">
        <v>18</v>
      </c>
      <c r="W76" s="167">
        <v>18</v>
      </c>
      <c r="X76" s="167" t="s">
        <v>2572</v>
      </c>
      <c r="Y76" s="167" t="s">
        <v>2990</v>
      </c>
      <c r="Z76" s="167" t="s">
        <v>2596</v>
      </c>
      <c r="AA76" s="167" t="s">
        <v>2608</v>
      </c>
      <c r="AB76" s="169" t="s">
        <v>3005</v>
      </c>
      <c r="AC76" s="169" t="s">
        <v>3006</v>
      </c>
      <c r="AD76" s="173">
        <v>46357</v>
      </c>
      <c r="AE76" s="167" t="s">
        <v>3007</v>
      </c>
    </row>
    <row r="77" spans="1:31" ht="139.5" customHeight="1" x14ac:dyDescent="0.25">
      <c r="A77" s="157" t="s">
        <v>1280</v>
      </c>
      <c r="B77" s="158" t="s">
        <v>3008</v>
      </c>
      <c r="C77" s="160" t="s">
        <v>2585</v>
      </c>
      <c r="D77" s="143" t="s">
        <v>1347</v>
      </c>
      <c r="E77" s="161" t="s">
        <v>1348</v>
      </c>
      <c r="F77" s="162">
        <v>4</v>
      </c>
      <c r="G77" s="163">
        <v>12000</v>
      </c>
      <c r="H77" s="163">
        <v>12000</v>
      </c>
      <c r="I77" s="163"/>
      <c r="J77" s="163"/>
      <c r="K77" s="163"/>
      <c r="L77" s="161" t="s">
        <v>105</v>
      </c>
      <c r="M77" s="164" t="s">
        <v>3009</v>
      </c>
      <c r="N77" s="165">
        <v>0</v>
      </c>
      <c r="O77" s="164" t="s">
        <v>2777</v>
      </c>
      <c r="P77" s="164" t="s">
        <v>3010</v>
      </c>
      <c r="Q77" s="172" t="s">
        <v>2796</v>
      </c>
      <c r="R77" s="167" t="s">
        <v>2997</v>
      </c>
      <c r="S77" s="167" t="s">
        <v>3011</v>
      </c>
      <c r="T77" s="168" t="s">
        <v>2983</v>
      </c>
      <c r="U77" s="168">
        <v>1</v>
      </c>
      <c r="V77" s="168">
        <v>1</v>
      </c>
      <c r="W77" s="168">
        <v>1</v>
      </c>
      <c r="X77" s="167" t="s">
        <v>2773</v>
      </c>
      <c r="Y77" s="167" t="s">
        <v>2537</v>
      </c>
      <c r="Z77" s="167" t="s">
        <v>2596</v>
      </c>
      <c r="AA77" s="167" t="s">
        <v>3012</v>
      </c>
      <c r="AB77" s="169">
        <v>46143</v>
      </c>
      <c r="AC77" s="170" t="s">
        <v>2782</v>
      </c>
      <c r="AD77" s="173" t="s">
        <v>3013</v>
      </c>
      <c r="AE77" s="167" t="s">
        <v>3014</v>
      </c>
    </row>
    <row r="78" spans="1:31" ht="167.25" customHeight="1" x14ac:dyDescent="0.25">
      <c r="A78" s="157" t="s">
        <v>1280</v>
      </c>
      <c r="B78" s="158" t="s">
        <v>3015</v>
      </c>
      <c r="C78" s="160" t="s">
        <v>2529</v>
      </c>
      <c r="D78" s="143" t="s">
        <v>1398</v>
      </c>
      <c r="E78" s="161" t="s">
        <v>1399</v>
      </c>
      <c r="F78" s="162">
        <v>4</v>
      </c>
      <c r="G78" s="163">
        <v>9000</v>
      </c>
      <c r="H78" s="163">
        <v>9000</v>
      </c>
      <c r="I78" s="163"/>
      <c r="J78" s="163"/>
      <c r="K78" s="163"/>
      <c r="L78" s="161" t="s">
        <v>105</v>
      </c>
      <c r="M78" s="164" t="s">
        <v>3016</v>
      </c>
      <c r="N78" s="165">
        <v>0</v>
      </c>
      <c r="O78" s="164" t="s">
        <v>3017</v>
      </c>
      <c r="P78" s="164" t="s">
        <v>3018</v>
      </c>
      <c r="Q78" s="172" t="s">
        <v>2552</v>
      </c>
      <c r="R78" s="167" t="s">
        <v>3019</v>
      </c>
      <c r="S78" s="167" t="s">
        <v>3020</v>
      </c>
      <c r="T78" s="167" t="s">
        <v>3021</v>
      </c>
      <c r="U78" s="167">
        <v>5</v>
      </c>
      <c r="V78" s="167">
        <v>5</v>
      </c>
      <c r="W78" s="167">
        <v>5</v>
      </c>
      <c r="X78" s="167" t="s">
        <v>2773</v>
      </c>
      <c r="Y78" s="167" t="s">
        <v>2537</v>
      </c>
      <c r="Z78" s="167" t="s">
        <v>3022</v>
      </c>
      <c r="AA78" s="167" t="s">
        <v>3023</v>
      </c>
      <c r="AB78" s="169" t="s">
        <v>3024</v>
      </c>
      <c r="AC78" s="169" t="s">
        <v>3025</v>
      </c>
      <c r="AD78" s="173" t="s">
        <v>3026</v>
      </c>
      <c r="AE78" s="167"/>
    </row>
    <row r="79" spans="1:31" ht="181.5" customHeight="1" x14ac:dyDescent="0.25">
      <c r="A79" s="157" t="s">
        <v>1280</v>
      </c>
      <c r="B79" s="158" t="s">
        <v>3027</v>
      </c>
      <c r="C79" s="160" t="s">
        <v>2529</v>
      </c>
      <c r="D79" s="143" t="s">
        <v>1456</v>
      </c>
      <c r="E79" s="161" t="s">
        <v>1457</v>
      </c>
      <c r="F79" s="162">
        <v>4</v>
      </c>
      <c r="G79" s="163">
        <v>300</v>
      </c>
      <c r="H79" s="163">
        <v>300</v>
      </c>
      <c r="I79" s="163"/>
      <c r="J79" s="163"/>
      <c r="K79" s="163"/>
      <c r="L79" s="161" t="s">
        <v>2548</v>
      </c>
      <c r="M79" s="164" t="s">
        <v>2549</v>
      </c>
      <c r="N79" s="165">
        <v>1</v>
      </c>
      <c r="O79" s="164" t="s">
        <v>2777</v>
      </c>
      <c r="P79" s="164" t="s">
        <v>3028</v>
      </c>
      <c r="Q79" s="172" t="s">
        <v>2552</v>
      </c>
      <c r="R79" s="167" t="s">
        <v>2997</v>
      </c>
      <c r="S79" s="167" t="s">
        <v>388</v>
      </c>
      <c r="T79" s="167" t="s">
        <v>2999</v>
      </c>
      <c r="U79" s="167">
        <v>2</v>
      </c>
      <c r="V79" s="167">
        <v>2</v>
      </c>
      <c r="W79" s="167">
        <v>0</v>
      </c>
      <c r="X79" s="167" t="s">
        <v>3000</v>
      </c>
      <c r="Y79" s="167" t="s">
        <v>2537</v>
      </c>
      <c r="Z79" s="167" t="s">
        <v>387</v>
      </c>
      <c r="AA79" s="167" t="s">
        <v>2777</v>
      </c>
      <c r="AB79" s="169">
        <v>46174</v>
      </c>
      <c r="AC79" s="169">
        <v>46296</v>
      </c>
      <c r="AD79" s="170">
        <v>46357</v>
      </c>
      <c r="AE79" s="167" t="s">
        <v>1459</v>
      </c>
    </row>
    <row r="80" spans="1:31" ht="189" customHeight="1" x14ac:dyDescent="0.25">
      <c r="A80" s="157" t="s">
        <v>1280</v>
      </c>
      <c r="B80" s="158" t="s">
        <v>3029</v>
      </c>
      <c r="C80" s="160" t="s">
        <v>2529</v>
      </c>
      <c r="D80" s="143" t="s">
        <v>1326</v>
      </c>
      <c r="E80" s="161" t="s">
        <v>1327</v>
      </c>
      <c r="F80" s="162">
        <v>4</v>
      </c>
      <c r="G80" s="163">
        <v>50000</v>
      </c>
      <c r="H80" s="163">
        <v>50000</v>
      </c>
      <c r="I80" s="163"/>
      <c r="J80" s="163"/>
      <c r="K80" s="163"/>
      <c r="L80" s="161" t="s">
        <v>2548</v>
      </c>
      <c r="M80" s="164" t="s">
        <v>2549</v>
      </c>
      <c r="N80" s="165">
        <v>1</v>
      </c>
      <c r="O80" s="164" t="s">
        <v>2777</v>
      </c>
      <c r="P80" s="164" t="s">
        <v>3030</v>
      </c>
      <c r="Q80" s="172" t="s">
        <v>2552</v>
      </c>
      <c r="R80" s="167" t="s">
        <v>2779</v>
      </c>
      <c r="S80" s="167" t="s">
        <v>3031</v>
      </c>
      <c r="T80" s="167" t="s">
        <v>1317</v>
      </c>
      <c r="U80" s="167">
        <v>233</v>
      </c>
      <c r="V80" s="167">
        <v>233</v>
      </c>
      <c r="W80" s="167">
        <v>216</v>
      </c>
      <c r="X80" s="167" t="s">
        <v>2595</v>
      </c>
      <c r="Y80" s="167" t="s">
        <v>2537</v>
      </c>
      <c r="Z80" s="167" t="s">
        <v>2538</v>
      </c>
      <c r="AA80" s="167" t="s">
        <v>3032</v>
      </c>
      <c r="AB80" s="169">
        <v>46037</v>
      </c>
      <c r="AC80" s="169" t="s">
        <v>3033</v>
      </c>
      <c r="AD80" s="170">
        <v>46203</v>
      </c>
      <c r="AE80" s="167" t="s">
        <v>3034</v>
      </c>
    </row>
    <row r="81" spans="1:31" ht="224.25" customHeight="1" x14ac:dyDescent="0.25">
      <c r="A81" s="157" t="s">
        <v>1280</v>
      </c>
      <c r="B81" s="158" t="s">
        <v>3035</v>
      </c>
      <c r="C81" s="160" t="s">
        <v>2529</v>
      </c>
      <c r="D81" s="143" t="s">
        <v>1331</v>
      </c>
      <c r="E81" s="161" t="s">
        <v>3036</v>
      </c>
      <c r="F81" s="162">
        <v>4</v>
      </c>
      <c r="G81" s="163">
        <v>375000</v>
      </c>
      <c r="H81" s="163">
        <v>375000</v>
      </c>
      <c r="I81" s="163"/>
      <c r="J81" s="163"/>
      <c r="K81" s="163"/>
      <c r="L81" s="161" t="s">
        <v>2548</v>
      </c>
      <c r="M81" s="164" t="s">
        <v>2549</v>
      </c>
      <c r="N81" s="165">
        <v>1</v>
      </c>
      <c r="O81" s="164" t="s">
        <v>2777</v>
      </c>
      <c r="P81" s="164" t="s">
        <v>3037</v>
      </c>
      <c r="Q81" s="172" t="s">
        <v>2552</v>
      </c>
      <c r="R81" s="167" t="s">
        <v>2779</v>
      </c>
      <c r="S81" s="167" t="s">
        <v>3038</v>
      </c>
      <c r="T81" s="167" t="s">
        <v>1317</v>
      </c>
      <c r="U81" s="167">
        <v>323</v>
      </c>
      <c r="V81" s="167">
        <v>320</v>
      </c>
      <c r="W81" s="167">
        <v>323</v>
      </c>
      <c r="X81" s="167" t="s">
        <v>2773</v>
      </c>
      <c r="Y81" s="167" t="s">
        <v>2537</v>
      </c>
      <c r="Z81" s="167" t="s">
        <v>2538</v>
      </c>
      <c r="AA81" s="167" t="s">
        <v>3037</v>
      </c>
      <c r="AB81" s="169">
        <v>46037</v>
      </c>
      <c r="AC81" s="169" t="s">
        <v>2782</v>
      </c>
      <c r="AD81" s="170">
        <v>46203</v>
      </c>
      <c r="AE81" s="167" t="s">
        <v>3039</v>
      </c>
    </row>
    <row r="82" spans="1:31" ht="287.25" customHeight="1" x14ac:dyDescent="0.25">
      <c r="A82" s="157" t="s">
        <v>1280</v>
      </c>
      <c r="B82" s="158" t="s">
        <v>3040</v>
      </c>
      <c r="C82" s="160" t="s">
        <v>2529</v>
      </c>
      <c r="D82" s="143" t="s">
        <v>1339</v>
      </c>
      <c r="E82" s="161" t="s">
        <v>3041</v>
      </c>
      <c r="F82" s="162">
        <v>4</v>
      </c>
      <c r="G82" s="163">
        <v>100000</v>
      </c>
      <c r="H82" s="163">
        <v>100000</v>
      </c>
      <c r="I82" s="163"/>
      <c r="J82" s="163"/>
      <c r="K82" s="163"/>
      <c r="L82" s="161" t="s">
        <v>2548</v>
      </c>
      <c r="M82" s="164" t="s">
        <v>2549</v>
      </c>
      <c r="N82" s="165">
        <v>1</v>
      </c>
      <c r="O82" s="164" t="s">
        <v>2777</v>
      </c>
      <c r="P82" s="164" t="s">
        <v>3042</v>
      </c>
      <c r="Q82" s="172" t="s">
        <v>2552</v>
      </c>
      <c r="R82" s="167" t="s">
        <v>2779</v>
      </c>
      <c r="S82" s="167" t="s">
        <v>3043</v>
      </c>
      <c r="T82" s="167" t="s">
        <v>1317</v>
      </c>
      <c r="U82" s="167">
        <v>350</v>
      </c>
      <c r="V82" s="167">
        <v>384</v>
      </c>
      <c r="W82" s="167">
        <v>344</v>
      </c>
      <c r="X82" s="167" t="s">
        <v>2595</v>
      </c>
      <c r="Y82" s="167" t="s">
        <v>2537</v>
      </c>
      <c r="Z82" s="180" t="s">
        <v>2538</v>
      </c>
      <c r="AA82" s="167" t="s">
        <v>2777</v>
      </c>
      <c r="AB82" s="169">
        <v>45976</v>
      </c>
      <c r="AC82" s="170" t="s">
        <v>3033</v>
      </c>
      <c r="AD82" s="173">
        <v>46387</v>
      </c>
      <c r="AE82" s="167" t="s">
        <v>3044</v>
      </c>
    </row>
    <row r="83" spans="1:31" ht="167.25" customHeight="1" x14ac:dyDescent="0.25">
      <c r="A83" s="157" t="s">
        <v>1280</v>
      </c>
      <c r="B83" s="158" t="s">
        <v>3045</v>
      </c>
      <c r="C83" s="160" t="s">
        <v>2529</v>
      </c>
      <c r="D83" s="143" t="s">
        <v>1349</v>
      </c>
      <c r="E83" s="161" t="s">
        <v>3046</v>
      </c>
      <c r="F83" s="162">
        <v>4</v>
      </c>
      <c r="G83" s="163">
        <v>8000</v>
      </c>
      <c r="H83" s="163">
        <v>8000</v>
      </c>
      <c r="I83" s="163"/>
      <c r="J83" s="163"/>
      <c r="K83" s="163"/>
      <c r="L83" s="161" t="s">
        <v>105</v>
      </c>
      <c r="M83" s="164" t="s">
        <v>1353</v>
      </c>
      <c r="N83" s="165">
        <v>0</v>
      </c>
      <c r="O83" s="164" t="s">
        <v>1352</v>
      </c>
      <c r="P83" s="164" t="s">
        <v>1352</v>
      </c>
      <c r="Q83" s="172" t="s">
        <v>2552</v>
      </c>
      <c r="R83" s="167" t="s">
        <v>2779</v>
      </c>
      <c r="S83" s="167" t="s">
        <v>1746</v>
      </c>
      <c r="T83" s="167" t="s">
        <v>1354</v>
      </c>
      <c r="U83" s="167">
        <v>8</v>
      </c>
      <c r="V83" s="167">
        <v>10</v>
      </c>
      <c r="W83" s="167">
        <v>10</v>
      </c>
      <c r="X83" s="167" t="s">
        <v>2773</v>
      </c>
      <c r="Y83" s="167" t="s">
        <v>2537</v>
      </c>
      <c r="Z83" s="167" t="s">
        <v>2538</v>
      </c>
      <c r="AA83" s="167" t="s">
        <v>3047</v>
      </c>
      <c r="AB83" s="169">
        <v>46054</v>
      </c>
      <c r="AC83" s="169" t="s">
        <v>3048</v>
      </c>
      <c r="AD83" s="173">
        <v>46387</v>
      </c>
      <c r="AE83" s="167" t="s">
        <v>3049</v>
      </c>
    </row>
    <row r="84" spans="1:31" ht="167.25" customHeight="1" x14ac:dyDescent="0.25">
      <c r="A84" s="157" t="s">
        <v>1280</v>
      </c>
      <c r="B84" s="158" t="s">
        <v>3050</v>
      </c>
      <c r="C84" s="160" t="s">
        <v>2529</v>
      </c>
      <c r="D84" s="143" t="s">
        <v>1436</v>
      </c>
      <c r="E84" s="161" t="s">
        <v>1438</v>
      </c>
      <c r="F84" s="162">
        <v>4</v>
      </c>
      <c r="G84" s="163">
        <v>4000</v>
      </c>
      <c r="H84" s="163">
        <v>4000</v>
      </c>
      <c r="I84" s="163"/>
      <c r="J84" s="163"/>
      <c r="K84" s="163"/>
      <c r="L84" s="161" t="s">
        <v>105</v>
      </c>
      <c r="M84" s="164" t="s">
        <v>3051</v>
      </c>
      <c r="N84" s="165">
        <v>0</v>
      </c>
      <c r="O84" s="164" t="s">
        <v>2980</v>
      </c>
      <c r="P84" s="164" t="s">
        <v>2981</v>
      </c>
      <c r="Q84" s="172" t="s">
        <v>2552</v>
      </c>
      <c r="R84" s="167" t="s">
        <v>2770</v>
      </c>
      <c r="S84" s="167" t="s">
        <v>2982</v>
      </c>
      <c r="T84" s="167" t="s">
        <v>2983</v>
      </c>
      <c r="U84" s="167">
        <v>2</v>
      </c>
      <c r="V84" s="167">
        <v>2</v>
      </c>
      <c r="W84" s="167">
        <v>0</v>
      </c>
      <c r="X84" s="167" t="s">
        <v>2773</v>
      </c>
      <c r="Y84" s="167" t="s">
        <v>2537</v>
      </c>
      <c r="Z84" s="167" t="s">
        <v>2538</v>
      </c>
      <c r="AA84" s="167" t="s">
        <v>2781</v>
      </c>
      <c r="AB84" s="169" t="s">
        <v>2818</v>
      </c>
      <c r="AC84" s="169" t="s">
        <v>3048</v>
      </c>
      <c r="AD84" s="173" t="s">
        <v>2984</v>
      </c>
      <c r="AE84" s="167" t="s">
        <v>2985</v>
      </c>
    </row>
    <row r="85" spans="1:31" ht="167.25" customHeight="1" x14ac:dyDescent="0.25">
      <c r="A85" s="157" t="s">
        <v>1280</v>
      </c>
      <c r="B85" s="158" t="s">
        <v>3052</v>
      </c>
      <c r="C85" s="160" t="s">
        <v>2529</v>
      </c>
      <c r="D85" s="143" t="s">
        <v>1460</v>
      </c>
      <c r="E85" s="161" t="s">
        <v>1462</v>
      </c>
      <c r="F85" s="162">
        <v>4</v>
      </c>
      <c r="G85" s="163">
        <v>10000</v>
      </c>
      <c r="H85" s="163">
        <v>10000</v>
      </c>
      <c r="I85" s="163"/>
      <c r="J85" s="163"/>
      <c r="K85" s="163"/>
      <c r="L85" s="161" t="s">
        <v>105</v>
      </c>
      <c r="M85" s="164" t="s">
        <v>3053</v>
      </c>
      <c r="N85" s="165">
        <v>0</v>
      </c>
      <c r="O85" s="164" t="s">
        <v>2980</v>
      </c>
      <c r="P85" s="164" t="s">
        <v>2981</v>
      </c>
      <c r="Q85" s="172" t="s">
        <v>2552</v>
      </c>
      <c r="R85" s="167" t="s">
        <v>2770</v>
      </c>
      <c r="S85" s="167" t="s">
        <v>2982</v>
      </c>
      <c r="T85" s="167" t="s">
        <v>2983</v>
      </c>
      <c r="U85" s="167">
        <v>3</v>
      </c>
      <c r="V85" s="167">
        <v>3</v>
      </c>
      <c r="W85" s="167">
        <v>0</v>
      </c>
      <c r="X85" s="167" t="s">
        <v>2773</v>
      </c>
      <c r="Y85" s="167" t="s">
        <v>2537</v>
      </c>
      <c r="Z85" s="167" t="s">
        <v>2538</v>
      </c>
      <c r="AA85" s="167" t="s">
        <v>2781</v>
      </c>
      <c r="AB85" s="169" t="s">
        <v>3054</v>
      </c>
      <c r="AC85" s="169" t="s">
        <v>3055</v>
      </c>
      <c r="AD85" s="173" t="s">
        <v>3056</v>
      </c>
      <c r="AE85" s="167" t="s">
        <v>2985</v>
      </c>
    </row>
    <row r="86" spans="1:31" ht="237" customHeight="1" x14ac:dyDescent="0.25">
      <c r="A86" s="157" t="s">
        <v>1280</v>
      </c>
      <c r="B86" s="158" t="s">
        <v>3057</v>
      </c>
      <c r="C86" s="160" t="s">
        <v>2529</v>
      </c>
      <c r="D86" s="143" t="s">
        <v>1443</v>
      </c>
      <c r="E86" s="161" t="s">
        <v>1445</v>
      </c>
      <c r="F86" s="162">
        <v>4</v>
      </c>
      <c r="G86" s="163">
        <v>6500</v>
      </c>
      <c r="H86" s="163">
        <v>6500</v>
      </c>
      <c r="I86" s="163"/>
      <c r="J86" s="163"/>
      <c r="K86" s="163"/>
      <c r="L86" s="161" t="s">
        <v>105</v>
      </c>
      <c r="M86" s="164" t="s">
        <v>3051</v>
      </c>
      <c r="N86" s="165">
        <v>0</v>
      </c>
      <c r="O86" s="164" t="s">
        <v>2980</v>
      </c>
      <c r="P86" s="164" t="s">
        <v>2981</v>
      </c>
      <c r="Q86" s="172" t="s">
        <v>2552</v>
      </c>
      <c r="R86" s="167" t="s">
        <v>2770</v>
      </c>
      <c r="S86" s="174" t="s">
        <v>3058</v>
      </c>
      <c r="T86" s="167" t="s">
        <v>2983</v>
      </c>
      <c r="U86" s="167">
        <v>3</v>
      </c>
      <c r="V86" s="167">
        <v>3</v>
      </c>
      <c r="W86" s="167">
        <v>0</v>
      </c>
      <c r="X86" s="167" t="s">
        <v>2773</v>
      </c>
      <c r="Y86" s="167" t="s">
        <v>2537</v>
      </c>
      <c r="Z86" s="167" t="s">
        <v>2538</v>
      </c>
      <c r="AA86" s="167" t="s">
        <v>2781</v>
      </c>
      <c r="AB86" s="169" t="s">
        <v>2818</v>
      </c>
      <c r="AC86" s="169" t="s">
        <v>3048</v>
      </c>
      <c r="AD86" s="173" t="s">
        <v>2984</v>
      </c>
      <c r="AE86" s="167" t="s">
        <v>2985</v>
      </c>
    </row>
    <row r="87" spans="1:31" ht="175.5" customHeight="1" x14ac:dyDescent="0.25">
      <c r="A87" s="157" t="s">
        <v>1280</v>
      </c>
      <c r="B87" s="158" t="s">
        <v>3059</v>
      </c>
      <c r="C87" s="160" t="s">
        <v>2529</v>
      </c>
      <c r="D87" s="143" t="s">
        <v>1446</v>
      </c>
      <c r="E87" s="161" t="s">
        <v>1448</v>
      </c>
      <c r="F87" s="162">
        <v>4</v>
      </c>
      <c r="G87" s="163">
        <v>73178.100000000006</v>
      </c>
      <c r="H87" s="163">
        <v>73178.100000000006</v>
      </c>
      <c r="I87" s="163"/>
      <c r="J87" s="163"/>
      <c r="K87" s="163"/>
      <c r="L87" s="161" t="s">
        <v>105</v>
      </c>
      <c r="M87" s="164" t="s">
        <v>3060</v>
      </c>
      <c r="N87" s="165">
        <v>0</v>
      </c>
      <c r="O87" s="164" t="s">
        <v>2980</v>
      </c>
      <c r="P87" s="164" t="s">
        <v>2981</v>
      </c>
      <c r="Q87" s="172" t="s">
        <v>2552</v>
      </c>
      <c r="R87" s="167" t="s">
        <v>2770</v>
      </c>
      <c r="S87" s="167" t="s">
        <v>3061</v>
      </c>
      <c r="T87" s="167" t="s">
        <v>2983</v>
      </c>
      <c r="U87" s="167">
        <v>20</v>
      </c>
      <c r="V87" s="167">
        <v>20</v>
      </c>
      <c r="W87" s="167">
        <v>25</v>
      </c>
      <c r="X87" s="167" t="s">
        <v>2773</v>
      </c>
      <c r="Y87" s="167" t="s">
        <v>2537</v>
      </c>
      <c r="Z87" s="167" t="s">
        <v>2538</v>
      </c>
      <c r="AA87" s="167" t="s">
        <v>2781</v>
      </c>
      <c r="AB87" s="169" t="s">
        <v>2818</v>
      </c>
      <c r="AC87" s="169" t="s">
        <v>3048</v>
      </c>
      <c r="AD87" s="173" t="s">
        <v>2984</v>
      </c>
      <c r="AE87" s="167" t="s">
        <v>2985</v>
      </c>
    </row>
    <row r="88" spans="1:31" ht="167.25" customHeight="1" x14ac:dyDescent="0.25">
      <c r="A88" s="157" t="s">
        <v>1280</v>
      </c>
      <c r="B88" s="158" t="s">
        <v>3062</v>
      </c>
      <c r="C88" s="160" t="s">
        <v>2529</v>
      </c>
      <c r="D88" s="143" t="s">
        <v>1449</v>
      </c>
      <c r="E88" s="161" t="s">
        <v>1451</v>
      </c>
      <c r="F88" s="162">
        <v>4</v>
      </c>
      <c r="G88" s="163">
        <v>4000</v>
      </c>
      <c r="H88" s="163">
        <v>4000</v>
      </c>
      <c r="I88" s="163"/>
      <c r="J88" s="163"/>
      <c r="K88" s="163"/>
      <c r="L88" s="161" t="s">
        <v>105</v>
      </c>
      <c r="M88" s="164" t="s">
        <v>3063</v>
      </c>
      <c r="N88" s="165">
        <v>0</v>
      </c>
      <c r="O88" s="164" t="s">
        <v>2980</v>
      </c>
      <c r="P88" s="164" t="s">
        <v>2981</v>
      </c>
      <c r="Q88" s="172" t="s">
        <v>2552</v>
      </c>
      <c r="R88" s="167" t="s">
        <v>2770</v>
      </c>
      <c r="S88" s="167" t="s">
        <v>3064</v>
      </c>
      <c r="T88" s="167" t="s">
        <v>2983</v>
      </c>
      <c r="U88" s="167">
        <v>2</v>
      </c>
      <c r="V88" s="167">
        <v>4</v>
      </c>
      <c r="W88" s="167">
        <v>1</v>
      </c>
      <c r="X88" s="167" t="s">
        <v>2773</v>
      </c>
      <c r="Y88" s="167" t="s">
        <v>2537</v>
      </c>
      <c r="Z88" s="167" t="s">
        <v>2538</v>
      </c>
      <c r="AA88" s="167" t="s">
        <v>2781</v>
      </c>
      <c r="AB88" s="169" t="s">
        <v>2984</v>
      </c>
      <c r="AC88" s="169" t="s">
        <v>3048</v>
      </c>
      <c r="AD88" s="173" t="s">
        <v>2984</v>
      </c>
      <c r="AE88" s="167" t="s">
        <v>2985</v>
      </c>
    </row>
    <row r="89" spans="1:31" ht="195.75" customHeight="1" x14ac:dyDescent="0.25">
      <c r="A89" s="157" t="s">
        <v>1280</v>
      </c>
      <c r="B89" s="158" t="s">
        <v>3065</v>
      </c>
      <c r="C89" s="160" t="s">
        <v>2529</v>
      </c>
      <c r="D89" s="143" t="s">
        <v>1440</v>
      </c>
      <c r="E89" s="161" t="s">
        <v>3066</v>
      </c>
      <c r="F89" s="162">
        <v>4</v>
      </c>
      <c r="G89" s="163">
        <v>17000</v>
      </c>
      <c r="H89" s="163">
        <v>17000</v>
      </c>
      <c r="I89" s="163"/>
      <c r="J89" s="163"/>
      <c r="K89" s="163"/>
      <c r="L89" s="161" t="s">
        <v>105</v>
      </c>
      <c r="M89" s="164" t="s">
        <v>3051</v>
      </c>
      <c r="N89" s="165">
        <v>0</v>
      </c>
      <c r="O89" s="164" t="s">
        <v>2980</v>
      </c>
      <c r="P89" s="164" t="s">
        <v>2981</v>
      </c>
      <c r="Q89" s="172" t="s">
        <v>2552</v>
      </c>
      <c r="R89" s="167" t="s">
        <v>2770</v>
      </c>
      <c r="S89" s="167" t="s">
        <v>3058</v>
      </c>
      <c r="T89" s="167" t="s">
        <v>2983</v>
      </c>
      <c r="U89" s="167">
        <v>5</v>
      </c>
      <c r="V89" s="167">
        <v>0</v>
      </c>
      <c r="W89" s="167">
        <v>0</v>
      </c>
      <c r="X89" s="167" t="s">
        <v>106</v>
      </c>
      <c r="Y89" s="167" t="s">
        <v>2537</v>
      </c>
      <c r="Z89" s="167" t="s">
        <v>2538</v>
      </c>
      <c r="AA89" s="167" t="s">
        <v>2781</v>
      </c>
      <c r="AB89" s="169" t="s">
        <v>2818</v>
      </c>
      <c r="AC89" s="169" t="s">
        <v>3048</v>
      </c>
      <c r="AD89" s="173" t="s">
        <v>2984</v>
      </c>
      <c r="AE89" s="167" t="s">
        <v>2985</v>
      </c>
    </row>
    <row r="90" spans="1:31" ht="173.25" customHeight="1" x14ac:dyDescent="0.25">
      <c r="A90" s="157" t="s">
        <v>276</v>
      </c>
      <c r="B90" s="158" t="s">
        <v>3067</v>
      </c>
      <c r="C90" s="160" t="s">
        <v>2529</v>
      </c>
      <c r="D90" s="143" t="s">
        <v>1469</v>
      </c>
      <c r="E90" s="161" t="s">
        <v>1470</v>
      </c>
      <c r="F90" s="162">
        <v>4</v>
      </c>
      <c r="G90" s="163">
        <v>20000</v>
      </c>
      <c r="H90" s="163">
        <v>20000</v>
      </c>
      <c r="I90" s="163"/>
      <c r="J90" s="163"/>
      <c r="K90" s="163"/>
      <c r="L90" s="161" t="s">
        <v>2548</v>
      </c>
      <c r="M90" s="164" t="s">
        <v>2549</v>
      </c>
      <c r="N90" s="165">
        <v>1</v>
      </c>
      <c r="O90" s="164" t="s">
        <v>3068</v>
      </c>
      <c r="P90" s="164" t="s">
        <v>1471</v>
      </c>
      <c r="Q90" s="172" t="s">
        <v>2552</v>
      </c>
      <c r="R90" s="167" t="s">
        <v>2779</v>
      </c>
      <c r="S90" s="167" t="s">
        <v>1471</v>
      </c>
      <c r="T90" s="167" t="s">
        <v>1401</v>
      </c>
      <c r="U90" s="167" t="s">
        <v>1474</v>
      </c>
      <c r="V90" s="167" t="s">
        <v>1475</v>
      </c>
      <c r="W90" s="167" t="s">
        <v>1475</v>
      </c>
      <c r="X90" s="167" t="s">
        <v>2572</v>
      </c>
      <c r="Y90" s="167" t="s">
        <v>2537</v>
      </c>
      <c r="Z90" s="167" t="s">
        <v>2538</v>
      </c>
      <c r="AA90" s="167" t="s">
        <v>3069</v>
      </c>
      <c r="AB90" s="169">
        <v>46288</v>
      </c>
      <c r="AC90" s="169" t="s">
        <v>3048</v>
      </c>
      <c r="AD90" s="173">
        <v>46387</v>
      </c>
      <c r="AE90" s="167" t="s">
        <v>1473</v>
      </c>
    </row>
    <row r="91" spans="1:31" ht="167.25" customHeight="1" x14ac:dyDescent="0.25">
      <c r="A91" s="157" t="s">
        <v>276</v>
      </c>
      <c r="B91" s="158" t="s">
        <v>3070</v>
      </c>
      <c r="C91" s="160" t="s">
        <v>2529</v>
      </c>
      <c r="D91" s="143" t="s">
        <v>1485</v>
      </c>
      <c r="E91" s="161" t="s">
        <v>1486</v>
      </c>
      <c r="F91" s="162">
        <v>4</v>
      </c>
      <c r="G91" s="163">
        <v>2000</v>
      </c>
      <c r="H91" s="163">
        <v>2000</v>
      </c>
      <c r="I91" s="163"/>
      <c r="J91" s="163"/>
      <c r="K91" s="163"/>
      <c r="L91" s="161" t="s">
        <v>105</v>
      </c>
      <c r="M91" s="164" t="s">
        <v>3071</v>
      </c>
      <c r="N91" s="165">
        <v>0</v>
      </c>
      <c r="O91" s="164" t="s">
        <v>3068</v>
      </c>
      <c r="P91" s="164" t="s">
        <v>1487</v>
      </c>
      <c r="Q91" s="172" t="s">
        <v>2552</v>
      </c>
      <c r="R91" s="167" t="s">
        <v>2779</v>
      </c>
      <c r="S91" s="167" t="s">
        <v>3072</v>
      </c>
      <c r="T91" s="167" t="s">
        <v>1489</v>
      </c>
      <c r="U91" s="167">
        <v>2</v>
      </c>
      <c r="V91" s="167">
        <v>2</v>
      </c>
      <c r="W91" s="167">
        <v>2</v>
      </c>
      <c r="X91" s="167" t="s">
        <v>2749</v>
      </c>
      <c r="Y91" s="167" t="s">
        <v>2537</v>
      </c>
      <c r="Z91" s="167" t="s">
        <v>2538</v>
      </c>
      <c r="AA91" s="167" t="s">
        <v>3069</v>
      </c>
      <c r="AB91" s="169">
        <v>46288</v>
      </c>
      <c r="AC91" s="169"/>
      <c r="AD91" s="173" t="s">
        <v>3073</v>
      </c>
      <c r="AE91" s="167" t="s">
        <v>1473</v>
      </c>
    </row>
    <row r="92" spans="1:31" ht="183" customHeight="1" x14ac:dyDescent="0.25">
      <c r="A92" s="157" t="s">
        <v>276</v>
      </c>
      <c r="B92" s="158" t="s">
        <v>3074</v>
      </c>
      <c r="C92" s="160" t="s">
        <v>2529</v>
      </c>
      <c r="D92" s="143" t="s">
        <v>1477</v>
      </c>
      <c r="E92" s="161" t="s">
        <v>1480</v>
      </c>
      <c r="F92" s="162">
        <v>4</v>
      </c>
      <c r="G92" s="163">
        <v>40850</v>
      </c>
      <c r="H92" s="163">
        <v>40850</v>
      </c>
      <c r="I92" s="163"/>
      <c r="J92" s="163"/>
      <c r="K92" s="163"/>
      <c r="L92" s="161" t="s">
        <v>2548</v>
      </c>
      <c r="M92" s="164" t="s">
        <v>3075</v>
      </c>
      <c r="N92" s="165">
        <v>1</v>
      </c>
      <c r="O92" s="164" t="s">
        <v>3076</v>
      </c>
      <c r="P92" s="164" t="s">
        <v>3077</v>
      </c>
      <c r="Q92" s="172" t="s">
        <v>2552</v>
      </c>
      <c r="R92" s="167" t="s">
        <v>3078</v>
      </c>
      <c r="S92" s="167" t="s">
        <v>3079</v>
      </c>
      <c r="T92" s="167" t="s">
        <v>1481</v>
      </c>
      <c r="U92" s="167" t="s">
        <v>1482</v>
      </c>
      <c r="V92" s="167" t="s">
        <v>1482</v>
      </c>
      <c r="W92" s="167" t="s">
        <v>1483</v>
      </c>
      <c r="X92" s="167" t="s">
        <v>2773</v>
      </c>
      <c r="Y92" s="167" t="s">
        <v>2537</v>
      </c>
      <c r="Z92" s="167" t="s">
        <v>2538</v>
      </c>
      <c r="AA92" s="167" t="s">
        <v>3080</v>
      </c>
      <c r="AB92" s="169">
        <v>45689</v>
      </c>
      <c r="AC92" s="169" t="s">
        <v>3081</v>
      </c>
      <c r="AD92" s="173">
        <v>45869</v>
      </c>
      <c r="AE92" s="167" t="s">
        <v>3082</v>
      </c>
    </row>
    <row r="93" spans="1:31" ht="180.75" customHeight="1" x14ac:dyDescent="0.25">
      <c r="A93" s="157" t="s">
        <v>1621</v>
      </c>
      <c r="B93" s="158" t="s">
        <v>3083</v>
      </c>
      <c r="C93" s="160" t="s">
        <v>2529</v>
      </c>
      <c r="D93" s="143" t="s">
        <v>1629</v>
      </c>
      <c r="E93" s="161" t="s">
        <v>1630</v>
      </c>
      <c r="F93" s="162">
        <v>4</v>
      </c>
      <c r="G93" s="163">
        <v>6000</v>
      </c>
      <c r="H93" s="163">
        <v>6000</v>
      </c>
      <c r="I93" s="163"/>
      <c r="J93" s="163"/>
      <c r="K93" s="163"/>
      <c r="L93" s="161" t="s">
        <v>2548</v>
      </c>
      <c r="M93" s="164" t="s">
        <v>2549</v>
      </c>
      <c r="N93" s="165">
        <v>1</v>
      </c>
      <c r="O93" s="164" t="s">
        <v>3084</v>
      </c>
      <c r="P93" s="164" t="s">
        <v>1632</v>
      </c>
      <c r="Q93" s="172" t="s">
        <v>3085</v>
      </c>
      <c r="R93" s="167" t="s">
        <v>3086</v>
      </c>
      <c r="S93" s="167" t="s">
        <v>3087</v>
      </c>
      <c r="T93" s="167" t="s">
        <v>3088</v>
      </c>
      <c r="U93" s="168">
        <v>1</v>
      </c>
      <c r="V93" s="168">
        <v>1</v>
      </c>
      <c r="W93" s="168">
        <v>1</v>
      </c>
      <c r="X93" s="167" t="s">
        <v>2595</v>
      </c>
      <c r="Y93" s="167" t="s">
        <v>3089</v>
      </c>
      <c r="Z93" s="167" t="s">
        <v>2538</v>
      </c>
      <c r="AA93" s="167" t="s">
        <v>3084</v>
      </c>
      <c r="AB93" s="169" t="s">
        <v>3090</v>
      </c>
      <c r="AC93" s="170">
        <v>46387</v>
      </c>
      <c r="AD93" s="173">
        <v>46447</v>
      </c>
      <c r="AE93" s="167" t="s">
        <v>3091</v>
      </c>
    </row>
    <row r="94" spans="1:31" ht="167.25" customHeight="1" x14ac:dyDescent="0.25">
      <c r="A94" s="157" t="s">
        <v>1621</v>
      </c>
      <c r="B94" s="158" t="s">
        <v>3092</v>
      </c>
      <c r="C94" s="160" t="s">
        <v>2529</v>
      </c>
      <c r="D94" s="143" t="s">
        <v>1633</v>
      </c>
      <c r="E94" s="161" t="s">
        <v>3093</v>
      </c>
      <c r="F94" s="162">
        <v>4</v>
      </c>
      <c r="G94" s="163">
        <v>5000</v>
      </c>
      <c r="H94" s="163">
        <v>5000</v>
      </c>
      <c r="I94" s="163"/>
      <c r="J94" s="163"/>
      <c r="K94" s="163"/>
      <c r="L94" s="161" t="s">
        <v>105</v>
      </c>
      <c r="M94" s="164" t="s">
        <v>1745</v>
      </c>
      <c r="N94" s="165">
        <v>0</v>
      </c>
      <c r="O94" s="164" t="s">
        <v>1636</v>
      </c>
      <c r="P94" s="164" t="s">
        <v>3094</v>
      </c>
      <c r="Q94" s="172" t="s">
        <v>3085</v>
      </c>
      <c r="R94" s="167" t="s">
        <v>3086</v>
      </c>
      <c r="S94" s="167" t="s">
        <v>3095</v>
      </c>
      <c r="T94" s="167" t="s">
        <v>2999</v>
      </c>
      <c r="U94" s="168">
        <v>1</v>
      </c>
      <c r="V94" s="168">
        <v>1</v>
      </c>
      <c r="W94" s="168">
        <v>1</v>
      </c>
      <c r="X94" s="167" t="s">
        <v>2749</v>
      </c>
      <c r="Y94" s="167" t="s">
        <v>2537</v>
      </c>
      <c r="Z94" s="167" t="s">
        <v>2538</v>
      </c>
      <c r="AA94" s="167" t="s">
        <v>3096</v>
      </c>
      <c r="AB94" s="169" t="s">
        <v>3097</v>
      </c>
      <c r="AC94" s="170">
        <v>46387</v>
      </c>
      <c r="AD94" s="173" t="s">
        <v>704</v>
      </c>
      <c r="AE94" s="167" t="s">
        <v>3098</v>
      </c>
    </row>
    <row r="95" spans="1:31" ht="167.25" customHeight="1" x14ac:dyDescent="0.25">
      <c r="A95" s="157" t="s">
        <v>1621</v>
      </c>
      <c r="B95" s="158" t="s">
        <v>3099</v>
      </c>
      <c r="C95" s="160" t="s">
        <v>2529</v>
      </c>
      <c r="D95" s="143" t="s">
        <v>1660</v>
      </c>
      <c r="E95" s="161" t="s">
        <v>1661</v>
      </c>
      <c r="F95" s="162">
        <v>4</v>
      </c>
      <c r="G95" s="163">
        <v>1400</v>
      </c>
      <c r="H95" s="163">
        <v>1400</v>
      </c>
      <c r="I95" s="163"/>
      <c r="J95" s="163"/>
      <c r="K95" s="163"/>
      <c r="L95" s="161" t="s">
        <v>2548</v>
      </c>
      <c r="M95" s="164" t="s">
        <v>2549</v>
      </c>
      <c r="N95" s="165">
        <v>1</v>
      </c>
      <c r="O95" s="164" t="s">
        <v>3100</v>
      </c>
      <c r="P95" s="164" t="s">
        <v>3101</v>
      </c>
      <c r="Q95" s="172" t="s">
        <v>3085</v>
      </c>
      <c r="R95" s="167" t="s">
        <v>3102</v>
      </c>
      <c r="S95" s="167" t="s">
        <v>3103</v>
      </c>
      <c r="T95" s="167" t="s">
        <v>3104</v>
      </c>
      <c r="U95" s="168">
        <v>2</v>
      </c>
      <c r="V95" s="168">
        <v>2</v>
      </c>
      <c r="W95" s="168">
        <v>2</v>
      </c>
      <c r="X95" s="167" t="s">
        <v>2773</v>
      </c>
      <c r="Y95" s="167" t="s">
        <v>2537</v>
      </c>
      <c r="Z95" s="167" t="s">
        <v>2538</v>
      </c>
      <c r="AA95" s="167" t="s">
        <v>3105</v>
      </c>
      <c r="AB95" s="169" t="s">
        <v>3090</v>
      </c>
      <c r="AC95" s="170">
        <v>46234</v>
      </c>
      <c r="AD95" s="173">
        <v>46366</v>
      </c>
      <c r="AE95" s="167" t="s">
        <v>3106</v>
      </c>
    </row>
    <row r="96" spans="1:31" ht="167.25" customHeight="1" x14ac:dyDescent="0.25">
      <c r="A96" s="157" t="s">
        <v>1621</v>
      </c>
      <c r="B96" s="158" t="s">
        <v>3107</v>
      </c>
      <c r="C96" s="160" t="s">
        <v>2529</v>
      </c>
      <c r="D96" s="143" t="s">
        <v>1660</v>
      </c>
      <c r="E96" s="161" t="s">
        <v>1661</v>
      </c>
      <c r="F96" s="162">
        <v>4</v>
      </c>
      <c r="G96" s="163">
        <v>2000</v>
      </c>
      <c r="H96" s="163">
        <v>2000</v>
      </c>
      <c r="I96" s="163"/>
      <c r="J96" s="163"/>
      <c r="K96" s="163"/>
      <c r="L96" s="161" t="s">
        <v>2548</v>
      </c>
      <c r="M96" s="164" t="s">
        <v>2549</v>
      </c>
      <c r="N96" s="165">
        <v>1</v>
      </c>
      <c r="O96" s="164" t="s">
        <v>3108</v>
      </c>
      <c r="P96" s="164" t="s">
        <v>3109</v>
      </c>
      <c r="Q96" s="172" t="s">
        <v>3085</v>
      </c>
      <c r="R96" s="167" t="s">
        <v>3102</v>
      </c>
      <c r="S96" s="167" t="s">
        <v>3110</v>
      </c>
      <c r="T96" s="167" t="s">
        <v>3104</v>
      </c>
      <c r="U96" s="168">
        <v>1</v>
      </c>
      <c r="V96" s="168">
        <v>1</v>
      </c>
      <c r="W96" s="168">
        <v>1</v>
      </c>
      <c r="X96" s="167" t="s">
        <v>2773</v>
      </c>
      <c r="Y96" s="167" t="s">
        <v>2537</v>
      </c>
      <c r="Z96" s="167" t="s">
        <v>2538</v>
      </c>
      <c r="AA96" s="167" t="s">
        <v>3111</v>
      </c>
      <c r="AB96" s="169" t="s">
        <v>3090</v>
      </c>
      <c r="AC96" s="170">
        <v>46234</v>
      </c>
      <c r="AD96" s="173">
        <v>46387</v>
      </c>
      <c r="AE96" s="167" t="s">
        <v>3106</v>
      </c>
    </row>
    <row r="97" spans="1:31" ht="167.25" customHeight="1" x14ac:dyDescent="0.25">
      <c r="A97" s="157" t="s">
        <v>1621</v>
      </c>
      <c r="B97" s="158" t="s">
        <v>3112</v>
      </c>
      <c r="C97" s="160" t="s">
        <v>2529</v>
      </c>
      <c r="D97" s="143" t="s">
        <v>1660</v>
      </c>
      <c r="E97" s="161" t="s">
        <v>1661</v>
      </c>
      <c r="F97" s="162">
        <v>4</v>
      </c>
      <c r="G97" s="163">
        <v>1050</v>
      </c>
      <c r="H97" s="163">
        <v>1050</v>
      </c>
      <c r="I97" s="163"/>
      <c r="J97" s="163"/>
      <c r="K97" s="163"/>
      <c r="L97" s="161" t="s">
        <v>2548</v>
      </c>
      <c r="M97" s="164" t="s">
        <v>2549</v>
      </c>
      <c r="N97" s="165">
        <v>1</v>
      </c>
      <c r="O97" s="164" t="s">
        <v>3113</v>
      </c>
      <c r="P97" s="164" t="s">
        <v>3114</v>
      </c>
      <c r="Q97" s="172" t="s">
        <v>3085</v>
      </c>
      <c r="R97" s="167" t="s">
        <v>3102</v>
      </c>
      <c r="S97" s="167" t="s">
        <v>3115</v>
      </c>
      <c r="T97" s="167" t="s">
        <v>3116</v>
      </c>
      <c r="U97" s="167">
        <v>3</v>
      </c>
      <c r="V97" s="168">
        <v>3</v>
      </c>
      <c r="W97" s="168" t="s">
        <v>3117</v>
      </c>
      <c r="X97" s="167" t="s">
        <v>2749</v>
      </c>
      <c r="Y97" s="167" t="s">
        <v>2537</v>
      </c>
      <c r="Z97" s="167" t="s">
        <v>2538</v>
      </c>
      <c r="AA97" s="167" t="s">
        <v>3118</v>
      </c>
      <c r="AB97" s="169" t="s">
        <v>3090</v>
      </c>
      <c r="AC97" s="170">
        <v>46326</v>
      </c>
      <c r="AD97" s="173">
        <v>46366</v>
      </c>
      <c r="AE97" s="167" t="s">
        <v>3119</v>
      </c>
    </row>
    <row r="98" spans="1:31" ht="167.25" customHeight="1" x14ac:dyDescent="0.25">
      <c r="A98" s="157" t="s">
        <v>1621</v>
      </c>
      <c r="B98" s="158" t="s">
        <v>3120</v>
      </c>
      <c r="C98" s="160" t="s">
        <v>2529</v>
      </c>
      <c r="D98" s="143" t="s">
        <v>1660</v>
      </c>
      <c r="E98" s="161" t="s">
        <v>1661</v>
      </c>
      <c r="F98" s="162">
        <v>4</v>
      </c>
      <c r="G98" s="163">
        <v>1800</v>
      </c>
      <c r="H98" s="163">
        <v>1800</v>
      </c>
      <c r="I98" s="163"/>
      <c r="J98" s="163"/>
      <c r="K98" s="163"/>
      <c r="L98" s="161" t="s">
        <v>2548</v>
      </c>
      <c r="M98" s="164" t="s">
        <v>2549</v>
      </c>
      <c r="N98" s="165">
        <v>1</v>
      </c>
      <c r="O98" s="164" t="s">
        <v>3121</v>
      </c>
      <c r="P98" s="164" t="s">
        <v>3122</v>
      </c>
      <c r="Q98" s="172" t="s">
        <v>3085</v>
      </c>
      <c r="R98" s="167" t="s">
        <v>3102</v>
      </c>
      <c r="S98" s="167" t="s">
        <v>3123</v>
      </c>
      <c r="T98" s="167" t="s">
        <v>3116</v>
      </c>
      <c r="U98" s="168">
        <v>3</v>
      </c>
      <c r="V98" s="168">
        <v>3</v>
      </c>
      <c r="W98" s="168" t="s">
        <v>3124</v>
      </c>
      <c r="X98" s="167" t="s">
        <v>2749</v>
      </c>
      <c r="Y98" s="167" t="s">
        <v>2537</v>
      </c>
      <c r="Z98" s="167" t="s">
        <v>2538</v>
      </c>
      <c r="AA98" s="167" t="s">
        <v>3118</v>
      </c>
      <c r="AB98" s="169" t="s">
        <v>3090</v>
      </c>
      <c r="AC98" s="170">
        <v>46326</v>
      </c>
      <c r="AD98" s="173">
        <v>46366</v>
      </c>
      <c r="AE98" s="167" t="s">
        <v>3125</v>
      </c>
    </row>
    <row r="99" spans="1:31" ht="167.25" customHeight="1" x14ac:dyDescent="0.25">
      <c r="A99" s="157" t="s">
        <v>1621</v>
      </c>
      <c r="B99" s="158" t="s">
        <v>3126</v>
      </c>
      <c r="C99" s="160" t="s">
        <v>2529</v>
      </c>
      <c r="D99" s="143" t="s">
        <v>1668</v>
      </c>
      <c r="E99" s="161" t="s">
        <v>1669</v>
      </c>
      <c r="F99" s="162">
        <v>4</v>
      </c>
      <c r="G99" s="163">
        <v>1500</v>
      </c>
      <c r="H99" s="163">
        <v>1500</v>
      </c>
      <c r="I99" s="163"/>
      <c r="J99" s="163"/>
      <c r="K99" s="163"/>
      <c r="L99" s="161" t="s">
        <v>2548</v>
      </c>
      <c r="M99" s="164" t="s">
        <v>2549</v>
      </c>
      <c r="N99" s="165">
        <v>1</v>
      </c>
      <c r="O99" s="164" t="s">
        <v>3127</v>
      </c>
      <c r="P99" s="164" t="s">
        <v>3128</v>
      </c>
      <c r="Q99" s="172" t="s">
        <v>3085</v>
      </c>
      <c r="R99" s="167" t="s">
        <v>3102</v>
      </c>
      <c r="S99" s="167" t="s">
        <v>3129</v>
      </c>
      <c r="T99" s="167" t="s">
        <v>3088</v>
      </c>
      <c r="U99" s="174">
        <v>1</v>
      </c>
      <c r="V99" s="174"/>
      <c r="W99" s="167"/>
      <c r="X99" s="167" t="s">
        <v>2595</v>
      </c>
      <c r="Y99" s="167" t="s">
        <v>3089</v>
      </c>
      <c r="Z99" s="167" t="s">
        <v>2538</v>
      </c>
      <c r="AA99" s="167" t="s">
        <v>3130</v>
      </c>
      <c r="AB99" s="169" t="s">
        <v>3090</v>
      </c>
      <c r="AC99" s="169">
        <v>46203</v>
      </c>
      <c r="AD99" s="173">
        <v>46295</v>
      </c>
      <c r="AE99" s="167" t="s">
        <v>3131</v>
      </c>
    </row>
    <row r="100" spans="1:31" ht="193.5" customHeight="1" x14ac:dyDescent="0.25">
      <c r="A100" s="157" t="s">
        <v>1621</v>
      </c>
      <c r="B100" s="158" t="s">
        <v>3132</v>
      </c>
      <c r="C100" s="160" t="s">
        <v>2529</v>
      </c>
      <c r="D100" s="143" t="s">
        <v>1668</v>
      </c>
      <c r="E100" s="161" t="s">
        <v>1669</v>
      </c>
      <c r="F100" s="162">
        <v>4</v>
      </c>
      <c r="G100" s="163">
        <v>600</v>
      </c>
      <c r="H100" s="163">
        <v>600</v>
      </c>
      <c r="I100" s="163"/>
      <c r="J100" s="163"/>
      <c r="K100" s="163"/>
      <c r="L100" s="161" t="s">
        <v>2548</v>
      </c>
      <c r="M100" s="164" t="s">
        <v>2549</v>
      </c>
      <c r="N100" s="165">
        <v>1</v>
      </c>
      <c r="O100" s="164" t="s">
        <v>3133</v>
      </c>
      <c r="P100" s="164" t="s">
        <v>3134</v>
      </c>
      <c r="Q100" s="172" t="s">
        <v>3085</v>
      </c>
      <c r="R100" s="167" t="s">
        <v>3102</v>
      </c>
      <c r="S100" s="167" t="s">
        <v>3135</v>
      </c>
      <c r="T100" s="167" t="s">
        <v>3088</v>
      </c>
      <c r="U100" s="168">
        <v>1</v>
      </c>
      <c r="V100" s="168">
        <v>1</v>
      </c>
      <c r="W100" s="168">
        <v>1</v>
      </c>
      <c r="X100" s="167" t="s">
        <v>2595</v>
      </c>
      <c r="Y100" s="167" t="s">
        <v>3089</v>
      </c>
      <c r="Z100" s="167" t="s">
        <v>2538</v>
      </c>
      <c r="AA100" s="167" t="s">
        <v>3136</v>
      </c>
      <c r="AB100" s="169" t="s">
        <v>3090</v>
      </c>
      <c r="AC100" s="170">
        <v>46234</v>
      </c>
      <c r="AD100" s="173">
        <v>46366</v>
      </c>
      <c r="AE100" s="167" t="s">
        <v>3137</v>
      </c>
    </row>
    <row r="101" spans="1:31" ht="190.5" customHeight="1" x14ac:dyDescent="0.25">
      <c r="A101" s="157" t="s">
        <v>1621</v>
      </c>
      <c r="B101" s="158" t="s">
        <v>3138</v>
      </c>
      <c r="C101" s="160" t="s">
        <v>2529</v>
      </c>
      <c r="D101" s="143" t="s">
        <v>1668</v>
      </c>
      <c r="E101" s="161" t="s">
        <v>1669</v>
      </c>
      <c r="F101" s="162">
        <v>4</v>
      </c>
      <c r="G101" s="163">
        <v>1500</v>
      </c>
      <c r="H101" s="163">
        <v>1500</v>
      </c>
      <c r="I101" s="163"/>
      <c r="J101" s="163"/>
      <c r="K101" s="163"/>
      <c r="L101" s="161" t="s">
        <v>2548</v>
      </c>
      <c r="M101" s="164" t="s">
        <v>2549</v>
      </c>
      <c r="N101" s="165">
        <v>1</v>
      </c>
      <c r="O101" s="164" t="s">
        <v>3139</v>
      </c>
      <c r="P101" s="164" t="s">
        <v>3140</v>
      </c>
      <c r="Q101" s="172" t="s">
        <v>3085</v>
      </c>
      <c r="R101" s="167" t="s">
        <v>3102</v>
      </c>
      <c r="S101" s="167" t="s">
        <v>3135</v>
      </c>
      <c r="T101" s="167" t="s">
        <v>3088</v>
      </c>
      <c r="U101" s="167">
        <v>1</v>
      </c>
      <c r="V101" s="167">
        <v>1</v>
      </c>
      <c r="W101" s="167">
        <v>1</v>
      </c>
      <c r="X101" s="167" t="s">
        <v>2595</v>
      </c>
      <c r="Y101" s="167" t="s">
        <v>3089</v>
      </c>
      <c r="Z101" s="167" t="s">
        <v>2538</v>
      </c>
      <c r="AA101" s="167" t="s">
        <v>3141</v>
      </c>
      <c r="AB101" s="169" t="s">
        <v>3090</v>
      </c>
      <c r="AC101" s="169">
        <v>46234</v>
      </c>
      <c r="AD101" s="173">
        <v>46366</v>
      </c>
      <c r="AE101" s="167" t="s">
        <v>3137</v>
      </c>
    </row>
    <row r="102" spans="1:31" ht="177.75" customHeight="1" x14ac:dyDescent="0.25">
      <c r="A102" s="157" t="s">
        <v>1621</v>
      </c>
      <c r="B102" s="158" t="s">
        <v>3142</v>
      </c>
      <c r="C102" s="160" t="s">
        <v>2529</v>
      </c>
      <c r="D102" s="143" t="s">
        <v>1668</v>
      </c>
      <c r="E102" s="161" t="s">
        <v>1669</v>
      </c>
      <c r="F102" s="162">
        <v>4</v>
      </c>
      <c r="G102" s="163">
        <v>600</v>
      </c>
      <c r="H102" s="163">
        <v>600</v>
      </c>
      <c r="I102" s="163"/>
      <c r="J102" s="163"/>
      <c r="K102" s="163"/>
      <c r="L102" s="161" t="s">
        <v>2548</v>
      </c>
      <c r="M102" s="164" t="s">
        <v>2549</v>
      </c>
      <c r="N102" s="165">
        <v>1</v>
      </c>
      <c r="O102" s="164" t="s">
        <v>3143</v>
      </c>
      <c r="P102" s="164" t="s">
        <v>3144</v>
      </c>
      <c r="Q102" s="172" t="s">
        <v>3085</v>
      </c>
      <c r="R102" s="167" t="s">
        <v>3102</v>
      </c>
      <c r="S102" s="167" t="s">
        <v>3135</v>
      </c>
      <c r="T102" s="167" t="s">
        <v>3088</v>
      </c>
      <c r="U102" s="167">
        <v>1</v>
      </c>
      <c r="V102" s="167">
        <v>1</v>
      </c>
      <c r="W102" s="167">
        <v>1</v>
      </c>
      <c r="X102" s="167" t="s">
        <v>3145</v>
      </c>
      <c r="Y102" s="167" t="s">
        <v>3089</v>
      </c>
      <c r="Z102" s="167" t="s">
        <v>2538</v>
      </c>
      <c r="AA102" s="167" t="s">
        <v>3146</v>
      </c>
      <c r="AB102" s="169" t="s">
        <v>3090</v>
      </c>
      <c r="AC102" s="169">
        <v>46234</v>
      </c>
      <c r="AD102" s="173">
        <v>46366</v>
      </c>
      <c r="AE102" s="167" t="s">
        <v>3137</v>
      </c>
    </row>
    <row r="103" spans="1:31" ht="167.25" customHeight="1" x14ac:dyDescent="0.25">
      <c r="A103" s="157" t="s">
        <v>1621</v>
      </c>
      <c r="B103" s="158" t="s">
        <v>3147</v>
      </c>
      <c r="C103" s="160" t="s">
        <v>2529</v>
      </c>
      <c r="D103" s="143" t="s">
        <v>1668</v>
      </c>
      <c r="E103" s="161" t="s">
        <v>1669</v>
      </c>
      <c r="F103" s="162">
        <v>4</v>
      </c>
      <c r="G103" s="163">
        <v>600</v>
      </c>
      <c r="H103" s="163">
        <v>600</v>
      </c>
      <c r="I103" s="163"/>
      <c r="J103" s="163"/>
      <c r="K103" s="163"/>
      <c r="L103" s="161" t="s">
        <v>2548</v>
      </c>
      <c r="M103" s="164" t="s">
        <v>2549</v>
      </c>
      <c r="N103" s="165">
        <v>1</v>
      </c>
      <c r="O103" s="164" t="s">
        <v>3148</v>
      </c>
      <c r="P103" s="164" t="s">
        <v>3149</v>
      </c>
      <c r="Q103" s="172" t="s">
        <v>3085</v>
      </c>
      <c r="R103" s="167" t="s">
        <v>3102</v>
      </c>
      <c r="S103" s="167" t="s">
        <v>3135</v>
      </c>
      <c r="T103" s="167" t="s">
        <v>3088</v>
      </c>
      <c r="U103" s="168">
        <v>1</v>
      </c>
      <c r="V103" s="168">
        <v>1</v>
      </c>
      <c r="W103" s="168">
        <v>1</v>
      </c>
      <c r="X103" s="167" t="s">
        <v>3145</v>
      </c>
      <c r="Y103" s="167" t="s">
        <v>3089</v>
      </c>
      <c r="Z103" s="167" t="s">
        <v>2538</v>
      </c>
      <c r="AA103" s="167" t="s">
        <v>3150</v>
      </c>
      <c r="AB103" s="169" t="s">
        <v>3090</v>
      </c>
      <c r="AC103" s="170">
        <v>46203</v>
      </c>
      <c r="AD103" s="173">
        <v>46326</v>
      </c>
      <c r="AE103" s="167" t="s">
        <v>3151</v>
      </c>
    </row>
    <row r="104" spans="1:31" ht="167.25" customHeight="1" x14ac:dyDescent="0.25">
      <c r="A104" s="157" t="s">
        <v>1621</v>
      </c>
      <c r="B104" s="158" t="s">
        <v>3152</v>
      </c>
      <c r="C104" s="160" t="s">
        <v>2529</v>
      </c>
      <c r="D104" s="143" t="s">
        <v>1668</v>
      </c>
      <c r="E104" s="161" t="s">
        <v>1669</v>
      </c>
      <c r="F104" s="162">
        <v>4</v>
      </c>
      <c r="G104" s="163">
        <v>800</v>
      </c>
      <c r="H104" s="163">
        <v>800</v>
      </c>
      <c r="I104" s="163"/>
      <c r="J104" s="163"/>
      <c r="K104" s="163"/>
      <c r="L104" s="161" t="s">
        <v>2548</v>
      </c>
      <c r="M104" s="164" t="s">
        <v>2549</v>
      </c>
      <c r="N104" s="165">
        <v>1</v>
      </c>
      <c r="O104" s="164" t="s">
        <v>3153</v>
      </c>
      <c r="P104" s="164" t="s">
        <v>3154</v>
      </c>
      <c r="Q104" s="172" t="s">
        <v>3085</v>
      </c>
      <c r="R104" s="167" t="s">
        <v>3102</v>
      </c>
      <c r="S104" s="167" t="s">
        <v>3155</v>
      </c>
      <c r="T104" s="167" t="s">
        <v>3088</v>
      </c>
      <c r="U104" s="167">
        <v>1</v>
      </c>
      <c r="V104" s="167">
        <v>1</v>
      </c>
      <c r="W104" s="167">
        <v>1</v>
      </c>
      <c r="X104" s="167" t="s">
        <v>3145</v>
      </c>
      <c r="Y104" s="167" t="s">
        <v>3089</v>
      </c>
      <c r="Z104" s="167" t="s">
        <v>2538</v>
      </c>
      <c r="AA104" s="167" t="s">
        <v>3156</v>
      </c>
      <c r="AB104" s="169" t="s">
        <v>3157</v>
      </c>
      <c r="AC104" s="169">
        <v>46234</v>
      </c>
      <c r="AD104" s="173">
        <v>46387</v>
      </c>
      <c r="AE104" s="167" t="s">
        <v>3158</v>
      </c>
    </row>
    <row r="105" spans="1:31" ht="167.25" customHeight="1" x14ac:dyDescent="0.25">
      <c r="A105" s="157" t="s">
        <v>1621</v>
      </c>
      <c r="B105" s="158" t="s">
        <v>3159</v>
      </c>
      <c r="C105" s="160" t="s">
        <v>2529</v>
      </c>
      <c r="D105" s="143" t="s">
        <v>1668</v>
      </c>
      <c r="E105" s="161" t="s">
        <v>1669</v>
      </c>
      <c r="F105" s="162">
        <v>4</v>
      </c>
      <c r="G105" s="163">
        <v>600</v>
      </c>
      <c r="H105" s="163">
        <v>600</v>
      </c>
      <c r="I105" s="163"/>
      <c r="J105" s="163"/>
      <c r="K105" s="163"/>
      <c r="L105" s="161" t="s">
        <v>2548</v>
      </c>
      <c r="M105" s="164" t="s">
        <v>2549</v>
      </c>
      <c r="N105" s="165">
        <v>1</v>
      </c>
      <c r="O105" s="164" t="s">
        <v>3160</v>
      </c>
      <c r="P105" s="164" t="s">
        <v>3161</v>
      </c>
      <c r="Q105" s="172" t="s">
        <v>3085</v>
      </c>
      <c r="R105" s="167" t="s">
        <v>3102</v>
      </c>
      <c r="S105" s="167" t="s">
        <v>3162</v>
      </c>
      <c r="T105" s="167" t="s">
        <v>3088</v>
      </c>
      <c r="U105" s="167">
        <v>1</v>
      </c>
      <c r="V105" s="167">
        <v>1</v>
      </c>
      <c r="W105" s="167">
        <v>1</v>
      </c>
      <c r="X105" s="167" t="s">
        <v>3145</v>
      </c>
      <c r="Y105" s="167" t="s">
        <v>3089</v>
      </c>
      <c r="Z105" s="167" t="s">
        <v>2538</v>
      </c>
      <c r="AA105" s="167" t="s">
        <v>3163</v>
      </c>
      <c r="AB105" s="169" t="s">
        <v>3090</v>
      </c>
      <c r="AC105" s="169">
        <v>46234</v>
      </c>
      <c r="AD105" s="173">
        <v>46366</v>
      </c>
      <c r="AE105" s="167" t="s">
        <v>3162</v>
      </c>
    </row>
    <row r="106" spans="1:31" ht="167.25" customHeight="1" x14ac:dyDescent="0.25">
      <c r="A106" s="157" t="s">
        <v>1621</v>
      </c>
      <c r="B106" s="158" t="s">
        <v>3164</v>
      </c>
      <c r="C106" s="160" t="s">
        <v>2529</v>
      </c>
      <c r="D106" s="143" t="s">
        <v>1704</v>
      </c>
      <c r="E106" s="161" t="s">
        <v>3165</v>
      </c>
      <c r="F106" s="162">
        <v>4</v>
      </c>
      <c r="G106" s="163">
        <v>800</v>
      </c>
      <c r="H106" s="163">
        <v>800</v>
      </c>
      <c r="I106" s="163"/>
      <c r="J106" s="163"/>
      <c r="K106" s="163"/>
      <c r="L106" s="161" t="s">
        <v>3166</v>
      </c>
      <c r="M106" s="164" t="s">
        <v>2549</v>
      </c>
      <c r="N106" s="165">
        <v>1</v>
      </c>
      <c r="O106" s="164" t="s">
        <v>3167</v>
      </c>
      <c r="P106" s="164" t="s">
        <v>3168</v>
      </c>
      <c r="Q106" s="172" t="s">
        <v>3085</v>
      </c>
      <c r="R106" s="167" t="s">
        <v>3169</v>
      </c>
      <c r="S106" s="167" t="s">
        <v>3170</v>
      </c>
      <c r="T106" s="167" t="s">
        <v>3171</v>
      </c>
      <c r="U106" s="168">
        <v>1</v>
      </c>
      <c r="V106" s="168">
        <v>1</v>
      </c>
      <c r="W106" s="168">
        <v>1</v>
      </c>
      <c r="X106" s="167" t="s">
        <v>2595</v>
      </c>
      <c r="Y106" s="167" t="s">
        <v>3089</v>
      </c>
      <c r="Z106" s="167" t="s">
        <v>2538</v>
      </c>
      <c r="AA106" s="167" t="s">
        <v>3172</v>
      </c>
      <c r="AB106" s="169" t="s">
        <v>3173</v>
      </c>
      <c r="AC106" s="170">
        <v>46295</v>
      </c>
      <c r="AD106" s="173">
        <v>46356</v>
      </c>
      <c r="AE106" s="167" t="s">
        <v>3170</v>
      </c>
    </row>
    <row r="107" spans="1:31" ht="167.25" customHeight="1" x14ac:dyDescent="0.25">
      <c r="A107" s="157" t="s">
        <v>1621</v>
      </c>
      <c r="B107" s="158" t="s">
        <v>3174</v>
      </c>
      <c r="C107" s="160" t="s">
        <v>2529</v>
      </c>
      <c r="D107" s="143" t="s">
        <v>1704</v>
      </c>
      <c r="E107" s="161" t="s">
        <v>3165</v>
      </c>
      <c r="F107" s="162">
        <v>4</v>
      </c>
      <c r="G107" s="163">
        <v>2000</v>
      </c>
      <c r="H107" s="163">
        <v>2000</v>
      </c>
      <c r="I107" s="163"/>
      <c r="J107" s="163"/>
      <c r="K107" s="163"/>
      <c r="L107" s="161" t="s">
        <v>3166</v>
      </c>
      <c r="M107" s="164" t="s">
        <v>2549</v>
      </c>
      <c r="N107" s="165">
        <v>1</v>
      </c>
      <c r="O107" s="164" t="s">
        <v>3175</v>
      </c>
      <c r="P107" s="164" t="s">
        <v>3176</v>
      </c>
      <c r="Q107" s="172" t="s">
        <v>3085</v>
      </c>
      <c r="R107" s="167" t="s">
        <v>3169</v>
      </c>
      <c r="S107" s="167" t="s">
        <v>3177</v>
      </c>
      <c r="T107" s="167" t="s">
        <v>3171</v>
      </c>
      <c r="U107" s="167">
        <v>1</v>
      </c>
      <c r="V107" s="167">
        <v>1</v>
      </c>
      <c r="W107" s="167">
        <v>1</v>
      </c>
      <c r="X107" s="167" t="s">
        <v>2595</v>
      </c>
      <c r="Y107" s="167" t="s">
        <v>3089</v>
      </c>
      <c r="Z107" s="167" t="s">
        <v>2538</v>
      </c>
      <c r="AA107" s="167" t="s">
        <v>3178</v>
      </c>
      <c r="AB107" s="169" t="s">
        <v>3173</v>
      </c>
      <c r="AC107" s="169">
        <v>46295</v>
      </c>
      <c r="AD107" s="173">
        <v>46356</v>
      </c>
      <c r="AE107" s="167" t="s">
        <v>3177</v>
      </c>
    </row>
    <row r="108" spans="1:31" ht="167.25" customHeight="1" x14ac:dyDescent="0.25">
      <c r="A108" s="157" t="s">
        <v>1621</v>
      </c>
      <c r="B108" s="158" t="s">
        <v>3179</v>
      </c>
      <c r="C108" s="160" t="s">
        <v>2529</v>
      </c>
      <c r="D108" s="143" t="s">
        <v>1733</v>
      </c>
      <c r="E108" s="161" t="s">
        <v>3165</v>
      </c>
      <c r="F108" s="162">
        <v>4</v>
      </c>
      <c r="G108" s="163">
        <v>1500</v>
      </c>
      <c r="H108" s="163">
        <v>1500</v>
      </c>
      <c r="I108" s="163"/>
      <c r="J108" s="163"/>
      <c r="K108" s="163"/>
      <c r="L108" s="161" t="s">
        <v>3166</v>
      </c>
      <c r="M108" s="164" t="s">
        <v>2549</v>
      </c>
      <c r="N108" s="165">
        <v>1</v>
      </c>
      <c r="O108" s="164" t="s">
        <v>3180</v>
      </c>
      <c r="P108" s="164" t="s">
        <v>3181</v>
      </c>
      <c r="Q108" s="172" t="s">
        <v>2552</v>
      </c>
      <c r="R108" s="167" t="s">
        <v>3182</v>
      </c>
      <c r="S108" s="167" t="s">
        <v>3183</v>
      </c>
      <c r="T108" s="167" t="s">
        <v>3184</v>
      </c>
      <c r="U108" s="168">
        <v>6</v>
      </c>
      <c r="V108" s="168">
        <v>6</v>
      </c>
      <c r="W108" s="168">
        <v>6</v>
      </c>
      <c r="X108" s="167" t="s">
        <v>2749</v>
      </c>
      <c r="Y108" s="167" t="s">
        <v>2537</v>
      </c>
      <c r="Z108" s="167" t="s">
        <v>2538</v>
      </c>
      <c r="AA108" s="167" t="s">
        <v>3185</v>
      </c>
      <c r="AB108" s="169" t="s">
        <v>3173</v>
      </c>
      <c r="AC108" s="170">
        <v>46356</v>
      </c>
      <c r="AD108" s="173">
        <v>46366</v>
      </c>
      <c r="AE108" s="167" t="s">
        <v>3183</v>
      </c>
    </row>
    <row r="109" spans="1:31" ht="167.25" customHeight="1" x14ac:dyDescent="0.25">
      <c r="A109" s="157" t="s">
        <v>1621</v>
      </c>
      <c r="B109" s="158" t="s">
        <v>3186</v>
      </c>
      <c r="C109" s="160" t="s">
        <v>2529</v>
      </c>
      <c r="D109" s="143" t="s">
        <v>1733</v>
      </c>
      <c r="E109" s="161" t="s">
        <v>3165</v>
      </c>
      <c r="F109" s="162">
        <v>4</v>
      </c>
      <c r="G109" s="163">
        <v>500</v>
      </c>
      <c r="H109" s="163">
        <v>500</v>
      </c>
      <c r="I109" s="163"/>
      <c r="J109" s="163"/>
      <c r="K109" s="163"/>
      <c r="L109" s="161" t="s">
        <v>3166</v>
      </c>
      <c r="M109" s="164" t="s">
        <v>2549</v>
      </c>
      <c r="N109" s="165">
        <v>1</v>
      </c>
      <c r="O109" s="164" t="s">
        <v>3187</v>
      </c>
      <c r="P109" s="164" t="s">
        <v>3168</v>
      </c>
      <c r="Q109" s="172" t="s">
        <v>2552</v>
      </c>
      <c r="R109" s="167" t="s">
        <v>3182</v>
      </c>
      <c r="S109" s="167" t="s">
        <v>3183</v>
      </c>
      <c r="T109" s="167" t="s">
        <v>3188</v>
      </c>
      <c r="U109" s="167">
        <v>5</v>
      </c>
      <c r="V109" s="167">
        <v>5</v>
      </c>
      <c r="W109" s="167">
        <v>5</v>
      </c>
      <c r="X109" s="167" t="s">
        <v>2749</v>
      </c>
      <c r="Y109" s="167" t="s">
        <v>2537</v>
      </c>
      <c r="Z109" s="167" t="s">
        <v>2538</v>
      </c>
      <c r="AA109" s="167" t="s">
        <v>2919</v>
      </c>
      <c r="AB109" s="169" t="s">
        <v>3173</v>
      </c>
      <c r="AC109" s="169">
        <v>46326</v>
      </c>
      <c r="AD109" s="173">
        <v>46366</v>
      </c>
      <c r="AE109" s="167" t="s">
        <v>3183</v>
      </c>
    </row>
    <row r="110" spans="1:31" ht="198.75" customHeight="1" x14ac:dyDescent="0.25">
      <c r="A110" s="157" t="s">
        <v>1621</v>
      </c>
      <c r="B110" s="158" t="s">
        <v>3189</v>
      </c>
      <c r="C110" s="160" t="s">
        <v>2529</v>
      </c>
      <c r="D110" s="143" t="s">
        <v>1752</v>
      </c>
      <c r="E110" s="161" t="s">
        <v>3190</v>
      </c>
      <c r="F110" s="162">
        <v>4</v>
      </c>
      <c r="G110" s="163">
        <v>2500</v>
      </c>
      <c r="H110" s="163">
        <v>2500</v>
      </c>
      <c r="I110" s="163"/>
      <c r="J110" s="163"/>
      <c r="K110" s="163"/>
      <c r="L110" s="161" t="s">
        <v>2548</v>
      </c>
      <c r="M110" s="164" t="s">
        <v>2549</v>
      </c>
      <c r="N110" s="165">
        <v>1</v>
      </c>
      <c r="O110" s="164" t="s">
        <v>3191</v>
      </c>
      <c r="P110" s="164" t="s">
        <v>3192</v>
      </c>
      <c r="Q110" s="172" t="s">
        <v>3193</v>
      </c>
      <c r="R110" s="167" t="s">
        <v>3194</v>
      </c>
      <c r="S110" s="167" t="s">
        <v>3195</v>
      </c>
      <c r="T110" s="167" t="s">
        <v>1637</v>
      </c>
      <c r="U110" s="168">
        <v>3</v>
      </c>
      <c r="V110" s="168">
        <v>3</v>
      </c>
      <c r="W110" s="167" t="s">
        <v>3196</v>
      </c>
      <c r="X110" s="167" t="s">
        <v>2749</v>
      </c>
      <c r="Y110" s="167" t="s">
        <v>2537</v>
      </c>
      <c r="Z110" s="167" t="s">
        <v>2538</v>
      </c>
      <c r="AA110" s="167" t="s">
        <v>3191</v>
      </c>
      <c r="AB110" s="169">
        <v>46204</v>
      </c>
      <c r="AC110" s="180">
        <v>2026</v>
      </c>
      <c r="AD110" s="173" t="s">
        <v>3197</v>
      </c>
      <c r="AE110" s="167" t="s">
        <v>3198</v>
      </c>
    </row>
    <row r="111" spans="1:31" ht="249.75" customHeight="1" x14ac:dyDescent="0.25">
      <c r="A111" s="157" t="s">
        <v>1621</v>
      </c>
      <c r="B111" s="158" t="s">
        <v>3199</v>
      </c>
      <c r="C111" s="160" t="s">
        <v>2529</v>
      </c>
      <c r="D111" s="143" t="s">
        <v>1765</v>
      </c>
      <c r="E111" s="161" t="s">
        <v>1767</v>
      </c>
      <c r="F111" s="162">
        <v>4</v>
      </c>
      <c r="G111" s="163">
        <v>2500</v>
      </c>
      <c r="H111" s="163">
        <v>2500</v>
      </c>
      <c r="I111" s="163"/>
      <c r="J111" s="163"/>
      <c r="K111" s="163"/>
      <c r="L111" s="161" t="s">
        <v>2548</v>
      </c>
      <c r="M111" s="164" t="s">
        <v>2549</v>
      </c>
      <c r="N111" s="165">
        <v>1</v>
      </c>
      <c r="O111" s="181" t="s">
        <v>3200</v>
      </c>
      <c r="P111" s="182" t="s">
        <v>3201</v>
      </c>
      <c r="Q111" s="172" t="s">
        <v>2552</v>
      </c>
      <c r="R111" s="167" t="s">
        <v>2779</v>
      </c>
      <c r="S111" s="167" t="s">
        <v>3202</v>
      </c>
      <c r="T111" s="167" t="s">
        <v>3116</v>
      </c>
      <c r="U111" s="168">
        <v>3</v>
      </c>
      <c r="V111" s="168">
        <v>3</v>
      </c>
      <c r="W111" s="168">
        <v>3</v>
      </c>
      <c r="X111" s="167" t="s">
        <v>2749</v>
      </c>
      <c r="Y111" s="167" t="s">
        <v>2537</v>
      </c>
      <c r="Z111" s="167" t="s">
        <v>2538</v>
      </c>
      <c r="AA111" s="167" t="s">
        <v>3203</v>
      </c>
      <c r="AB111" s="169" t="s">
        <v>3204</v>
      </c>
      <c r="AC111" s="170" t="s">
        <v>3205</v>
      </c>
      <c r="AD111" s="173">
        <v>46357</v>
      </c>
      <c r="AE111" s="167" t="s">
        <v>3206</v>
      </c>
    </row>
    <row r="112" spans="1:31" ht="231" customHeight="1" x14ac:dyDescent="0.25">
      <c r="A112" s="157" t="s">
        <v>1621</v>
      </c>
      <c r="B112" s="158" t="s">
        <v>3207</v>
      </c>
      <c r="C112" s="160" t="s">
        <v>2529</v>
      </c>
      <c r="D112" s="143" t="s">
        <v>1771</v>
      </c>
      <c r="E112" s="161" t="s">
        <v>1772</v>
      </c>
      <c r="F112" s="162">
        <v>4</v>
      </c>
      <c r="G112" s="163">
        <v>25000</v>
      </c>
      <c r="H112" s="163">
        <v>25000</v>
      </c>
      <c r="I112" s="163"/>
      <c r="J112" s="163"/>
      <c r="K112" s="163"/>
      <c r="L112" s="161" t="s">
        <v>2548</v>
      </c>
      <c r="M112" s="164" t="s">
        <v>2549</v>
      </c>
      <c r="N112" s="165">
        <v>1</v>
      </c>
      <c r="O112" s="164" t="s">
        <v>3208</v>
      </c>
      <c r="P112" s="164" t="s">
        <v>3209</v>
      </c>
      <c r="Q112" s="172" t="s">
        <v>2552</v>
      </c>
      <c r="R112" s="167" t="s">
        <v>2779</v>
      </c>
      <c r="S112" s="167" t="s">
        <v>3210</v>
      </c>
      <c r="T112" s="167" t="s">
        <v>1664</v>
      </c>
      <c r="U112" s="167">
        <v>30</v>
      </c>
      <c r="V112" s="167">
        <v>30</v>
      </c>
      <c r="W112" s="167" t="s">
        <v>3211</v>
      </c>
      <c r="X112" s="167" t="s">
        <v>2773</v>
      </c>
      <c r="Y112" s="167" t="s">
        <v>2537</v>
      </c>
      <c r="Z112" s="167" t="s">
        <v>2538</v>
      </c>
      <c r="AA112" s="167" t="s">
        <v>3208</v>
      </c>
      <c r="AB112" s="169" t="s">
        <v>3212</v>
      </c>
      <c r="AC112" s="169" t="s">
        <v>3213</v>
      </c>
      <c r="AD112" s="173" t="s">
        <v>3214</v>
      </c>
      <c r="AE112" s="167" t="s">
        <v>3215</v>
      </c>
    </row>
    <row r="113" spans="1:31" ht="280.5" customHeight="1" x14ac:dyDescent="0.25">
      <c r="A113" s="157" t="s">
        <v>1621</v>
      </c>
      <c r="B113" s="158" t="s">
        <v>3216</v>
      </c>
      <c r="C113" s="160" t="s">
        <v>2529</v>
      </c>
      <c r="D113" s="143" t="s">
        <v>1777</v>
      </c>
      <c r="E113" s="161" t="s">
        <v>3217</v>
      </c>
      <c r="F113" s="162">
        <v>4</v>
      </c>
      <c r="G113" s="163">
        <v>2500</v>
      </c>
      <c r="H113" s="163">
        <v>2500</v>
      </c>
      <c r="I113" s="163"/>
      <c r="J113" s="163"/>
      <c r="K113" s="163"/>
      <c r="L113" s="161" t="s">
        <v>2548</v>
      </c>
      <c r="M113" s="164" t="s">
        <v>2549</v>
      </c>
      <c r="N113" s="165">
        <v>1</v>
      </c>
      <c r="O113" s="164" t="s">
        <v>3218</v>
      </c>
      <c r="P113" s="164" t="s">
        <v>3201</v>
      </c>
      <c r="Q113" s="172" t="s">
        <v>2552</v>
      </c>
      <c r="R113" s="167" t="s">
        <v>2779</v>
      </c>
      <c r="S113" s="167" t="s">
        <v>3219</v>
      </c>
      <c r="T113" s="167" t="s">
        <v>1250</v>
      </c>
      <c r="U113" s="167">
        <v>3</v>
      </c>
      <c r="V113" s="167">
        <v>3</v>
      </c>
      <c r="W113" s="167"/>
      <c r="X113" s="167" t="s">
        <v>2749</v>
      </c>
      <c r="Y113" s="167" t="s">
        <v>2537</v>
      </c>
      <c r="Z113" s="167" t="s">
        <v>2538</v>
      </c>
      <c r="AA113" s="167" t="s">
        <v>3218</v>
      </c>
      <c r="AB113" s="169" t="s">
        <v>3220</v>
      </c>
      <c r="AC113" s="169" t="s">
        <v>3221</v>
      </c>
      <c r="AD113" s="173">
        <v>46357</v>
      </c>
      <c r="AE113" s="167" t="s">
        <v>3222</v>
      </c>
    </row>
    <row r="114" spans="1:31" ht="167.25" customHeight="1" x14ac:dyDescent="0.25">
      <c r="A114" s="157" t="s">
        <v>1781</v>
      </c>
      <c r="B114" s="158" t="s">
        <v>3223</v>
      </c>
      <c r="C114" s="160" t="s">
        <v>2585</v>
      </c>
      <c r="D114" s="143" t="s">
        <v>1939</v>
      </c>
      <c r="E114" s="161" t="s">
        <v>3224</v>
      </c>
      <c r="F114" s="162">
        <v>4</v>
      </c>
      <c r="G114" s="163">
        <v>32000</v>
      </c>
      <c r="H114" s="163">
        <v>12000</v>
      </c>
      <c r="I114" s="163">
        <v>20000</v>
      </c>
      <c r="J114" s="163"/>
      <c r="K114" s="163"/>
      <c r="L114" s="161" t="s">
        <v>2548</v>
      </c>
      <c r="M114" s="164" t="s">
        <v>2549</v>
      </c>
      <c r="N114" s="165">
        <v>1</v>
      </c>
      <c r="O114" s="164" t="s">
        <v>2707</v>
      </c>
      <c r="P114" s="164" t="s">
        <v>3225</v>
      </c>
      <c r="Q114" s="172" t="s">
        <v>2796</v>
      </c>
      <c r="R114" s="167" t="s">
        <v>2617</v>
      </c>
      <c r="S114" s="167" t="s">
        <v>2709</v>
      </c>
      <c r="T114" s="167" t="s">
        <v>1943</v>
      </c>
      <c r="U114" s="167">
        <v>45</v>
      </c>
      <c r="V114" s="167">
        <v>40</v>
      </c>
      <c r="W114" s="167">
        <v>45</v>
      </c>
      <c r="X114" s="167" t="s">
        <v>2595</v>
      </c>
      <c r="Y114" s="167" t="s">
        <v>2710</v>
      </c>
      <c r="Z114" s="167" t="s">
        <v>2596</v>
      </c>
      <c r="AA114" s="167" t="s">
        <v>2608</v>
      </c>
      <c r="AB114" s="169" t="s">
        <v>3226</v>
      </c>
      <c r="AC114" s="169" t="s">
        <v>3227</v>
      </c>
      <c r="AD114" s="173" t="s">
        <v>3228</v>
      </c>
      <c r="AE114" s="167" t="s">
        <v>2714</v>
      </c>
    </row>
    <row r="115" spans="1:31" ht="231" customHeight="1" x14ac:dyDescent="0.25">
      <c r="A115" s="157" t="s">
        <v>1781</v>
      </c>
      <c r="B115" s="158" t="s">
        <v>3229</v>
      </c>
      <c r="C115" s="160" t="s">
        <v>2585</v>
      </c>
      <c r="D115" s="143" t="s">
        <v>1853</v>
      </c>
      <c r="E115" s="161" t="s">
        <v>3230</v>
      </c>
      <c r="F115" s="162">
        <v>4</v>
      </c>
      <c r="G115" s="163">
        <v>31000</v>
      </c>
      <c r="H115" s="163">
        <v>31000</v>
      </c>
      <c r="I115" s="163"/>
      <c r="J115" s="163"/>
      <c r="K115" s="163"/>
      <c r="L115" s="161" t="s">
        <v>105</v>
      </c>
      <c r="M115" s="164" t="s">
        <v>3231</v>
      </c>
      <c r="N115" s="165">
        <v>0</v>
      </c>
      <c r="O115" s="164" t="s">
        <v>3232</v>
      </c>
      <c r="P115" s="164" t="s">
        <v>3233</v>
      </c>
      <c r="Q115" s="172" t="s">
        <v>2796</v>
      </c>
      <c r="R115" s="167" t="s">
        <v>2617</v>
      </c>
      <c r="S115" s="167" t="s">
        <v>3234</v>
      </c>
      <c r="T115" s="167" t="s">
        <v>1857</v>
      </c>
      <c r="U115" s="167">
        <v>140</v>
      </c>
      <c r="V115" s="167">
        <v>140</v>
      </c>
      <c r="W115" s="167">
        <v>156</v>
      </c>
      <c r="X115" s="167" t="s">
        <v>2595</v>
      </c>
      <c r="Y115" s="167" t="s">
        <v>2537</v>
      </c>
      <c r="Z115" s="167" t="s">
        <v>2596</v>
      </c>
      <c r="AA115" s="167" t="s">
        <v>2618</v>
      </c>
      <c r="AB115" s="169" t="s">
        <v>3235</v>
      </c>
      <c r="AC115" s="169" t="s">
        <v>2620</v>
      </c>
      <c r="AD115" s="173" t="s">
        <v>3236</v>
      </c>
      <c r="AE115" s="167" t="s">
        <v>2698</v>
      </c>
    </row>
    <row r="116" spans="1:31" ht="231" customHeight="1" x14ac:dyDescent="0.25">
      <c r="A116" s="157" t="s">
        <v>1781</v>
      </c>
      <c r="B116" s="158" t="s">
        <v>3237</v>
      </c>
      <c r="C116" s="160" t="s">
        <v>2585</v>
      </c>
      <c r="D116" s="143" t="s">
        <v>1853</v>
      </c>
      <c r="E116" s="161" t="s">
        <v>3230</v>
      </c>
      <c r="F116" s="162">
        <v>4</v>
      </c>
      <c r="G116" s="163">
        <v>15000</v>
      </c>
      <c r="H116" s="163">
        <v>15000</v>
      </c>
      <c r="I116" s="163"/>
      <c r="J116" s="163"/>
      <c r="K116" s="163"/>
      <c r="L116" s="161" t="s">
        <v>105</v>
      </c>
      <c r="M116" s="164" t="s">
        <v>3231</v>
      </c>
      <c r="N116" s="165">
        <v>0</v>
      </c>
      <c r="O116" s="164" t="s">
        <v>3238</v>
      </c>
      <c r="P116" s="164" t="s">
        <v>3239</v>
      </c>
      <c r="Q116" s="172" t="s">
        <v>2796</v>
      </c>
      <c r="R116" s="167" t="s">
        <v>2617</v>
      </c>
      <c r="S116" s="167" t="s">
        <v>3240</v>
      </c>
      <c r="T116" s="167" t="s">
        <v>3241</v>
      </c>
      <c r="U116" s="167">
        <v>15</v>
      </c>
      <c r="V116" s="167">
        <v>15</v>
      </c>
      <c r="W116" s="167">
        <v>19</v>
      </c>
      <c r="X116" s="167" t="s">
        <v>2595</v>
      </c>
      <c r="Y116" s="167" t="s">
        <v>2537</v>
      </c>
      <c r="Z116" s="167" t="s">
        <v>2596</v>
      </c>
      <c r="AA116" s="167" t="s">
        <v>2618</v>
      </c>
      <c r="AB116" s="169" t="s">
        <v>3235</v>
      </c>
      <c r="AC116" s="169" t="s">
        <v>2620</v>
      </c>
      <c r="AD116" s="173" t="s">
        <v>3236</v>
      </c>
      <c r="AE116" s="167" t="s">
        <v>3242</v>
      </c>
    </row>
    <row r="117" spans="1:31" ht="231" customHeight="1" x14ac:dyDescent="0.25">
      <c r="A117" s="157" t="s">
        <v>1781</v>
      </c>
      <c r="B117" s="183" t="s">
        <v>3243</v>
      </c>
      <c r="C117" s="160" t="s">
        <v>2585</v>
      </c>
      <c r="D117" s="143" t="s">
        <v>1869</v>
      </c>
      <c r="E117" s="161" t="s">
        <v>1872</v>
      </c>
      <c r="F117" s="162">
        <v>4</v>
      </c>
      <c r="G117" s="163">
        <v>33000</v>
      </c>
      <c r="H117" s="163">
        <v>33000</v>
      </c>
      <c r="I117" s="163"/>
      <c r="J117" s="163"/>
      <c r="K117" s="163"/>
      <c r="L117" s="161" t="s">
        <v>105</v>
      </c>
      <c r="M117" s="164" t="s">
        <v>3244</v>
      </c>
      <c r="N117" s="165">
        <v>0</v>
      </c>
      <c r="O117" s="164" t="s">
        <v>3245</v>
      </c>
      <c r="P117" s="164" t="s">
        <v>3246</v>
      </c>
      <c r="Q117" s="172" t="s">
        <v>2796</v>
      </c>
      <c r="R117" s="167" t="s">
        <v>2617</v>
      </c>
      <c r="S117" s="167" t="s">
        <v>1871</v>
      </c>
      <c r="T117" s="167" t="s">
        <v>1857</v>
      </c>
      <c r="U117" s="167">
        <v>170</v>
      </c>
      <c r="V117" s="167">
        <v>170</v>
      </c>
      <c r="W117" s="167">
        <v>156</v>
      </c>
      <c r="X117" s="167" t="s">
        <v>2595</v>
      </c>
      <c r="Y117" s="167" t="s">
        <v>2537</v>
      </c>
      <c r="Z117" s="167" t="s">
        <v>2596</v>
      </c>
      <c r="AA117" s="167" t="s">
        <v>2618</v>
      </c>
      <c r="AB117" s="169" t="s">
        <v>3247</v>
      </c>
      <c r="AC117" s="169" t="s">
        <v>2675</v>
      </c>
      <c r="AD117" s="173" t="s">
        <v>2713</v>
      </c>
      <c r="AE117" s="167" t="s">
        <v>3248</v>
      </c>
    </row>
    <row r="118" spans="1:31" ht="183.75" customHeight="1" x14ac:dyDescent="0.25">
      <c r="A118" s="157" t="s">
        <v>1781</v>
      </c>
      <c r="B118" s="158" t="s">
        <v>3249</v>
      </c>
      <c r="C118" s="160" t="s">
        <v>2585</v>
      </c>
      <c r="D118" s="143" t="s">
        <v>1811</v>
      </c>
      <c r="E118" s="161" t="s">
        <v>1812</v>
      </c>
      <c r="F118" s="162">
        <v>4</v>
      </c>
      <c r="G118" s="163">
        <v>100000</v>
      </c>
      <c r="H118" s="163">
        <v>100000</v>
      </c>
      <c r="I118" s="163"/>
      <c r="J118" s="163"/>
      <c r="K118" s="163"/>
      <c r="L118" s="161" t="s">
        <v>2548</v>
      </c>
      <c r="M118" s="164" t="s">
        <v>2549</v>
      </c>
      <c r="N118" s="165">
        <v>1</v>
      </c>
      <c r="O118" s="164" t="s">
        <v>3250</v>
      </c>
      <c r="P118" s="164" t="s">
        <v>3251</v>
      </c>
      <c r="Q118" s="172" t="s">
        <v>2796</v>
      </c>
      <c r="R118" s="167" t="s">
        <v>3252</v>
      </c>
      <c r="S118" s="167" t="s">
        <v>3253</v>
      </c>
      <c r="T118" s="167" t="s">
        <v>3254</v>
      </c>
      <c r="U118" s="167" t="s">
        <v>3254</v>
      </c>
      <c r="V118" s="167" t="s">
        <v>3254</v>
      </c>
      <c r="W118" s="167" t="s">
        <v>3254</v>
      </c>
      <c r="X118" s="167" t="s">
        <v>2595</v>
      </c>
      <c r="Y118" s="167" t="s">
        <v>2537</v>
      </c>
      <c r="Z118" s="167" t="s">
        <v>2596</v>
      </c>
      <c r="AA118" s="167" t="s">
        <v>3250</v>
      </c>
      <c r="AB118" s="180" t="s">
        <v>3255</v>
      </c>
      <c r="AC118" s="169">
        <v>46387</v>
      </c>
      <c r="AD118" s="173">
        <v>46387</v>
      </c>
      <c r="AE118" s="167" t="s">
        <v>3256</v>
      </c>
    </row>
    <row r="119" spans="1:31" ht="409.5" customHeight="1" x14ac:dyDescent="0.25">
      <c r="A119" s="157" t="s">
        <v>1781</v>
      </c>
      <c r="B119" s="158" t="s">
        <v>3257</v>
      </c>
      <c r="C119" s="160" t="s">
        <v>2585</v>
      </c>
      <c r="D119" s="143" t="s">
        <v>1815</v>
      </c>
      <c r="E119" s="161" t="s">
        <v>3258</v>
      </c>
      <c r="F119" s="162">
        <v>4</v>
      </c>
      <c r="G119" s="163">
        <v>24000</v>
      </c>
      <c r="H119" s="163">
        <v>6000</v>
      </c>
      <c r="I119" s="163">
        <v>18000</v>
      </c>
      <c r="J119" s="163"/>
      <c r="K119" s="163"/>
      <c r="L119" s="161" t="s">
        <v>2548</v>
      </c>
      <c r="M119" s="164" t="s">
        <v>2549</v>
      </c>
      <c r="N119" s="165">
        <v>1</v>
      </c>
      <c r="O119" s="164" t="s">
        <v>2587</v>
      </c>
      <c r="P119" s="164" t="s">
        <v>2588</v>
      </c>
      <c r="Q119" s="172" t="s">
        <v>2805</v>
      </c>
      <c r="R119" s="167" t="s">
        <v>2590</v>
      </c>
      <c r="S119" s="167" t="s">
        <v>2591</v>
      </c>
      <c r="T119" s="167" t="s">
        <v>2592</v>
      </c>
      <c r="U119" s="167" t="s">
        <v>2593</v>
      </c>
      <c r="V119" s="167" t="s">
        <v>2593</v>
      </c>
      <c r="W119" s="167" t="s">
        <v>2594</v>
      </c>
      <c r="X119" s="167" t="s">
        <v>2595</v>
      </c>
      <c r="Y119" s="167" t="s">
        <v>2537</v>
      </c>
      <c r="Z119" s="167" t="s">
        <v>2596</v>
      </c>
      <c r="AA119" s="167" t="s">
        <v>2597</v>
      </c>
      <c r="AB119" s="169" t="s">
        <v>2598</v>
      </c>
      <c r="AC119" s="169">
        <v>46387</v>
      </c>
      <c r="AD119" s="173">
        <v>46402</v>
      </c>
      <c r="AE119" s="167" t="s">
        <v>2599</v>
      </c>
    </row>
    <row r="120" spans="1:31" ht="167.25" customHeight="1" x14ac:dyDescent="0.25">
      <c r="A120" s="157" t="s">
        <v>1781</v>
      </c>
      <c r="B120" s="158" t="s">
        <v>3259</v>
      </c>
      <c r="C120" s="160" t="s">
        <v>2585</v>
      </c>
      <c r="D120" s="143" t="s">
        <v>1787</v>
      </c>
      <c r="E120" s="161" t="s">
        <v>3260</v>
      </c>
      <c r="F120" s="162">
        <v>4</v>
      </c>
      <c r="G120" s="163">
        <v>22000</v>
      </c>
      <c r="H120" s="163">
        <v>22000</v>
      </c>
      <c r="I120" s="163"/>
      <c r="J120" s="163"/>
      <c r="K120" s="163"/>
      <c r="L120" s="161" t="s">
        <v>2548</v>
      </c>
      <c r="M120" s="164" t="s">
        <v>3261</v>
      </c>
      <c r="N120" s="165">
        <v>1</v>
      </c>
      <c r="O120" s="164" t="s">
        <v>3262</v>
      </c>
      <c r="P120" s="164" t="s">
        <v>3263</v>
      </c>
      <c r="Q120" s="172" t="s">
        <v>2805</v>
      </c>
      <c r="R120" s="167" t="s">
        <v>3252</v>
      </c>
      <c r="S120" s="167" t="s">
        <v>3264</v>
      </c>
      <c r="T120" s="167" t="s">
        <v>3254</v>
      </c>
      <c r="U120" s="167" t="s">
        <v>3254</v>
      </c>
      <c r="V120" s="167" t="s">
        <v>3254</v>
      </c>
      <c r="W120" s="167" t="s">
        <v>2557</v>
      </c>
      <c r="X120" s="167" t="s">
        <v>2595</v>
      </c>
      <c r="Y120" s="167" t="s">
        <v>2537</v>
      </c>
      <c r="Z120" s="167" t="s">
        <v>2596</v>
      </c>
      <c r="AA120" s="167" t="s">
        <v>3265</v>
      </c>
      <c r="AB120" s="180" t="s">
        <v>3266</v>
      </c>
      <c r="AC120" s="169">
        <v>46387</v>
      </c>
      <c r="AD120" s="173">
        <v>46387</v>
      </c>
      <c r="AE120" s="167" t="s">
        <v>3267</v>
      </c>
    </row>
    <row r="121" spans="1:31" ht="304.5" customHeight="1" x14ac:dyDescent="0.25">
      <c r="A121" s="157" t="s">
        <v>1781</v>
      </c>
      <c r="B121" s="158" t="s">
        <v>3268</v>
      </c>
      <c r="C121" s="160" t="s">
        <v>2585</v>
      </c>
      <c r="D121" s="143" t="s">
        <v>1841</v>
      </c>
      <c r="E121" s="161" t="s">
        <v>2601</v>
      </c>
      <c r="F121" s="162">
        <v>4</v>
      </c>
      <c r="G121" s="163">
        <v>30000</v>
      </c>
      <c r="H121" s="163">
        <v>9000</v>
      </c>
      <c r="I121" s="163">
        <v>21000</v>
      </c>
      <c r="J121" s="163"/>
      <c r="K121" s="163"/>
      <c r="L121" s="161" t="s">
        <v>2548</v>
      </c>
      <c r="M121" s="164" t="s">
        <v>2549</v>
      </c>
      <c r="N121" s="165">
        <v>1</v>
      </c>
      <c r="O121" s="164" t="s">
        <v>3269</v>
      </c>
      <c r="P121" s="164" t="s">
        <v>3270</v>
      </c>
      <c r="Q121" s="172" t="s">
        <v>3085</v>
      </c>
      <c r="R121" s="167" t="s">
        <v>2605</v>
      </c>
      <c r="S121" s="167" t="s">
        <v>2606</v>
      </c>
      <c r="T121" s="168" t="s">
        <v>2607</v>
      </c>
      <c r="U121" s="168">
        <v>3</v>
      </c>
      <c r="V121" s="168">
        <v>3</v>
      </c>
      <c r="W121" s="168">
        <v>4</v>
      </c>
      <c r="X121" s="167" t="s">
        <v>98</v>
      </c>
      <c r="Y121" s="167" t="s">
        <v>2537</v>
      </c>
      <c r="Z121" s="167" t="s">
        <v>104</v>
      </c>
      <c r="AA121" s="167" t="s">
        <v>2608</v>
      </c>
      <c r="AB121" s="169">
        <v>46082</v>
      </c>
      <c r="AC121" s="170" t="s">
        <v>3271</v>
      </c>
      <c r="AD121" s="173" t="s">
        <v>3272</v>
      </c>
      <c r="AE121" s="167" t="s">
        <v>2611</v>
      </c>
    </row>
    <row r="122" spans="1:31" ht="167.25" customHeight="1" x14ac:dyDescent="0.25">
      <c r="A122" s="157" t="s">
        <v>1781</v>
      </c>
      <c r="B122" s="158" t="s">
        <v>3273</v>
      </c>
      <c r="C122" s="160" t="s">
        <v>2585</v>
      </c>
      <c r="D122" s="143" t="s">
        <v>1791</v>
      </c>
      <c r="E122" s="161" t="s">
        <v>1792</v>
      </c>
      <c r="F122" s="162">
        <v>4</v>
      </c>
      <c r="G122" s="163">
        <v>5000</v>
      </c>
      <c r="H122" s="163">
        <v>5000</v>
      </c>
      <c r="I122" s="163"/>
      <c r="J122" s="163"/>
      <c r="K122" s="163"/>
      <c r="L122" s="161" t="s">
        <v>2548</v>
      </c>
      <c r="M122" s="164" t="s">
        <v>3274</v>
      </c>
      <c r="N122" s="165">
        <v>1</v>
      </c>
      <c r="O122" s="164" t="s">
        <v>3275</v>
      </c>
      <c r="P122" s="164" t="s">
        <v>3276</v>
      </c>
      <c r="Q122" s="172" t="s">
        <v>2805</v>
      </c>
      <c r="R122" s="167" t="s">
        <v>3277</v>
      </c>
      <c r="S122" s="167" t="s">
        <v>3278</v>
      </c>
      <c r="T122" s="167" t="s">
        <v>3279</v>
      </c>
      <c r="U122" s="167">
        <v>5</v>
      </c>
      <c r="V122" s="167">
        <v>5</v>
      </c>
      <c r="W122" s="167" t="s">
        <v>2557</v>
      </c>
      <c r="X122" s="167" t="s">
        <v>2595</v>
      </c>
      <c r="Y122" s="167" t="s">
        <v>99</v>
      </c>
      <c r="Z122" s="167" t="s">
        <v>104</v>
      </c>
      <c r="AA122" s="167" t="s">
        <v>2608</v>
      </c>
      <c r="AB122" s="169" t="s">
        <v>3280</v>
      </c>
      <c r="AC122" s="169" t="s">
        <v>3281</v>
      </c>
      <c r="AD122" s="173"/>
      <c r="AE122" s="167" t="s">
        <v>3282</v>
      </c>
    </row>
    <row r="123" spans="1:31" ht="231" customHeight="1" x14ac:dyDescent="0.25">
      <c r="A123" s="157" t="s">
        <v>1781</v>
      </c>
      <c r="B123" s="158" t="s">
        <v>3283</v>
      </c>
      <c r="C123" s="160" t="s">
        <v>2529</v>
      </c>
      <c r="D123" s="143" t="s">
        <v>1897</v>
      </c>
      <c r="E123" s="161" t="s">
        <v>3284</v>
      </c>
      <c r="F123" s="162">
        <v>4</v>
      </c>
      <c r="G123" s="163">
        <v>603600</v>
      </c>
      <c r="H123" s="163">
        <v>475880</v>
      </c>
      <c r="I123" s="163">
        <v>127720</v>
      </c>
      <c r="J123" s="163"/>
      <c r="K123" s="163"/>
      <c r="L123" s="161" t="s">
        <v>105</v>
      </c>
      <c r="M123" s="164" t="s">
        <v>2614</v>
      </c>
      <c r="N123" s="165">
        <v>0</v>
      </c>
      <c r="O123" s="164" t="s">
        <v>2624</v>
      </c>
      <c r="P123" s="164" t="s">
        <v>3285</v>
      </c>
      <c r="Q123" s="172" t="s">
        <v>2552</v>
      </c>
      <c r="R123" s="167" t="s">
        <v>2617</v>
      </c>
      <c r="S123" s="167" t="s">
        <v>2626</v>
      </c>
      <c r="T123" s="167" t="s">
        <v>1901</v>
      </c>
      <c r="U123" s="167">
        <v>80</v>
      </c>
      <c r="V123" s="167">
        <v>80</v>
      </c>
      <c r="W123" s="167">
        <v>100</v>
      </c>
      <c r="X123" s="167" t="s">
        <v>2595</v>
      </c>
      <c r="Y123" s="167" t="s">
        <v>2537</v>
      </c>
      <c r="Z123" s="167" t="s">
        <v>2538</v>
      </c>
      <c r="AA123" s="167" t="s">
        <v>2618</v>
      </c>
      <c r="AB123" s="169" t="s">
        <v>3286</v>
      </c>
      <c r="AC123" s="169">
        <v>46599</v>
      </c>
      <c r="AD123" s="173" t="s">
        <v>2684</v>
      </c>
      <c r="AE123" s="167" t="s">
        <v>2628</v>
      </c>
    </row>
    <row r="124" spans="1:31" ht="167.25" customHeight="1" x14ac:dyDescent="0.25">
      <c r="A124" s="157" t="s">
        <v>1781</v>
      </c>
      <c r="B124" s="158" t="s">
        <v>3287</v>
      </c>
      <c r="C124" s="160" t="s">
        <v>2529</v>
      </c>
      <c r="D124" s="143" t="s">
        <v>1897</v>
      </c>
      <c r="E124" s="161" t="s">
        <v>3288</v>
      </c>
      <c r="F124" s="162">
        <v>4</v>
      </c>
      <c r="G124" s="163">
        <v>9070</v>
      </c>
      <c r="H124" s="163">
        <v>4535</v>
      </c>
      <c r="I124" s="163">
        <v>4535</v>
      </c>
      <c r="J124" s="163"/>
      <c r="K124" s="163"/>
      <c r="L124" s="161" t="s">
        <v>105</v>
      </c>
      <c r="M124" s="164" t="s">
        <v>2614</v>
      </c>
      <c r="N124" s="165">
        <v>0</v>
      </c>
      <c r="O124" s="164" t="s">
        <v>2631</v>
      </c>
      <c r="P124" s="164" t="s">
        <v>3289</v>
      </c>
      <c r="Q124" s="172" t="s">
        <v>2552</v>
      </c>
      <c r="R124" s="167" t="s">
        <v>2617</v>
      </c>
      <c r="S124" s="167" t="s">
        <v>2632</v>
      </c>
      <c r="T124" s="167" t="s">
        <v>1901</v>
      </c>
      <c r="U124" s="167">
        <v>80</v>
      </c>
      <c r="V124" s="167">
        <v>80</v>
      </c>
      <c r="W124" s="167">
        <v>100</v>
      </c>
      <c r="X124" s="167" t="s">
        <v>2595</v>
      </c>
      <c r="Y124" s="167" t="s">
        <v>2537</v>
      </c>
      <c r="Z124" s="167" t="s">
        <v>2538</v>
      </c>
      <c r="AA124" s="167" t="s">
        <v>2618</v>
      </c>
      <c r="AB124" s="169" t="s">
        <v>3290</v>
      </c>
      <c r="AC124" s="169">
        <v>46599</v>
      </c>
      <c r="AD124" s="173" t="s">
        <v>2684</v>
      </c>
      <c r="AE124" s="167" t="s">
        <v>2634</v>
      </c>
    </row>
    <row r="125" spans="1:31" ht="167.25" customHeight="1" x14ac:dyDescent="0.25">
      <c r="A125" s="157" t="s">
        <v>1781</v>
      </c>
      <c r="B125" s="158" t="s">
        <v>3291</v>
      </c>
      <c r="C125" s="160" t="s">
        <v>2529</v>
      </c>
      <c r="D125" s="143" t="s">
        <v>1897</v>
      </c>
      <c r="E125" s="161" t="s">
        <v>3292</v>
      </c>
      <c r="F125" s="162">
        <v>4</v>
      </c>
      <c r="G125" s="163">
        <v>4310</v>
      </c>
      <c r="H125" s="163">
        <v>4310</v>
      </c>
      <c r="I125" s="163"/>
      <c r="J125" s="163"/>
      <c r="K125" s="163"/>
      <c r="L125" s="161" t="s">
        <v>105</v>
      </c>
      <c r="M125" s="164" t="s">
        <v>2614</v>
      </c>
      <c r="N125" s="165">
        <v>0</v>
      </c>
      <c r="O125" s="164" t="s">
        <v>2637</v>
      </c>
      <c r="P125" s="164" t="s">
        <v>3285</v>
      </c>
      <c r="Q125" s="172" t="s">
        <v>2552</v>
      </c>
      <c r="R125" s="167" t="s">
        <v>2617</v>
      </c>
      <c r="S125" s="167" t="s">
        <v>2638</v>
      </c>
      <c r="T125" s="167" t="s">
        <v>2639</v>
      </c>
      <c r="U125" s="167">
        <v>80</v>
      </c>
      <c r="V125" s="167">
        <v>80</v>
      </c>
      <c r="W125" s="167">
        <v>100</v>
      </c>
      <c r="X125" s="167" t="s">
        <v>2595</v>
      </c>
      <c r="Y125" s="167" t="s">
        <v>2537</v>
      </c>
      <c r="Z125" s="167" t="s">
        <v>2538</v>
      </c>
      <c r="AA125" s="167" t="s">
        <v>2618</v>
      </c>
      <c r="AB125" s="169" t="s">
        <v>3293</v>
      </c>
      <c r="AC125" s="169">
        <v>46599</v>
      </c>
      <c r="AD125" s="173" t="s">
        <v>2684</v>
      </c>
      <c r="AE125" s="167" t="s">
        <v>2641</v>
      </c>
    </row>
    <row r="126" spans="1:31" ht="167.25" customHeight="1" x14ac:dyDescent="0.25">
      <c r="A126" s="157" t="s">
        <v>1781</v>
      </c>
      <c r="B126" s="158" t="s">
        <v>3294</v>
      </c>
      <c r="C126" s="160" t="s">
        <v>2529</v>
      </c>
      <c r="D126" s="143" t="s">
        <v>1890</v>
      </c>
      <c r="E126" s="161" t="s">
        <v>3295</v>
      </c>
      <c r="F126" s="162">
        <v>4</v>
      </c>
      <c r="G126" s="163">
        <v>40267</v>
      </c>
      <c r="H126" s="163">
        <v>20133.5</v>
      </c>
      <c r="I126" s="163">
        <v>20133.5</v>
      </c>
      <c r="J126" s="163"/>
      <c r="K126" s="163"/>
      <c r="L126" s="161" t="s">
        <v>105</v>
      </c>
      <c r="M126" s="164" t="s">
        <v>2614</v>
      </c>
      <c r="N126" s="165">
        <v>0</v>
      </c>
      <c r="O126" s="164" t="s">
        <v>2615</v>
      </c>
      <c r="P126" s="164" t="s">
        <v>3296</v>
      </c>
      <c r="Q126" s="172" t="s">
        <v>2552</v>
      </c>
      <c r="R126" s="167" t="s">
        <v>2617</v>
      </c>
      <c r="S126" s="167" t="s">
        <v>1892</v>
      </c>
      <c r="T126" s="167" t="s">
        <v>1894</v>
      </c>
      <c r="U126" s="167">
        <v>95</v>
      </c>
      <c r="V126" s="167">
        <v>95</v>
      </c>
      <c r="W126" s="167">
        <v>95</v>
      </c>
      <c r="X126" s="167" t="s">
        <v>2595</v>
      </c>
      <c r="Y126" s="167" t="s">
        <v>2537</v>
      </c>
      <c r="Z126" s="167" t="s">
        <v>2538</v>
      </c>
      <c r="AA126" s="167" t="s">
        <v>2618</v>
      </c>
      <c r="AB126" s="169" t="s">
        <v>3297</v>
      </c>
      <c r="AC126" s="169">
        <v>46599</v>
      </c>
      <c r="AD126" s="173" t="s">
        <v>2684</v>
      </c>
      <c r="AE126" s="167" t="s">
        <v>2621</v>
      </c>
    </row>
    <row r="127" spans="1:31" ht="167.25" customHeight="1" x14ac:dyDescent="0.25">
      <c r="A127" s="157" t="s">
        <v>1781</v>
      </c>
      <c r="B127" s="158" t="s">
        <v>3298</v>
      </c>
      <c r="C127" s="160" t="s">
        <v>2529</v>
      </c>
      <c r="D127" s="143" t="s">
        <v>1910</v>
      </c>
      <c r="E127" s="161" t="s">
        <v>3299</v>
      </c>
      <c r="F127" s="162">
        <v>4</v>
      </c>
      <c r="G127" s="163">
        <v>30000</v>
      </c>
      <c r="H127" s="163">
        <v>10000</v>
      </c>
      <c r="I127" s="163">
        <v>20000</v>
      </c>
      <c r="J127" s="163"/>
      <c r="K127" s="163"/>
      <c r="L127" s="161" t="s">
        <v>105</v>
      </c>
      <c r="M127" s="164" t="s">
        <v>2614</v>
      </c>
      <c r="N127" s="165">
        <v>0</v>
      </c>
      <c r="O127" s="164" t="s">
        <v>2644</v>
      </c>
      <c r="P127" s="164" t="s">
        <v>3300</v>
      </c>
      <c r="Q127" s="172" t="s">
        <v>2645</v>
      </c>
      <c r="R127" s="167" t="s">
        <v>2646</v>
      </c>
      <c r="S127" s="167" t="s">
        <v>2647</v>
      </c>
      <c r="T127" s="167" t="s">
        <v>2648</v>
      </c>
      <c r="U127" s="167">
        <v>25</v>
      </c>
      <c r="V127" s="167">
        <v>18</v>
      </c>
      <c r="W127" s="167">
        <v>33</v>
      </c>
      <c r="X127" s="167" t="s">
        <v>2595</v>
      </c>
      <c r="Y127" s="167" t="s">
        <v>2537</v>
      </c>
      <c r="Z127" s="167" t="s">
        <v>2538</v>
      </c>
      <c r="AA127" s="167" t="s">
        <v>2608</v>
      </c>
      <c r="AB127" s="169" t="s">
        <v>3301</v>
      </c>
      <c r="AC127" s="169">
        <v>46599</v>
      </c>
      <c r="AD127" s="173" t="s">
        <v>2684</v>
      </c>
      <c r="AE127" s="167" t="s">
        <v>2650</v>
      </c>
    </row>
    <row r="128" spans="1:31" ht="167.25" customHeight="1" x14ac:dyDescent="0.25">
      <c r="A128" s="157" t="s">
        <v>1781</v>
      </c>
      <c r="B128" s="158" t="s">
        <v>3302</v>
      </c>
      <c r="C128" s="160" t="s">
        <v>2529</v>
      </c>
      <c r="D128" s="143" t="s">
        <v>1910</v>
      </c>
      <c r="E128" s="161" t="s">
        <v>3299</v>
      </c>
      <c r="F128" s="162">
        <v>4</v>
      </c>
      <c r="G128" s="163">
        <v>15000</v>
      </c>
      <c r="H128" s="163">
        <v>10000</v>
      </c>
      <c r="I128" s="163">
        <v>5000</v>
      </c>
      <c r="J128" s="163"/>
      <c r="K128" s="163"/>
      <c r="L128" s="161" t="s">
        <v>105</v>
      </c>
      <c r="M128" s="164" t="s">
        <v>2614</v>
      </c>
      <c r="N128" s="165">
        <v>0</v>
      </c>
      <c r="O128" s="164" t="s">
        <v>2653</v>
      </c>
      <c r="P128" s="164" t="s">
        <v>3303</v>
      </c>
      <c r="Q128" s="172" t="s">
        <v>2645</v>
      </c>
      <c r="R128" s="172" t="s">
        <v>2646</v>
      </c>
      <c r="S128" s="167" t="s">
        <v>2655</v>
      </c>
      <c r="T128" s="167" t="s">
        <v>2656</v>
      </c>
      <c r="U128" s="167">
        <v>10</v>
      </c>
      <c r="V128" s="167">
        <v>7</v>
      </c>
      <c r="W128" s="167">
        <v>18</v>
      </c>
      <c r="X128" s="167" t="s">
        <v>2595</v>
      </c>
      <c r="Y128" s="167" t="s">
        <v>2537</v>
      </c>
      <c r="Z128" s="168" t="s">
        <v>2538</v>
      </c>
      <c r="AA128" s="167" t="s">
        <v>2657</v>
      </c>
      <c r="AB128" s="169" t="s">
        <v>3304</v>
      </c>
      <c r="AC128" s="169">
        <v>46599</v>
      </c>
      <c r="AD128" s="173" t="s">
        <v>2684</v>
      </c>
      <c r="AE128" s="167" t="s">
        <v>2659</v>
      </c>
    </row>
    <row r="129" spans="1:31" ht="167.25" customHeight="1" x14ac:dyDescent="0.25">
      <c r="A129" s="157" t="s">
        <v>1781</v>
      </c>
      <c r="B129" s="158" t="s">
        <v>3305</v>
      </c>
      <c r="C129" s="160" t="s">
        <v>2529</v>
      </c>
      <c r="D129" s="143" t="s">
        <v>1910</v>
      </c>
      <c r="E129" s="161" t="s">
        <v>3299</v>
      </c>
      <c r="F129" s="162">
        <v>4</v>
      </c>
      <c r="G129" s="163">
        <v>15105</v>
      </c>
      <c r="H129" s="163">
        <v>10000</v>
      </c>
      <c r="I129" s="163">
        <v>5105</v>
      </c>
      <c r="J129" s="163"/>
      <c r="K129" s="163"/>
      <c r="L129" s="161" t="s">
        <v>105</v>
      </c>
      <c r="M129" s="164" t="s">
        <v>2614</v>
      </c>
      <c r="N129" s="165">
        <v>0</v>
      </c>
      <c r="O129" s="164" t="s">
        <v>2662</v>
      </c>
      <c r="P129" s="164" t="s">
        <v>3306</v>
      </c>
      <c r="Q129" s="172" t="s">
        <v>2645</v>
      </c>
      <c r="R129" s="167" t="s">
        <v>2646</v>
      </c>
      <c r="S129" s="167" t="s">
        <v>2664</v>
      </c>
      <c r="T129" s="167" t="s">
        <v>2665</v>
      </c>
      <c r="U129" s="167">
        <v>5</v>
      </c>
      <c r="V129" s="167">
        <v>5</v>
      </c>
      <c r="W129" s="167">
        <v>5</v>
      </c>
      <c r="X129" s="167" t="s">
        <v>2595</v>
      </c>
      <c r="Y129" s="167" t="s">
        <v>2537</v>
      </c>
      <c r="Z129" s="167" t="s">
        <v>2538</v>
      </c>
      <c r="AA129" s="167" t="s">
        <v>2666</v>
      </c>
      <c r="AB129" s="169" t="s">
        <v>3304</v>
      </c>
      <c r="AC129" s="169">
        <v>46599</v>
      </c>
      <c r="AD129" s="173" t="s">
        <v>2684</v>
      </c>
      <c r="AE129" s="167" t="s">
        <v>2668</v>
      </c>
    </row>
    <row r="130" spans="1:31" ht="167.25" customHeight="1" x14ac:dyDescent="0.25">
      <c r="A130" s="157" t="s">
        <v>1781</v>
      </c>
      <c r="B130" s="158" t="s">
        <v>3307</v>
      </c>
      <c r="C130" s="160" t="s">
        <v>2529</v>
      </c>
      <c r="D130" s="143" t="s">
        <v>1885</v>
      </c>
      <c r="E130" s="161" t="s">
        <v>3308</v>
      </c>
      <c r="F130" s="162">
        <v>4</v>
      </c>
      <c r="G130" s="163">
        <v>11490</v>
      </c>
      <c r="H130" s="163">
        <v>7655</v>
      </c>
      <c r="I130" s="163">
        <v>3835</v>
      </c>
      <c r="J130" s="163"/>
      <c r="K130" s="163"/>
      <c r="L130" s="161" t="s">
        <v>105</v>
      </c>
      <c r="M130" s="164" t="s">
        <v>2614</v>
      </c>
      <c r="N130" s="165">
        <v>0</v>
      </c>
      <c r="O130" s="164" t="s">
        <v>1888</v>
      </c>
      <c r="P130" s="164" t="s">
        <v>3309</v>
      </c>
      <c r="Q130" s="172" t="s">
        <v>2552</v>
      </c>
      <c r="R130" s="167" t="s">
        <v>2617</v>
      </c>
      <c r="S130" s="167" t="s">
        <v>2688</v>
      </c>
      <c r="T130" s="167" t="s">
        <v>2689</v>
      </c>
      <c r="U130" s="167">
        <v>2</v>
      </c>
      <c r="V130" s="167">
        <v>4</v>
      </c>
      <c r="W130" s="167">
        <v>3</v>
      </c>
      <c r="X130" s="167" t="s">
        <v>2595</v>
      </c>
      <c r="Y130" s="167" t="s">
        <v>2537</v>
      </c>
      <c r="Z130" s="167" t="s">
        <v>2538</v>
      </c>
      <c r="AA130" s="167" t="s">
        <v>2618</v>
      </c>
      <c r="AB130" s="169" t="s">
        <v>2713</v>
      </c>
      <c r="AC130" s="169">
        <v>46965</v>
      </c>
      <c r="AD130" s="173" t="s">
        <v>3310</v>
      </c>
      <c r="AE130" s="167" t="s">
        <v>2685</v>
      </c>
    </row>
    <row r="131" spans="1:31" ht="167.25" customHeight="1" x14ac:dyDescent="0.25">
      <c r="A131" s="157" t="s">
        <v>1781</v>
      </c>
      <c r="B131" s="158" t="s">
        <v>3311</v>
      </c>
      <c r="C131" s="160" t="s">
        <v>2529</v>
      </c>
      <c r="D131" s="143" t="s">
        <v>1904</v>
      </c>
      <c r="E131" s="161" t="s">
        <v>3312</v>
      </c>
      <c r="F131" s="162">
        <v>4</v>
      </c>
      <c r="G131" s="163">
        <v>70000</v>
      </c>
      <c r="H131" s="163">
        <v>50000</v>
      </c>
      <c r="I131" s="163">
        <v>20000</v>
      </c>
      <c r="J131" s="163"/>
      <c r="K131" s="163"/>
      <c r="L131" s="161" t="s">
        <v>2548</v>
      </c>
      <c r="M131" s="164" t="s">
        <v>2549</v>
      </c>
      <c r="N131" s="165">
        <v>1</v>
      </c>
      <c r="O131" s="164" t="s">
        <v>2693</v>
      </c>
      <c r="P131" s="164" t="s">
        <v>3313</v>
      </c>
      <c r="Q131" s="172" t="s">
        <v>2552</v>
      </c>
      <c r="R131" s="167" t="s">
        <v>2617</v>
      </c>
      <c r="S131" s="167" t="s">
        <v>1906</v>
      </c>
      <c r="T131" s="167" t="s">
        <v>2695</v>
      </c>
      <c r="U131" s="168">
        <v>100</v>
      </c>
      <c r="V131" s="168">
        <v>90</v>
      </c>
      <c r="W131" s="168">
        <v>100</v>
      </c>
      <c r="X131" s="167" t="s">
        <v>2595</v>
      </c>
      <c r="Y131" s="167" t="s">
        <v>2537</v>
      </c>
      <c r="Z131" s="167" t="s">
        <v>2538</v>
      </c>
      <c r="AA131" s="167" t="s">
        <v>2618</v>
      </c>
      <c r="AB131" s="169" t="s">
        <v>3286</v>
      </c>
      <c r="AC131" s="170" t="s">
        <v>3314</v>
      </c>
      <c r="AD131" s="173" t="s">
        <v>2684</v>
      </c>
      <c r="AE131" s="167" t="s">
        <v>2698</v>
      </c>
    </row>
    <row r="132" spans="1:31" ht="167.25" customHeight="1" x14ac:dyDescent="0.25">
      <c r="A132" s="157" t="s">
        <v>1781</v>
      </c>
      <c r="B132" s="158" t="s">
        <v>3315</v>
      </c>
      <c r="C132" s="160" t="s">
        <v>2529</v>
      </c>
      <c r="D132" s="143" t="s">
        <v>1904</v>
      </c>
      <c r="E132" s="161" t="s">
        <v>3316</v>
      </c>
      <c r="F132" s="162">
        <v>4</v>
      </c>
      <c r="G132" s="163">
        <v>5000</v>
      </c>
      <c r="H132" s="163">
        <v>5000</v>
      </c>
      <c r="I132" s="163"/>
      <c r="J132" s="163"/>
      <c r="K132" s="163"/>
      <c r="L132" s="161" t="s">
        <v>2548</v>
      </c>
      <c r="M132" s="164" t="s">
        <v>2549</v>
      </c>
      <c r="N132" s="165">
        <v>1</v>
      </c>
      <c r="O132" s="164" t="s">
        <v>3317</v>
      </c>
      <c r="P132" s="164" t="s">
        <v>3318</v>
      </c>
      <c r="Q132" s="172" t="s">
        <v>2552</v>
      </c>
      <c r="R132" s="167" t="s">
        <v>2617</v>
      </c>
      <c r="S132" s="167" t="s">
        <v>3319</v>
      </c>
      <c r="T132" s="167" t="s">
        <v>2639</v>
      </c>
      <c r="U132" s="167">
        <v>100</v>
      </c>
      <c r="V132" s="167">
        <v>80</v>
      </c>
      <c r="W132" s="167">
        <v>100</v>
      </c>
      <c r="X132" s="167" t="s">
        <v>2595</v>
      </c>
      <c r="Y132" s="167" t="s">
        <v>2537</v>
      </c>
      <c r="Z132" s="167" t="s">
        <v>2538</v>
      </c>
      <c r="AA132" s="167" t="s">
        <v>2618</v>
      </c>
      <c r="AB132" s="169" t="s">
        <v>3226</v>
      </c>
      <c r="AC132" s="169">
        <v>46387</v>
      </c>
      <c r="AD132" s="173">
        <v>46402</v>
      </c>
      <c r="AE132" s="167" t="s">
        <v>2641</v>
      </c>
    </row>
    <row r="133" spans="1:31" ht="192" customHeight="1" x14ac:dyDescent="0.25">
      <c r="A133" s="157" t="s">
        <v>1781</v>
      </c>
      <c r="B133" s="158" t="s">
        <v>3320</v>
      </c>
      <c r="C133" s="160" t="s">
        <v>2529</v>
      </c>
      <c r="D133" s="143" t="s">
        <v>1950</v>
      </c>
      <c r="E133" s="161" t="s">
        <v>3321</v>
      </c>
      <c r="F133" s="162">
        <v>4</v>
      </c>
      <c r="G133" s="163">
        <v>6000</v>
      </c>
      <c r="H133" s="163">
        <v>6000</v>
      </c>
      <c r="I133" s="163"/>
      <c r="J133" s="163"/>
      <c r="K133" s="163"/>
      <c r="L133" s="161" t="s">
        <v>2548</v>
      </c>
      <c r="M133" s="164" t="s">
        <v>2549</v>
      </c>
      <c r="N133" s="165">
        <v>1</v>
      </c>
      <c r="O133" s="164" t="s">
        <v>3322</v>
      </c>
      <c r="P133" s="164" t="s">
        <v>3323</v>
      </c>
      <c r="Q133" s="172" t="s">
        <v>2645</v>
      </c>
      <c r="R133" s="167" t="s">
        <v>2646</v>
      </c>
      <c r="S133" s="167" t="s">
        <v>3324</v>
      </c>
      <c r="T133" s="167" t="s">
        <v>3325</v>
      </c>
      <c r="U133" s="167">
        <v>100</v>
      </c>
      <c r="V133" s="167">
        <v>80</v>
      </c>
      <c r="W133" s="167">
        <v>100</v>
      </c>
      <c r="X133" s="167" t="s">
        <v>2595</v>
      </c>
      <c r="Y133" s="167" t="s">
        <v>2537</v>
      </c>
      <c r="Z133" s="167" t="s">
        <v>2538</v>
      </c>
      <c r="AA133" s="167" t="s">
        <v>2608</v>
      </c>
      <c r="AB133" s="169" t="s">
        <v>3235</v>
      </c>
      <c r="AC133" s="169">
        <v>46387</v>
      </c>
      <c r="AD133" s="173">
        <v>46402</v>
      </c>
      <c r="AE133" s="167" t="s">
        <v>3326</v>
      </c>
    </row>
    <row r="134" spans="1:31" ht="167.25" customHeight="1" x14ac:dyDescent="0.25">
      <c r="A134" s="157" t="s">
        <v>1781</v>
      </c>
      <c r="B134" s="158" t="s">
        <v>3327</v>
      </c>
      <c r="C134" s="160" t="s">
        <v>2529</v>
      </c>
      <c r="D134" s="143" t="s">
        <v>1950</v>
      </c>
      <c r="E134" s="161" t="s">
        <v>3321</v>
      </c>
      <c r="F134" s="162">
        <v>4</v>
      </c>
      <c r="G134" s="163">
        <v>4000</v>
      </c>
      <c r="H134" s="163">
        <v>4000</v>
      </c>
      <c r="I134" s="163"/>
      <c r="J134" s="163"/>
      <c r="K134" s="163"/>
      <c r="L134" s="161" t="s">
        <v>2548</v>
      </c>
      <c r="M134" s="164" t="s">
        <v>2549</v>
      </c>
      <c r="N134" s="165">
        <v>1</v>
      </c>
      <c r="O134" s="164" t="s">
        <v>3328</v>
      </c>
      <c r="P134" s="164" t="s">
        <v>3323</v>
      </c>
      <c r="Q134" s="172" t="s">
        <v>2645</v>
      </c>
      <c r="R134" s="167" t="s">
        <v>2646</v>
      </c>
      <c r="S134" s="167" t="s">
        <v>3329</v>
      </c>
      <c r="T134" s="167" t="s">
        <v>3330</v>
      </c>
      <c r="U134" s="167">
        <v>100</v>
      </c>
      <c r="V134" s="167">
        <v>80</v>
      </c>
      <c r="W134" s="167">
        <v>100</v>
      </c>
      <c r="X134" s="167" t="s">
        <v>2595</v>
      </c>
      <c r="Y134" s="167" t="s">
        <v>2537</v>
      </c>
      <c r="Z134" s="167" t="s">
        <v>2538</v>
      </c>
      <c r="AA134" s="167" t="s">
        <v>2657</v>
      </c>
      <c r="AB134" s="169" t="s">
        <v>3235</v>
      </c>
      <c r="AC134" s="169">
        <v>46387</v>
      </c>
      <c r="AD134" s="173">
        <v>46402</v>
      </c>
      <c r="AE134" s="167" t="s">
        <v>3331</v>
      </c>
    </row>
    <row r="135" spans="1:31" ht="167.25" customHeight="1" x14ac:dyDescent="0.25">
      <c r="A135" s="157" t="s">
        <v>1781</v>
      </c>
      <c r="B135" s="158" t="s">
        <v>3332</v>
      </c>
      <c r="C135" s="160" t="s">
        <v>2529</v>
      </c>
      <c r="D135" s="143" t="s">
        <v>1880</v>
      </c>
      <c r="E135" s="161" t="s">
        <v>3333</v>
      </c>
      <c r="F135" s="162">
        <v>4</v>
      </c>
      <c r="G135" s="163">
        <v>12700</v>
      </c>
      <c r="H135" s="163">
        <v>12700</v>
      </c>
      <c r="I135" s="163"/>
      <c r="J135" s="163"/>
      <c r="K135" s="163"/>
      <c r="L135" s="161" t="s">
        <v>2548</v>
      </c>
      <c r="M135" s="164" t="s">
        <v>2549</v>
      </c>
      <c r="N135" s="165">
        <v>1</v>
      </c>
      <c r="O135" s="164" t="s">
        <v>3334</v>
      </c>
      <c r="P135" s="164" t="s">
        <v>3335</v>
      </c>
      <c r="Q135" s="172" t="s">
        <v>2552</v>
      </c>
      <c r="R135" s="167" t="s">
        <v>3252</v>
      </c>
      <c r="S135" s="167" t="s">
        <v>3336</v>
      </c>
      <c r="T135" s="167" t="s">
        <v>1884</v>
      </c>
      <c r="U135" s="167">
        <v>7</v>
      </c>
      <c r="V135" s="167">
        <v>7</v>
      </c>
      <c r="W135" s="167">
        <v>7</v>
      </c>
      <c r="X135" s="167" t="s">
        <v>2595</v>
      </c>
      <c r="Y135" s="167" t="s">
        <v>2537</v>
      </c>
      <c r="Z135" s="167" t="s">
        <v>2538</v>
      </c>
      <c r="AA135" s="167" t="s">
        <v>2618</v>
      </c>
      <c r="AB135" s="169" t="s">
        <v>3337</v>
      </c>
      <c r="AC135" s="169">
        <v>46387</v>
      </c>
      <c r="AD135" s="173">
        <v>46402</v>
      </c>
      <c r="AE135" s="167" t="s">
        <v>3338</v>
      </c>
    </row>
    <row r="136" spans="1:31" ht="183.75" customHeight="1" x14ac:dyDescent="0.25">
      <c r="A136" s="157" t="s">
        <v>1781</v>
      </c>
      <c r="B136" s="158" t="s">
        <v>3339</v>
      </c>
      <c r="C136" s="160" t="s">
        <v>2529</v>
      </c>
      <c r="D136" s="143" t="s">
        <v>1880</v>
      </c>
      <c r="E136" s="161" t="s">
        <v>3333</v>
      </c>
      <c r="F136" s="162">
        <v>4</v>
      </c>
      <c r="G136" s="163">
        <v>10700</v>
      </c>
      <c r="H136" s="163">
        <v>10700</v>
      </c>
      <c r="I136" s="163"/>
      <c r="J136" s="163"/>
      <c r="K136" s="163"/>
      <c r="L136" s="161" t="s">
        <v>2548</v>
      </c>
      <c r="M136" s="164" t="s">
        <v>2549</v>
      </c>
      <c r="N136" s="165">
        <v>1</v>
      </c>
      <c r="O136" s="164" t="s">
        <v>3340</v>
      </c>
      <c r="P136" s="164" t="s">
        <v>3341</v>
      </c>
      <c r="Q136" s="172" t="s">
        <v>2552</v>
      </c>
      <c r="R136" s="167" t="s">
        <v>3252</v>
      </c>
      <c r="S136" s="184" t="s">
        <v>3342</v>
      </c>
      <c r="T136" s="167" t="s">
        <v>3343</v>
      </c>
      <c r="U136" s="174">
        <v>10</v>
      </c>
      <c r="V136" s="174">
        <v>1</v>
      </c>
      <c r="W136" s="167">
        <v>11</v>
      </c>
      <c r="X136" s="167" t="s">
        <v>2595</v>
      </c>
      <c r="Y136" s="167" t="s">
        <v>2537</v>
      </c>
      <c r="Z136" s="167" t="s">
        <v>2538</v>
      </c>
      <c r="AA136" s="167" t="s">
        <v>2618</v>
      </c>
      <c r="AB136" s="169" t="s">
        <v>3235</v>
      </c>
      <c r="AC136" s="169">
        <v>46387</v>
      </c>
      <c r="AD136" s="173">
        <v>46402</v>
      </c>
      <c r="AE136" s="167" t="s">
        <v>3344</v>
      </c>
    </row>
    <row r="137" spans="1:31" ht="167.25" customHeight="1" x14ac:dyDescent="0.25">
      <c r="A137" s="157" t="s">
        <v>1781</v>
      </c>
      <c r="B137" s="158" t="s">
        <v>3345</v>
      </c>
      <c r="C137" s="160" t="s">
        <v>2529</v>
      </c>
      <c r="D137" s="143" t="s">
        <v>1873</v>
      </c>
      <c r="E137" s="161" t="s">
        <v>3346</v>
      </c>
      <c r="F137" s="162">
        <v>4</v>
      </c>
      <c r="G137" s="163">
        <v>36000</v>
      </c>
      <c r="H137" s="163">
        <v>12000</v>
      </c>
      <c r="I137" s="163">
        <v>24000</v>
      </c>
      <c r="J137" s="163"/>
      <c r="K137" s="163"/>
      <c r="L137" s="161" t="s">
        <v>2548</v>
      </c>
      <c r="M137" s="164" t="s">
        <v>2549</v>
      </c>
      <c r="N137" s="165">
        <v>1</v>
      </c>
      <c r="O137" s="164" t="s">
        <v>2671</v>
      </c>
      <c r="P137" s="164" t="s">
        <v>3347</v>
      </c>
      <c r="Q137" s="172" t="s">
        <v>2552</v>
      </c>
      <c r="R137" s="167" t="s">
        <v>2617</v>
      </c>
      <c r="S137" s="167" t="s">
        <v>2673</v>
      </c>
      <c r="T137" s="167" t="s">
        <v>1877</v>
      </c>
      <c r="U137" s="167">
        <v>12</v>
      </c>
      <c r="V137" s="167">
        <v>10</v>
      </c>
      <c r="W137" s="167">
        <v>12</v>
      </c>
      <c r="X137" s="167" t="s">
        <v>2595</v>
      </c>
      <c r="Y137" s="167" t="s">
        <v>2537</v>
      </c>
      <c r="Z137" s="167" t="s">
        <v>2538</v>
      </c>
      <c r="AA137" s="167" t="s">
        <v>2618</v>
      </c>
      <c r="AB137" s="169" t="s">
        <v>3235</v>
      </c>
      <c r="AC137" s="169">
        <v>46387</v>
      </c>
      <c r="AD137" s="173">
        <v>46402</v>
      </c>
      <c r="AE137" s="167" t="s">
        <v>2676</v>
      </c>
    </row>
    <row r="138" spans="1:31" ht="224.25" customHeight="1" x14ac:dyDescent="0.25">
      <c r="A138" s="157" t="s">
        <v>1781</v>
      </c>
      <c r="B138" s="158" t="s">
        <v>3348</v>
      </c>
      <c r="C138" s="160" t="s">
        <v>2529</v>
      </c>
      <c r="D138" s="143" t="s">
        <v>1864</v>
      </c>
      <c r="E138" s="161" t="s">
        <v>3349</v>
      </c>
      <c r="F138" s="162">
        <v>4</v>
      </c>
      <c r="G138" s="163">
        <v>17500</v>
      </c>
      <c r="H138" s="163">
        <v>17500</v>
      </c>
      <c r="I138" s="163"/>
      <c r="J138" s="163"/>
      <c r="K138" s="163"/>
      <c r="L138" s="161" t="s">
        <v>2548</v>
      </c>
      <c r="M138" s="164" t="s">
        <v>2549</v>
      </c>
      <c r="N138" s="165">
        <v>1</v>
      </c>
      <c r="O138" s="164" t="s">
        <v>3350</v>
      </c>
      <c r="P138" s="164" t="s">
        <v>3351</v>
      </c>
      <c r="Q138" s="172" t="s">
        <v>2645</v>
      </c>
      <c r="R138" s="167" t="s">
        <v>2646</v>
      </c>
      <c r="S138" s="167" t="s">
        <v>3352</v>
      </c>
      <c r="T138" s="167" t="s">
        <v>2648</v>
      </c>
      <c r="U138" s="168">
        <v>8</v>
      </c>
      <c r="V138" s="168">
        <v>9</v>
      </c>
      <c r="W138" s="168">
        <v>8</v>
      </c>
      <c r="X138" s="167" t="s">
        <v>2595</v>
      </c>
      <c r="Y138" s="167" t="s">
        <v>2537</v>
      </c>
      <c r="Z138" s="167" t="s">
        <v>2538</v>
      </c>
      <c r="AA138" s="167" t="s">
        <v>2608</v>
      </c>
      <c r="AB138" s="169">
        <v>45992</v>
      </c>
      <c r="AC138" s="170">
        <v>46387</v>
      </c>
      <c r="AD138" s="173">
        <v>46402</v>
      </c>
      <c r="AE138" s="167" t="s">
        <v>3353</v>
      </c>
    </row>
    <row r="139" spans="1:31" ht="258.75" customHeight="1" x14ac:dyDescent="0.25">
      <c r="A139" s="157" t="s">
        <v>1781</v>
      </c>
      <c r="B139" s="158" t="s">
        <v>3354</v>
      </c>
      <c r="C139" s="160" t="s">
        <v>2529</v>
      </c>
      <c r="D139" s="143" t="s">
        <v>1864</v>
      </c>
      <c r="E139" s="161" t="s">
        <v>3349</v>
      </c>
      <c r="F139" s="162">
        <v>4</v>
      </c>
      <c r="G139" s="163">
        <v>7500</v>
      </c>
      <c r="H139" s="163">
        <v>7500</v>
      </c>
      <c r="I139" s="163"/>
      <c r="J139" s="163"/>
      <c r="K139" s="163"/>
      <c r="L139" s="161" t="s">
        <v>2548</v>
      </c>
      <c r="M139" s="164" t="s">
        <v>2549</v>
      </c>
      <c r="N139" s="165">
        <v>1</v>
      </c>
      <c r="O139" s="164" t="s">
        <v>3355</v>
      </c>
      <c r="P139" s="164" t="s">
        <v>3356</v>
      </c>
      <c r="Q139" s="172" t="s">
        <v>2645</v>
      </c>
      <c r="R139" s="167" t="s">
        <v>2646</v>
      </c>
      <c r="S139" s="167" t="s">
        <v>3357</v>
      </c>
      <c r="T139" s="167" t="s">
        <v>2656</v>
      </c>
      <c r="U139" s="167">
        <v>3</v>
      </c>
      <c r="V139" s="167">
        <v>4</v>
      </c>
      <c r="W139" s="167">
        <v>3</v>
      </c>
      <c r="X139" s="167" t="s">
        <v>2595</v>
      </c>
      <c r="Y139" s="167" t="s">
        <v>2537</v>
      </c>
      <c r="Z139" s="167" t="s">
        <v>2538</v>
      </c>
      <c r="AA139" s="167" t="s">
        <v>2657</v>
      </c>
      <c r="AB139" s="169">
        <v>45992</v>
      </c>
      <c r="AC139" s="169">
        <v>46387</v>
      </c>
      <c r="AD139" s="173">
        <v>46402</v>
      </c>
      <c r="AE139" s="167" t="s">
        <v>3358</v>
      </c>
    </row>
    <row r="140" spans="1:31" ht="167.25" customHeight="1" x14ac:dyDescent="0.25">
      <c r="A140" s="157" t="s">
        <v>1781</v>
      </c>
      <c r="B140" s="158" t="s">
        <v>3359</v>
      </c>
      <c r="C140" s="160" t="s">
        <v>2529</v>
      </c>
      <c r="D140" s="143" t="s">
        <v>1916</v>
      </c>
      <c r="E140" s="161" t="s">
        <v>3360</v>
      </c>
      <c r="F140" s="162">
        <v>4</v>
      </c>
      <c r="G140" s="163">
        <v>35000</v>
      </c>
      <c r="H140" s="163">
        <v>24500</v>
      </c>
      <c r="I140" s="163">
        <v>10500</v>
      </c>
      <c r="J140" s="163"/>
      <c r="K140" s="163"/>
      <c r="L140" s="161" t="s">
        <v>2548</v>
      </c>
      <c r="M140" s="164" t="s">
        <v>2549</v>
      </c>
      <c r="N140" s="165">
        <v>1</v>
      </c>
      <c r="O140" s="164" t="s">
        <v>2701</v>
      </c>
      <c r="P140" s="164" t="s">
        <v>3361</v>
      </c>
      <c r="Q140" s="172" t="s">
        <v>2552</v>
      </c>
      <c r="R140" s="167" t="s">
        <v>2617</v>
      </c>
      <c r="S140" s="167" t="s">
        <v>1918</v>
      </c>
      <c r="T140" s="167" t="s">
        <v>1920</v>
      </c>
      <c r="U140" s="167">
        <v>50</v>
      </c>
      <c r="V140" s="167">
        <v>45</v>
      </c>
      <c r="W140" s="167">
        <v>65</v>
      </c>
      <c r="X140" s="167" t="s">
        <v>2595</v>
      </c>
      <c r="Y140" s="167" t="s">
        <v>2537</v>
      </c>
      <c r="Z140" s="167" t="s">
        <v>2538</v>
      </c>
      <c r="AA140" s="167" t="s">
        <v>2618</v>
      </c>
      <c r="AB140" s="169" t="s">
        <v>3362</v>
      </c>
      <c r="AC140" s="169">
        <v>46660</v>
      </c>
      <c r="AD140" s="173" t="s">
        <v>2684</v>
      </c>
      <c r="AE140" s="167" t="s">
        <v>2704</v>
      </c>
    </row>
    <row r="141" spans="1:31" ht="167.25" customHeight="1" x14ac:dyDescent="0.25">
      <c r="A141" s="157" t="s">
        <v>1781</v>
      </c>
      <c r="B141" s="158" t="s">
        <v>3363</v>
      </c>
      <c r="C141" s="160" t="s">
        <v>2529</v>
      </c>
      <c r="D141" s="143" t="s">
        <v>1965</v>
      </c>
      <c r="E141" s="161" t="s">
        <v>1968</v>
      </c>
      <c r="F141" s="162">
        <v>4</v>
      </c>
      <c r="G141" s="163">
        <v>6778</v>
      </c>
      <c r="H141" s="163">
        <v>6778</v>
      </c>
      <c r="I141" s="163"/>
      <c r="J141" s="163"/>
      <c r="K141" s="163"/>
      <c r="L141" s="161" t="s">
        <v>105</v>
      </c>
      <c r="M141" s="164" t="s">
        <v>2614</v>
      </c>
      <c r="N141" s="165">
        <v>0</v>
      </c>
      <c r="O141" s="164" t="s">
        <v>3364</v>
      </c>
      <c r="P141" s="164" t="s">
        <v>3365</v>
      </c>
      <c r="Q141" s="172" t="s">
        <v>2552</v>
      </c>
      <c r="R141" s="167" t="s">
        <v>2617</v>
      </c>
      <c r="S141" s="167" t="s">
        <v>3366</v>
      </c>
      <c r="T141" s="167" t="s">
        <v>2689</v>
      </c>
      <c r="U141" s="167">
        <v>8</v>
      </c>
      <c r="V141" s="167">
        <v>6</v>
      </c>
      <c r="W141" s="167">
        <v>6</v>
      </c>
      <c r="X141" s="167" t="s">
        <v>2595</v>
      </c>
      <c r="Y141" s="167" t="s">
        <v>2537</v>
      </c>
      <c r="Z141" s="167" t="s">
        <v>2538</v>
      </c>
      <c r="AA141" s="167" t="s">
        <v>2618</v>
      </c>
      <c r="AB141" s="169" t="s">
        <v>3362</v>
      </c>
      <c r="AC141" s="169" t="s">
        <v>3367</v>
      </c>
      <c r="AD141" s="173" t="s">
        <v>3368</v>
      </c>
      <c r="AE141" s="167" t="s">
        <v>3369</v>
      </c>
    </row>
    <row r="142" spans="1:31" ht="222.75" customHeight="1" x14ac:dyDescent="0.25">
      <c r="A142" s="157" t="s">
        <v>1781</v>
      </c>
      <c r="B142" s="158" t="s">
        <v>3370</v>
      </c>
      <c r="C142" s="160" t="s">
        <v>2529</v>
      </c>
      <c r="D142" s="143" t="s">
        <v>1974</v>
      </c>
      <c r="E142" s="161" t="s">
        <v>1975</v>
      </c>
      <c r="F142" s="162">
        <v>4</v>
      </c>
      <c r="G142" s="163">
        <v>10000</v>
      </c>
      <c r="H142" s="163">
        <v>10000</v>
      </c>
      <c r="I142" s="163"/>
      <c r="J142" s="163"/>
      <c r="K142" s="163"/>
      <c r="L142" s="161" t="s">
        <v>105</v>
      </c>
      <c r="M142" s="164" t="s">
        <v>3371</v>
      </c>
      <c r="N142" s="165">
        <v>0</v>
      </c>
      <c r="O142" s="164" t="s">
        <v>3372</v>
      </c>
      <c r="P142" s="164" t="s">
        <v>3373</v>
      </c>
      <c r="Q142" s="172" t="s">
        <v>3085</v>
      </c>
      <c r="R142" s="167" t="s">
        <v>2605</v>
      </c>
      <c r="S142" s="167" t="s">
        <v>3374</v>
      </c>
      <c r="T142" s="167" t="s">
        <v>3375</v>
      </c>
      <c r="U142" s="167">
        <v>4</v>
      </c>
      <c r="V142" s="167">
        <v>4</v>
      </c>
      <c r="W142" s="167">
        <v>2</v>
      </c>
      <c r="X142" s="167" t="s">
        <v>2595</v>
      </c>
      <c r="Y142" s="167" t="s">
        <v>2537</v>
      </c>
      <c r="Z142" s="167" t="s">
        <v>2538</v>
      </c>
      <c r="AA142" s="167" t="s">
        <v>2618</v>
      </c>
      <c r="AB142" s="169" t="s">
        <v>3376</v>
      </c>
      <c r="AC142" s="169" t="s">
        <v>3377</v>
      </c>
      <c r="AD142" s="173" t="s">
        <v>3378</v>
      </c>
      <c r="AE142" s="167" t="s">
        <v>3379</v>
      </c>
    </row>
    <row r="143" spans="1:31" ht="167.25" customHeight="1" x14ac:dyDescent="0.25">
      <c r="A143" s="157" t="s">
        <v>1781</v>
      </c>
      <c r="B143" s="158" t="s">
        <v>3380</v>
      </c>
      <c r="C143" s="160" t="s">
        <v>2529</v>
      </c>
      <c r="D143" s="143" t="s">
        <v>1808</v>
      </c>
      <c r="E143" s="161" t="s">
        <v>3381</v>
      </c>
      <c r="F143" s="162">
        <v>4</v>
      </c>
      <c r="G143" s="163">
        <v>10000</v>
      </c>
      <c r="H143" s="163">
        <v>10000</v>
      </c>
      <c r="I143" s="163"/>
      <c r="J143" s="163"/>
      <c r="K143" s="163"/>
      <c r="L143" s="161" t="s">
        <v>108</v>
      </c>
      <c r="M143" s="164" t="s">
        <v>3382</v>
      </c>
      <c r="N143" s="165">
        <v>0.5</v>
      </c>
      <c r="O143" s="164" t="s">
        <v>3383</v>
      </c>
      <c r="P143" s="164" t="s">
        <v>3384</v>
      </c>
      <c r="Q143" s="172" t="s">
        <v>2552</v>
      </c>
      <c r="R143" s="167" t="s">
        <v>2617</v>
      </c>
      <c r="S143" s="167" t="s">
        <v>3385</v>
      </c>
      <c r="T143" s="167" t="s">
        <v>3386</v>
      </c>
      <c r="U143" s="167" t="s">
        <v>3387</v>
      </c>
      <c r="V143" s="167" t="s">
        <v>3388</v>
      </c>
      <c r="W143" s="167" t="s">
        <v>3387</v>
      </c>
      <c r="X143" s="167" t="s">
        <v>2773</v>
      </c>
      <c r="Y143" s="167" t="s">
        <v>2537</v>
      </c>
      <c r="Z143" s="167" t="s">
        <v>100</v>
      </c>
      <c r="AA143" s="167" t="s">
        <v>3389</v>
      </c>
      <c r="AB143" s="169" t="s">
        <v>3390</v>
      </c>
      <c r="AC143" s="169">
        <v>46387</v>
      </c>
      <c r="AD143" s="173">
        <v>46387</v>
      </c>
      <c r="AE143" s="167" t="s">
        <v>3391</v>
      </c>
    </row>
    <row r="144" spans="1:31" ht="167.25" customHeight="1" x14ac:dyDescent="0.25">
      <c r="A144" s="157" t="s">
        <v>1781</v>
      </c>
      <c r="B144" s="158" t="s">
        <v>3392</v>
      </c>
      <c r="C144" s="160" t="s">
        <v>2529</v>
      </c>
      <c r="D144" s="143" t="s">
        <v>1819</v>
      </c>
      <c r="E144" s="161" t="s">
        <v>3393</v>
      </c>
      <c r="F144" s="162">
        <v>4</v>
      </c>
      <c r="G144" s="163">
        <v>16500</v>
      </c>
      <c r="H144" s="163">
        <v>5500</v>
      </c>
      <c r="I144" s="163">
        <v>5500</v>
      </c>
      <c r="J144" s="163">
        <v>5500</v>
      </c>
      <c r="K144" s="163"/>
      <c r="L144" s="161" t="s">
        <v>108</v>
      </c>
      <c r="M144" s="164" t="s">
        <v>3382</v>
      </c>
      <c r="N144" s="165">
        <v>0.5</v>
      </c>
      <c r="O144" s="164" t="s">
        <v>3383</v>
      </c>
      <c r="P144" s="164" t="s">
        <v>3394</v>
      </c>
      <c r="Q144" s="172" t="s">
        <v>2552</v>
      </c>
      <c r="R144" s="167" t="s">
        <v>2617</v>
      </c>
      <c r="S144" s="167" t="s">
        <v>3385</v>
      </c>
      <c r="T144" s="167" t="s">
        <v>3386</v>
      </c>
      <c r="U144" s="167" t="s">
        <v>3395</v>
      </c>
      <c r="V144" s="167" t="s">
        <v>3395</v>
      </c>
      <c r="W144" s="167" t="s">
        <v>3395</v>
      </c>
      <c r="X144" s="167" t="s">
        <v>2773</v>
      </c>
      <c r="Y144" s="167" t="s">
        <v>2537</v>
      </c>
      <c r="Z144" s="167" t="s">
        <v>100</v>
      </c>
      <c r="AA144" s="167" t="s">
        <v>3389</v>
      </c>
      <c r="AB144" s="169" t="s">
        <v>3390</v>
      </c>
      <c r="AC144" s="169">
        <v>46387</v>
      </c>
      <c r="AD144" s="173">
        <v>46387</v>
      </c>
      <c r="AE144" s="167" t="s">
        <v>3391</v>
      </c>
    </row>
    <row r="145" spans="1:31" ht="167.25" customHeight="1" x14ac:dyDescent="0.25">
      <c r="A145" s="157" t="s">
        <v>1781</v>
      </c>
      <c r="B145" s="158" t="s">
        <v>3396</v>
      </c>
      <c r="C145" s="160" t="s">
        <v>2529</v>
      </c>
      <c r="D145" s="143" t="s">
        <v>1798</v>
      </c>
      <c r="E145" s="161" t="s">
        <v>1799</v>
      </c>
      <c r="F145" s="162">
        <v>4</v>
      </c>
      <c r="G145" s="163">
        <v>10000</v>
      </c>
      <c r="H145" s="163">
        <v>10000</v>
      </c>
      <c r="I145" s="163"/>
      <c r="J145" s="163"/>
      <c r="K145" s="163"/>
      <c r="L145" s="161" t="s">
        <v>2548</v>
      </c>
      <c r="M145" s="164" t="s">
        <v>2549</v>
      </c>
      <c r="N145" s="165">
        <v>1</v>
      </c>
      <c r="O145" s="164" t="s">
        <v>3397</v>
      </c>
      <c r="P145" s="164" t="s">
        <v>3398</v>
      </c>
      <c r="Q145" s="172" t="s">
        <v>3085</v>
      </c>
      <c r="R145" s="167" t="s">
        <v>2605</v>
      </c>
      <c r="S145" s="167" t="s">
        <v>3399</v>
      </c>
      <c r="T145" s="167" t="s">
        <v>3400</v>
      </c>
      <c r="U145" s="167">
        <v>500</v>
      </c>
      <c r="V145" s="167">
        <v>500</v>
      </c>
      <c r="W145" s="167" t="s">
        <v>3401</v>
      </c>
      <c r="X145" s="167" t="s">
        <v>98</v>
      </c>
      <c r="Y145" s="167" t="s">
        <v>99</v>
      </c>
      <c r="Z145" s="167" t="s">
        <v>100</v>
      </c>
      <c r="AA145" s="167" t="s">
        <v>3402</v>
      </c>
      <c r="AB145" s="169" t="s">
        <v>3403</v>
      </c>
      <c r="AC145" s="169" t="s">
        <v>3281</v>
      </c>
      <c r="AD145" s="173">
        <v>46387</v>
      </c>
      <c r="AE145" s="167" t="s">
        <v>3404</v>
      </c>
    </row>
    <row r="146" spans="1:31" ht="331.5" customHeight="1" x14ac:dyDescent="0.25">
      <c r="A146" s="157" t="s">
        <v>1781</v>
      </c>
      <c r="B146" s="158" t="s">
        <v>3405</v>
      </c>
      <c r="C146" s="160" t="s">
        <v>2529</v>
      </c>
      <c r="D146" s="143" t="s">
        <v>1829</v>
      </c>
      <c r="E146" s="161" t="s">
        <v>1830</v>
      </c>
      <c r="F146" s="162">
        <v>7</v>
      </c>
      <c r="G146" s="163">
        <v>8000</v>
      </c>
      <c r="H146" s="163">
        <v>8000</v>
      </c>
      <c r="I146" s="163"/>
      <c r="J146" s="163"/>
      <c r="K146" s="163"/>
      <c r="L146" s="161" t="s">
        <v>2548</v>
      </c>
      <c r="M146" s="164" t="s">
        <v>2549</v>
      </c>
      <c r="N146" s="165">
        <v>1</v>
      </c>
      <c r="O146" s="164" t="s">
        <v>3406</v>
      </c>
      <c r="P146" s="164" t="s">
        <v>3407</v>
      </c>
      <c r="Q146" s="172" t="s">
        <v>3085</v>
      </c>
      <c r="R146" s="167" t="s">
        <v>2605</v>
      </c>
      <c r="S146" s="167" t="s">
        <v>3408</v>
      </c>
      <c r="T146" s="167" t="s">
        <v>1832</v>
      </c>
      <c r="U146" s="168">
        <v>1</v>
      </c>
      <c r="V146" s="168">
        <v>1</v>
      </c>
      <c r="W146" s="168" t="s">
        <v>3409</v>
      </c>
      <c r="X146" s="167" t="s">
        <v>98</v>
      </c>
      <c r="Y146" s="167" t="s">
        <v>99</v>
      </c>
      <c r="Z146" s="167" t="s">
        <v>100</v>
      </c>
      <c r="AA146" s="167" t="s">
        <v>3406</v>
      </c>
      <c r="AB146" s="169" t="s">
        <v>3410</v>
      </c>
      <c r="AC146" s="170" t="s">
        <v>3281</v>
      </c>
      <c r="AD146" s="173">
        <v>46387</v>
      </c>
      <c r="AE146" s="167" t="s">
        <v>3411</v>
      </c>
    </row>
    <row r="147" spans="1:31" ht="231" customHeight="1" x14ac:dyDescent="0.25">
      <c r="A147" s="157" t="s">
        <v>1781</v>
      </c>
      <c r="B147" s="158" t="s">
        <v>3412</v>
      </c>
      <c r="C147" s="160" t="s">
        <v>2529</v>
      </c>
      <c r="D147" s="143" t="s">
        <v>1829</v>
      </c>
      <c r="E147" s="161" t="s">
        <v>1830</v>
      </c>
      <c r="F147" s="162">
        <v>7</v>
      </c>
      <c r="G147" s="163">
        <v>10000</v>
      </c>
      <c r="H147" s="163">
        <v>10000</v>
      </c>
      <c r="I147" s="163"/>
      <c r="J147" s="163"/>
      <c r="K147" s="163"/>
      <c r="L147" s="161" t="s">
        <v>2548</v>
      </c>
      <c r="M147" s="164" t="s">
        <v>2549</v>
      </c>
      <c r="N147" s="165">
        <v>1</v>
      </c>
      <c r="O147" s="164" t="s">
        <v>3413</v>
      </c>
      <c r="P147" s="164" t="s">
        <v>3414</v>
      </c>
      <c r="Q147" s="172" t="s">
        <v>3085</v>
      </c>
      <c r="R147" s="167" t="s">
        <v>2605</v>
      </c>
      <c r="S147" s="167" t="s">
        <v>3415</v>
      </c>
      <c r="T147" s="167" t="s">
        <v>1834</v>
      </c>
      <c r="U147" s="167">
        <v>4</v>
      </c>
      <c r="V147" s="167">
        <v>4</v>
      </c>
      <c r="W147" s="167" t="s">
        <v>3409</v>
      </c>
      <c r="X147" s="167" t="s">
        <v>98</v>
      </c>
      <c r="Y147" s="167" t="s">
        <v>99</v>
      </c>
      <c r="Z147" s="167" t="s">
        <v>100</v>
      </c>
      <c r="AA147" s="167" t="s">
        <v>3413</v>
      </c>
      <c r="AB147" s="169" t="s">
        <v>3410</v>
      </c>
      <c r="AC147" s="169" t="s">
        <v>3281</v>
      </c>
      <c r="AD147" s="173">
        <v>46387</v>
      </c>
      <c r="AE147" s="167" t="s">
        <v>3416</v>
      </c>
    </row>
    <row r="148" spans="1:31" ht="167.25" customHeight="1" x14ac:dyDescent="0.25">
      <c r="A148" s="157" t="s">
        <v>1781</v>
      </c>
      <c r="B148" s="158" t="s">
        <v>3417</v>
      </c>
      <c r="C148" s="160" t="s">
        <v>2529</v>
      </c>
      <c r="D148" s="143" t="s">
        <v>1829</v>
      </c>
      <c r="E148" s="161" t="s">
        <v>1830</v>
      </c>
      <c r="F148" s="162">
        <v>7</v>
      </c>
      <c r="G148" s="163">
        <v>12000</v>
      </c>
      <c r="H148" s="163">
        <v>12000</v>
      </c>
      <c r="I148" s="163"/>
      <c r="J148" s="163"/>
      <c r="K148" s="163"/>
      <c r="L148" s="161" t="s">
        <v>2548</v>
      </c>
      <c r="M148" s="164" t="s">
        <v>2549</v>
      </c>
      <c r="N148" s="165">
        <v>1</v>
      </c>
      <c r="O148" s="164" t="s">
        <v>3418</v>
      </c>
      <c r="P148" s="164" t="s">
        <v>3419</v>
      </c>
      <c r="Q148" s="172" t="s">
        <v>3085</v>
      </c>
      <c r="R148" s="167" t="s">
        <v>2605</v>
      </c>
      <c r="S148" s="167" t="s">
        <v>3420</v>
      </c>
      <c r="T148" s="167" t="s">
        <v>1836</v>
      </c>
      <c r="U148" s="167">
        <v>80</v>
      </c>
      <c r="V148" s="167" t="s">
        <v>1827</v>
      </c>
      <c r="W148" s="167" t="s">
        <v>1827</v>
      </c>
      <c r="X148" s="167" t="s">
        <v>98</v>
      </c>
      <c r="Y148" s="167" t="s">
        <v>99</v>
      </c>
      <c r="Z148" s="167" t="s">
        <v>100</v>
      </c>
      <c r="AA148" s="167" t="s">
        <v>3418</v>
      </c>
      <c r="AB148" s="169" t="s">
        <v>3410</v>
      </c>
      <c r="AC148" s="169" t="s">
        <v>3281</v>
      </c>
      <c r="AD148" s="173">
        <v>46387</v>
      </c>
      <c r="AE148" s="167" t="s">
        <v>3421</v>
      </c>
    </row>
    <row r="149" spans="1:31" ht="167.25" customHeight="1" x14ac:dyDescent="0.25">
      <c r="A149" s="157" t="s">
        <v>1781</v>
      </c>
      <c r="B149" s="158" t="s">
        <v>3422</v>
      </c>
      <c r="C149" s="160" t="s">
        <v>2529</v>
      </c>
      <c r="D149" s="143" t="s">
        <v>1837</v>
      </c>
      <c r="E149" s="161" t="s">
        <v>3423</v>
      </c>
      <c r="F149" s="162">
        <v>7</v>
      </c>
      <c r="G149" s="163">
        <v>27876</v>
      </c>
      <c r="H149" s="163">
        <v>27876</v>
      </c>
      <c r="I149" s="163"/>
      <c r="J149" s="163"/>
      <c r="K149" s="163"/>
      <c r="L149" s="161" t="s">
        <v>105</v>
      </c>
      <c r="M149" s="164" t="s">
        <v>3424</v>
      </c>
      <c r="N149" s="165">
        <v>0</v>
      </c>
      <c r="O149" s="164" t="s">
        <v>3413</v>
      </c>
      <c r="P149" s="164" t="s">
        <v>3425</v>
      </c>
      <c r="Q149" s="172" t="s">
        <v>3085</v>
      </c>
      <c r="R149" s="167" t="s">
        <v>2605</v>
      </c>
      <c r="S149" s="167" t="s">
        <v>3426</v>
      </c>
      <c r="T149" s="167" t="s">
        <v>3427</v>
      </c>
      <c r="U149" s="167">
        <v>2</v>
      </c>
      <c r="V149" s="167" t="s">
        <v>1827</v>
      </c>
      <c r="W149" s="167" t="s">
        <v>1827</v>
      </c>
      <c r="X149" s="167" t="s">
        <v>98</v>
      </c>
      <c r="Y149" s="167" t="s">
        <v>99</v>
      </c>
      <c r="Z149" s="167" t="s">
        <v>2538</v>
      </c>
      <c r="AA149" s="167" t="s">
        <v>3413</v>
      </c>
      <c r="AB149" s="169" t="s">
        <v>3410</v>
      </c>
      <c r="AC149" s="169" t="s">
        <v>3281</v>
      </c>
      <c r="AD149" s="173" t="s">
        <v>3428</v>
      </c>
      <c r="AE149" s="167" t="s">
        <v>3429</v>
      </c>
    </row>
    <row r="150" spans="1:31" ht="167.25" customHeight="1" x14ac:dyDescent="0.25">
      <c r="A150" s="157" t="s">
        <v>1781</v>
      </c>
      <c r="B150" s="158" t="s">
        <v>3430</v>
      </c>
      <c r="C150" s="160" t="s">
        <v>2529</v>
      </c>
      <c r="D150" s="143" t="s">
        <v>1822</v>
      </c>
      <c r="E150" s="161" t="s">
        <v>1823</v>
      </c>
      <c r="F150" s="162">
        <v>4</v>
      </c>
      <c r="G150" s="163">
        <v>5000</v>
      </c>
      <c r="H150" s="163">
        <v>5000</v>
      </c>
      <c r="I150" s="163"/>
      <c r="J150" s="163"/>
      <c r="K150" s="163"/>
      <c r="L150" s="161" t="s">
        <v>105</v>
      </c>
      <c r="M150" s="164" t="s">
        <v>3431</v>
      </c>
      <c r="N150" s="165">
        <v>0</v>
      </c>
      <c r="O150" s="164" t="s">
        <v>3432</v>
      </c>
      <c r="P150" s="164" t="s">
        <v>3433</v>
      </c>
      <c r="Q150" s="172" t="s">
        <v>3085</v>
      </c>
      <c r="R150" s="167" t="s">
        <v>2605</v>
      </c>
      <c r="S150" s="167" t="s">
        <v>3434</v>
      </c>
      <c r="T150" s="167" t="s">
        <v>3435</v>
      </c>
      <c r="U150" s="168">
        <v>500</v>
      </c>
      <c r="V150" s="168">
        <v>500</v>
      </c>
      <c r="W150" s="168" t="s">
        <v>3436</v>
      </c>
      <c r="X150" s="167" t="s">
        <v>98</v>
      </c>
      <c r="Y150" s="167" t="s">
        <v>99</v>
      </c>
      <c r="Z150" s="167" t="s">
        <v>100</v>
      </c>
      <c r="AA150" s="167" t="s">
        <v>3432</v>
      </c>
      <c r="AB150" s="169" t="s">
        <v>3437</v>
      </c>
      <c r="AC150" s="170" t="s">
        <v>3438</v>
      </c>
      <c r="AD150" s="173" t="s">
        <v>3428</v>
      </c>
      <c r="AE150" s="167" t="s">
        <v>3439</v>
      </c>
    </row>
    <row r="151" spans="1:31" ht="167.25" customHeight="1" x14ac:dyDescent="0.25">
      <c r="A151" s="157" t="s">
        <v>2252</v>
      </c>
      <c r="B151" s="158" t="s">
        <v>3440</v>
      </c>
      <c r="C151" s="160" t="s">
        <v>2585</v>
      </c>
      <c r="D151" s="143" t="s">
        <v>2266</v>
      </c>
      <c r="E151" s="161" t="s">
        <v>2268</v>
      </c>
      <c r="F151" s="162">
        <v>4</v>
      </c>
      <c r="G151" s="163">
        <v>50000</v>
      </c>
      <c r="H151" s="163">
        <v>50000</v>
      </c>
      <c r="I151" s="163"/>
      <c r="J151" s="163"/>
      <c r="K151" s="163"/>
      <c r="L151" s="161" t="s">
        <v>2548</v>
      </c>
      <c r="M151" s="164" t="s">
        <v>2549</v>
      </c>
      <c r="N151" s="165">
        <v>1</v>
      </c>
      <c r="O151" s="164" t="s">
        <v>3441</v>
      </c>
      <c r="P151" s="164" t="s">
        <v>3442</v>
      </c>
      <c r="Q151" s="172" t="s">
        <v>2805</v>
      </c>
      <c r="R151" s="167" t="s">
        <v>3443</v>
      </c>
      <c r="S151" s="167" t="s">
        <v>3444</v>
      </c>
      <c r="T151" s="167" t="s">
        <v>3445</v>
      </c>
      <c r="U151" s="167" t="s">
        <v>3446</v>
      </c>
      <c r="V151" s="167" t="s">
        <v>3447</v>
      </c>
      <c r="W151" s="167" t="s">
        <v>3448</v>
      </c>
      <c r="X151" s="167" t="s">
        <v>2595</v>
      </c>
      <c r="Y151" s="167" t="s">
        <v>2537</v>
      </c>
      <c r="Z151" s="167" t="s">
        <v>2596</v>
      </c>
      <c r="AA151" s="167" t="s">
        <v>3441</v>
      </c>
      <c r="AB151" s="169" t="s">
        <v>3449</v>
      </c>
      <c r="AC151" s="169" t="s">
        <v>3450</v>
      </c>
      <c r="AD151" s="173" t="s">
        <v>3451</v>
      </c>
      <c r="AE151" s="167"/>
    </row>
    <row r="152" spans="1:31" ht="167.25" customHeight="1" x14ac:dyDescent="0.25">
      <c r="A152" s="157" t="s">
        <v>2252</v>
      </c>
      <c r="B152" s="158" t="s">
        <v>3452</v>
      </c>
      <c r="C152" s="160" t="s">
        <v>2529</v>
      </c>
      <c r="D152" s="143" t="s">
        <v>2260</v>
      </c>
      <c r="E152" s="161" t="s">
        <v>2261</v>
      </c>
      <c r="F152" s="162">
        <v>4</v>
      </c>
      <c r="G152" s="163">
        <v>10000</v>
      </c>
      <c r="H152" s="163">
        <v>10000</v>
      </c>
      <c r="I152" s="163"/>
      <c r="J152" s="163"/>
      <c r="K152" s="163"/>
      <c r="L152" s="161" t="s">
        <v>2548</v>
      </c>
      <c r="M152" s="164" t="s">
        <v>2549</v>
      </c>
      <c r="N152" s="165">
        <v>1</v>
      </c>
      <c r="O152" s="164" t="s">
        <v>3453</v>
      </c>
      <c r="P152" s="164" t="s">
        <v>3454</v>
      </c>
      <c r="Q152" s="172" t="s">
        <v>3085</v>
      </c>
      <c r="R152" s="167" t="s">
        <v>3455</v>
      </c>
      <c r="S152" s="167" t="s">
        <v>3456</v>
      </c>
      <c r="T152" s="167" t="s">
        <v>3457</v>
      </c>
      <c r="U152" s="167">
        <v>10</v>
      </c>
      <c r="V152" s="167">
        <v>10</v>
      </c>
      <c r="W152" s="167">
        <v>3</v>
      </c>
      <c r="X152" s="167" t="s">
        <v>2595</v>
      </c>
      <c r="Y152" s="167" t="s">
        <v>2537</v>
      </c>
      <c r="Z152" s="167" t="s">
        <v>2538</v>
      </c>
      <c r="AA152" s="167" t="s">
        <v>3453</v>
      </c>
      <c r="AB152" s="169" t="s">
        <v>3449</v>
      </c>
      <c r="AC152" s="169" t="s">
        <v>3450</v>
      </c>
      <c r="AD152" s="173">
        <v>46357</v>
      </c>
      <c r="AE152" s="167"/>
    </row>
    <row r="153" spans="1:31" ht="318.75" customHeight="1" x14ac:dyDescent="0.25">
      <c r="A153" s="157" t="s">
        <v>466</v>
      </c>
      <c r="B153" s="158" t="s">
        <v>3458</v>
      </c>
      <c r="C153" s="160" t="s">
        <v>2585</v>
      </c>
      <c r="D153" s="143" t="s">
        <v>2381</v>
      </c>
      <c r="E153" s="161" t="s">
        <v>2382</v>
      </c>
      <c r="F153" s="162">
        <v>4</v>
      </c>
      <c r="G153" s="163">
        <v>22000</v>
      </c>
      <c r="H153" s="163">
        <v>22000</v>
      </c>
      <c r="I153" s="163"/>
      <c r="J153" s="163"/>
      <c r="K153" s="163"/>
      <c r="L153" s="161" t="s">
        <v>2548</v>
      </c>
      <c r="M153" s="164" t="s">
        <v>2549</v>
      </c>
      <c r="N153" s="165">
        <v>1</v>
      </c>
      <c r="O153" s="164" t="s">
        <v>2657</v>
      </c>
      <c r="P153" s="164" t="s">
        <v>2382</v>
      </c>
      <c r="Q153" s="172" t="s">
        <v>2645</v>
      </c>
      <c r="R153" s="167" t="s">
        <v>3459</v>
      </c>
      <c r="S153" s="167" t="s">
        <v>3460</v>
      </c>
      <c r="T153" s="167" t="s">
        <v>3461</v>
      </c>
      <c r="U153" s="167">
        <v>100</v>
      </c>
      <c r="V153" s="167">
        <v>100</v>
      </c>
      <c r="W153" s="167">
        <v>100</v>
      </c>
      <c r="X153" s="167" t="s">
        <v>2749</v>
      </c>
      <c r="Y153" s="167" t="s">
        <v>2710</v>
      </c>
      <c r="Z153" s="167" t="s">
        <v>2596</v>
      </c>
      <c r="AA153" s="167" t="s">
        <v>2657</v>
      </c>
      <c r="AB153" s="169" t="s">
        <v>3462</v>
      </c>
      <c r="AC153" s="169" t="s">
        <v>3054</v>
      </c>
      <c r="AD153" s="173">
        <v>46387</v>
      </c>
      <c r="AE153" s="167" t="s">
        <v>3463</v>
      </c>
    </row>
    <row r="154" spans="1:31" ht="217.5" customHeight="1" x14ac:dyDescent="0.25">
      <c r="A154" s="157" t="s">
        <v>430</v>
      </c>
      <c r="B154" s="158" t="s">
        <v>3464</v>
      </c>
      <c r="C154" s="160" t="s">
        <v>2585</v>
      </c>
      <c r="D154" s="143" t="s">
        <v>486</v>
      </c>
      <c r="E154" s="161" t="s">
        <v>3465</v>
      </c>
      <c r="F154" s="162">
        <v>4</v>
      </c>
      <c r="G154" s="163">
        <v>43000</v>
      </c>
      <c r="H154" s="163">
        <v>43000</v>
      </c>
      <c r="I154" s="163"/>
      <c r="J154" s="163"/>
      <c r="K154" s="163"/>
      <c r="L154" s="161" t="s">
        <v>2548</v>
      </c>
      <c r="M154" s="164" t="s">
        <v>2549</v>
      </c>
      <c r="N154" s="165">
        <v>1</v>
      </c>
      <c r="O154" s="164" t="s">
        <v>3466</v>
      </c>
      <c r="P154" s="164" t="s">
        <v>3467</v>
      </c>
      <c r="Q154" s="172" t="s">
        <v>2796</v>
      </c>
      <c r="R154" s="167" t="s">
        <v>3252</v>
      </c>
      <c r="S154" s="167" t="s">
        <v>3468</v>
      </c>
      <c r="T154" s="167" t="s">
        <v>3469</v>
      </c>
      <c r="U154" s="167">
        <v>1</v>
      </c>
      <c r="V154" s="167">
        <v>1</v>
      </c>
      <c r="W154" s="167">
        <v>1</v>
      </c>
      <c r="X154" s="167" t="s">
        <v>2595</v>
      </c>
      <c r="Y154" s="167" t="s">
        <v>2710</v>
      </c>
      <c r="Z154" s="167" t="s">
        <v>2596</v>
      </c>
      <c r="AA154" s="167" t="s">
        <v>3470</v>
      </c>
      <c r="AB154" s="169" t="s">
        <v>3471</v>
      </c>
      <c r="AC154" s="169" t="s">
        <v>3472</v>
      </c>
      <c r="AD154" s="173" t="s">
        <v>3473</v>
      </c>
      <c r="AE154" s="167" t="s">
        <v>3474</v>
      </c>
    </row>
    <row r="155" spans="1:31" ht="300" customHeight="1" x14ac:dyDescent="0.25">
      <c r="A155" s="157" t="s">
        <v>430</v>
      </c>
      <c r="B155" s="158" t="s">
        <v>3475</v>
      </c>
      <c r="C155" s="160" t="s">
        <v>2585</v>
      </c>
      <c r="D155" s="143" t="s">
        <v>491</v>
      </c>
      <c r="E155" s="161" t="s">
        <v>3476</v>
      </c>
      <c r="F155" s="162">
        <v>4</v>
      </c>
      <c r="G155" s="163">
        <v>69900</v>
      </c>
      <c r="H155" s="163">
        <v>47900</v>
      </c>
      <c r="I155" s="163"/>
      <c r="J155" s="163"/>
      <c r="K155" s="163"/>
      <c r="L155" s="161" t="s">
        <v>2548</v>
      </c>
      <c r="M155" s="164" t="s">
        <v>2549</v>
      </c>
      <c r="N155" s="165">
        <v>1</v>
      </c>
      <c r="O155" s="164" t="s">
        <v>3477</v>
      </c>
      <c r="P155" s="164" t="s">
        <v>3478</v>
      </c>
      <c r="Q155" s="172" t="s">
        <v>2796</v>
      </c>
      <c r="R155" s="167" t="s">
        <v>3252</v>
      </c>
      <c r="S155" s="167" t="s">
        <v>3479</v>
      </c>
      <c r="T155" s="168" t="s">
        <v>3469</v>
      </c>
      <c r="U155" s="168">
        <v>1</v>
      </c>
      <c r="V155" s="168">
        <v>1</v>
      </c>
      <c r="W155" s="168">
        <v>1</v>
      </c>
      <c r="X155" s="167" t="s">
        <v>2595</v>
      </c>
      <c r="Y155" s="167" t="s">
        <v>2710</v>
      </c>
      <c r="Z155" s="167" t="s">
        <v>2596</v>
      </c>
      <c r="AA155" s="167" t="s">
        <v>3470</v>
      </c>
      <c r="AB155" s="169" t="s">
        <v>3480</v>
      </c>
      <c r="AC155" s="170" t="s">
        <v>3481</v>
      </c>
      <c r="AD155" s="173" t="s">
        <v>3482</v>
      </c>
      <c r="AE155" s="167" t="s">
        <v>3483</v>
      </c>
    </row>
    <row r="156" spans="1:31" ht="409.5" customHeight="1" x14ac:dyDescent="0.25">
      <c r="A156" s="157" t="s">
        <v>430</v>
      </c>
      <c r="B156" s="158" t="s">
        <v>3484</v>
      </c>
      <c r="C156" s="160" t="s">
        <v>2585</v>
      </c>
      <c r="D156" s="143" t="s">
        <v>491</v>
      </c>
      <c r="E156" s="161" t="s">
        <v>3485</v>
      </c>
      <c r="F156" s="162">
        <v>4</v>
      </c>
      <c r="G156" s="163">
        <v>69900</v>
      </c>
      <c r="H156" s="163">
        <v>22000</v>
      </c>
      <c r="I156" s="163">
        <v>47900</v>
      </c>
      <c r="J156" s="163"/>
      <c r="K156" s="163"/>
      <c r="L156" s="161" t="s">
        <v>2548</v>
      </c>
      <c r="M156" s="164" t="s">
        <v>2549</v>
      </c>
      <c r="N156" s="165">
        <v>1</v>
      </c>
      <c r="O156" s="164" t="s">
        <v>3477</v>
      </c>
      <c r="P156" s="164" t="s">
        <v>3478</v>
      </c>
      <c r="Q156" s="172" t="s">
        <v>2796</v>
      </c>
      <c r="R156" s="167" t="s">
        <v>3252</v>
      </c>
      <c r="S156" s="176" t="s">
        <v>3479</v>
      </c>
      <c r="T156" s="167" t="s">
        <v>3469</v>
      </c>
      <c r="U156" s="167">
        <v>1</v>
      </c>
      <c r="V156" s="167">
        <v>1</v>
      </c>
      <c r="W156" s="167">
        <v>1</v>
      </c>
      <c r="X156" s="167" t="s">
        <v>2595</v>
      </c>
      <c r="Y156" s="167" t="s">
        <v>2710</v>
      </c>
      <c r="Z156" s="167" t="s">
        <v>2596</v>
      </c>
      <c r="AA156" s="167" t="s">
        <v>3470</v>
      </c>
      <c r="AB156" s="169" t="s">
        <v>3486</v>
      </c>
      <c r="AC156" s="169" t="s">
        <v>3487</v>
      </c>
      <c r="AD156" s="173" t="s">
        <v>3488</v>
      </c>
      <c r="AE156" s="167" t="s">
        <v>3483</v>
      </c>
    </row>
    <row r="157" spans="1:31" ht="408.75" customHeight="1" x14ac:dyDescent="0.25">
      <c r="A157" s="157" t="s">
        <v>504</v>
      </c>
      <c r="B157" s="158" t="s">
        <v>3489</v>
      </c>
      <c r="C157" s="160" t="s">
        <v>2585</v>
      </c>
      <c r="D157" s="143" t="s">
        <v>724</v>
      </c>
      <c r="E157" s="161" t="s">
        <v>725</v>
      </c>
      <c r="F157" s="162">
        <v>4</v>
      </c>
      <c r="G157" s="163">
        <v>50000</v>
      </c>
      <c r="H157" s="163">
        <v>50000</v>
      </c>
      <c r="I157" s="163"/>
      <c r="J157" s="163"/>
      <c r="K157" s="163"/>
      <c r="L157" s="161" t="s">
        <v>2548</v>
      </c>
      <c r="M157" s="164" t="s">
        <v>2549</v>
      </c>
      <c r="N157" s="165">
        <v>1</v>
      </c>
      <c r="O157" s="164" t="s">
        <v>3490</v>
      </c>
      <c r="P157" s="164" t="s">
        <v>3491</v>
      </c>
      <c r="Q157" s="172" t="s">
        <v>2805</v>
      </c>
      <c r="R157" s="167" t="s">
        <v>3492</v>
      </c>
      <c r="S157" s="167" t="s">
        <v>3493</v>
      </c>
      <c r="T157" s="167" t="s">
        <v>3469</v>
      </c>
      <c r="U157" s="167">
        <v>1</v>
      </c>
      <c r="V157" s="167">
        <v>1</v>
      </c>
      <c r="W157" s="167">
        <v>1</v>
      </c>
      <c r="X157" s="167" t="s">
        <v>2595</v>
      </c>
      <c r="Y157" s="167" t="s">
        <v>2537</v>
      </c>
      <c r="Z157" s="167" t="s">
        <v>2596</v>
      </c>
      <c r="AA157" s="167" t="s">
        <v>3470</v>
      </c>
      <c r="AB157" s="169" t="s">
        <v>3494</v>
      </c>
      <c r="AC157" s="169" t="s">
        <v>3495</v>
      </c>
      <c r="AD157" s="173" t="s">
        <v>3496</v>
      </c>
      <c r="AE157" s="167" t="s">
        <v>3497</v>
      </c>
    </row>
    <row r="158" spans="1:31" ht="408.75" customHeight="1" x14ac:dyDescent="0.25">
      <c r="A158" s="157" t="s">
        <v>1280</v>
      </c>
      <c r="B158" s="158" t="s">
        <v>3498</v>
      </c>
      <c r="C158" s="160" t="s">
        <v>2585</v>
      </c>
      <c r="D158" s="143" t="s">
        <v>1506</v>
      </c>
      <c r="E158" s="161" t="s">
        <v>3499</v>
      </c>
      <c r="F158" s="162">
        <v>4</v>
      </c>
      <c r="G158" s="163">
        <v>4500</v>
      </c>
      <c r="H158" s="163">
        <v>4500</v>
      </c>
      <c r="I158" s="163">
        <v>4500</v>
      </c>
      <c r="J158" s="163">
        <v>4500</v>
      </c>
      <c r="K158" s="163"/>
      <c r="L158" s="161" t="s">
        <v>2548</v>
      </c>
      <c r="M158" s="164" t="s">
        <v>2549</v>
      </c>
      <c r="N158" s="165">
        <v>1</v>
      </c>
      <c r="O158" s="164" t="s">
        <v>3500</v>
      </c>
      <c r="P158" s="164" t="s">
        <v>3501</v>
      </c>
      <c r="Q158" s="172" t="s">
        <v>2796</v>
      </c>
      <c r="R158" s="167" t="s">
        <v>2997</v>
      </c>
      <c r="S158" s="167" t="s">
        <v>3502</v>
      </c>
      <c r="T158" s="167" t="s">
        <v>3503</v>
      </c>
      <c r="U158" s="167">
        <v>12</v>
      </c>
      <c r="V158" s="167">
        <v>12</v>
      </c>
      <c r="W158" s="167">
        <v>58</v>
      </c>
      <c r="X158" s="167" t="s">
        <v>2749</v>
      </c>
      <c r="Y158" s="167" t="s">
        <v>2537</v>
      </c>
      <c r="Z158" s="167" t="s">
        <v>2596</v>
      </c>
      <c r="AA158" s="167" t="s">
        <v>3504</v>
      </c>
      <c r="AB158" s="169">
        <v>46113</v>
      </c>
      <c r="AC158" s="169" t="s">
        <v>3505</v>
      </c>
      <c r="AD158" s="173">
        <v>46357</v>
      </c>
      <c r="AE158" s="167" t="s">
        <v>3506</v>
      </c>
    </row>
    <row r="159" spans="1:31" ht="231" customHeight="1" x14ac:dyDescent="0.25">
      <c r="A159" s="157" t="s">
        <v>1280</v>
      </c>
      <c r="B159" s="158" t="s">
        <v>3507</v>
      </c>
      <c r="C159" s="160" t="s">
        <v>2529</v>
      </c>
      <c r="D159" s="143" t="s">
        <v>1550</v>
      </c>
      <c r="E159" s="161" t="s">
        <v>2716</v>
      </c>
      <c r="F159" s="162">
        <v>4</v>
      </c>
      <c r="G159" s="163">
        <v>18413.330000000002</v>
      </c>
      <c r="H159" s="163">
        <v>5238.33</v>
      </c>
      <c r="I159" s="163">
        <v>9300</v>
      </c>
      <c r="J159" s="163">
        <v>3875</v>
      </c>
      <c r="K159" s="163"/>
      <c r="L159" s="161" t="s">
        <v>2548</v>
      </c>
      <c r="M159" s="164" t="s">
        <v>2549</v>
      </c>
      <c r="N159" s="165" t="s">
        <v>2717</v>
      </c>
      <c r="O159" s="164" t="s">
        <v>3508</v>
      </c>
      <c r="P159" s="164" t="s">
        <v>2719</v>
      </c>
      <c r="Q159" s="172" t="s">
        <v>2552</v>
      </c>
      <c r="R159" s="167" t="s">
        <v>2720</v>
      </c>
      <c r="S159" s="167" t="s">
        <v>2721</v>
      </c>
      <c r="T159" s="167" t="s">
        <v>2722</v>
      </c>
      <c r="U159" s="168">
        <v>150</v>
      </c>
      <c r="V159" s="168"/>
      <c r="W159" s="168"/>
      <c r="X159" s="167" t="s">
        <v>106</v>
      </c>
      <c r="Y159" s="167" t="s">
        <v>2723</v>
      </c>
      <c r="Z159" s="167" t="s">
        <v>387</v>
      </c>
      <c r="AA159" s="167" t="s">
        <v>2755</v>
      </c>
      <c r="AB159" s="169">
        <v>46082</v>
      </c>
      <c r="AC159" s="170" t="s">
        <v>3509</v>
      </c>
      <c r="AD159" s="173">
        <v>46402</v>
      </c>
      <c r="AE159" s="167" t="s">
        <v>2727</v>
      </c>
    </row>
    <row r="160" spans="1:31" ht="308.25" customHeight="1" x14ac:dyDescent="0.25">
      <c r="A160" s="157" t="s">
        <v>1280</v>
      </c>
      <c r="B160" s="158" t="s">
        <v>3510</v>
      </c>
      <c r="C160" s="160" t="s">
        <v>2529</v>
      </c>
      <c r="D160" s="143" t="s">
        <v>1550</v>
      </c>
      <c r="E160" s="161" t="s">
        <v>2716</v>
      </c>
      <c r="F160" s="162">
        <v>4</v>
      </c>
      <c r="G160" s="163">
        <v>18600</v>
      </c>
      <c r="H160" s="163">
        <v>3100</v>
      </c>
      <c r="I160" s="163">
        <v>9300</v>
      </c>
      <c r="J160" s="163">
        <v>6200</v>
      </c>
      <c r="K160" s="163"/>
      <c r="L160" s="161" t="s">
        <v>2548</v>
      </c>
      <c r="M160" s="164" t="s">
        <v>2549</v>
      </c>
      <c r="N160" s="165" t="s">
        <v>2717</v>
      </c>
      <c r="O160" s="164" t="s">
        <v>3508</v>
      </c>
      <c r="P160" s="164" t="s">
        <v>2729</v>
      </c>
      <c r="Q160" s="172" t="s">
        <v>2552</v>
      </c>
      <c r="R160" s="167" t="s">
        <v>2720</v>
      </c>
      <c r="S160" s="167" t="s">
        <v>2730</v>
      </c>
      <c r="T160" s="167" t="s">
        <v>2731</v>
      </c>
      <c r="U160" s="168">
        <v>20</v>
      </c>
      <c r="V160" s="168"/>
      <c r="W160" s="168"/>
      <c r="X160" s="167" t="s">
        <v>106</v>
      </c>
      <c r="Y160" s="167" t="s">
        <v>2723</v>
      </c>
      <c r="Z160" s="167" t="s">
        <v>387</v>
      </c>
      <c r="AA160" s="167" t="s">
        <v>2724</v>
      </c>
      <c r="AB160" s="169">
        <v>46082</v>
      </c>
      <c r="AC160" s="170" t="s">
        <v>3511</v>
      </c>
      <c r="AD160" s="173">
        <v>46402</v>
      </c>
      <c r="AE160" s="167" t="s">
        <v>2733</v>
      </c>
    </row>
    <row r="161" spans="1:51" ht="167.25" customHeight="1" x14ac:dyDescent="0.25">
      <c r="A161" s="157" t="s">
        <v>1280</v>
      </c>
      <c r="B161" s="158" t="s">
        <v>3512</v>
      </c>
      <c r="C161" s="160" t="s">
        <v>2529</v>
      </c>
      <c r="D161" s="143" t="s">
        <v>1550</v>
      </c>
      <c r="E161" s="161" t="s">
        <v>2716</v>
      </c>
      <c r="F161" s="162">
        <v>4</v>
      </c>
      <c r="G161" s="163">
        <v>18600</v>
      </c>
      <c r="H161" s="163">
        <v>2325</v>
      </c>
      <c r="I161" s="163">
        <v>9300</v>
      </c>
      <c r="J161" s="163">
        <v>6975</v>
      </c>
      <c r="K161" s="163"/>
      <c r="L161" s="161" t="s">
        <v>2548</v>
      </c>
      <c r="M161" s="164" t="s">
        <v>2549</v>
      </c>
      <c r="N161" s="165" t="s">
        <v>2717</v>
      </c>
      <c r="O161" s="164" t="s">
        <v>3513</v>
      </c>
      <c r="P161" s="164" t="s">
        <v>2735</v>
      </c>
      <c r="Q161" s="172" t="s">
        <v>2552</v>
      </c>
      <c r="R161" s="167" t="s">
        <v>2720</v>
      </c>
      <c r="S161" s="167" t="s">
        <v>2736</v>
      </c>
      <c r="T161" s="167" t="s">
        <v>2737</v>
      </c>
      <c r="U161" s="168">
        <v>5</v>
      </c>
      <c r="V161" s="168"/>
      <c r="W161" s="168"/>
      <c r="X161" s="167" t="s">
        <v>106</v>
      </c>
      <c r="Y161" s="167" t="s">
        <v>2723</v>
      </c>
      <c r="Z161" s="167" t="s">
        <v>387</v>
      </c>
      <c r="AA161" s="167" t="s">
        <v>2724</v>
      </c>
      <c r="AB161" s="169">
        <v>46113</v>
      </c>
      <c r="AC161" s="170" t="s">
        <v>3514</v>
      </c>
      <c r="AD161" s="173">
        <v>46402</v>
      </c>
      <c r="AE161" s="167" t="s">
        <v>2733</v>
      </c>
    </row>
    <row r="162" spans="1:51" ht="167.25" customHeight="1" x14ac:dyDescent="0.25">
      <c r="A162" s="157" t="s">
        <v>1280</v>
      </c>
      <c r="B162" s="158" t="s">
        <v>3515</v>
      </c>
      <c r="C162" s="160" t="s">
        <v>2529</v>
      </c>
      <c r="D162" s="143" t="s">
        <v>1550</v>
      </c>
      <c r="E162" s="161" t="s">
        <v>2716</v>
      </c>
      <c r="F162" s="162">
        <v>4</v>
      </c>
      <c r="G162" s="163">
        <v>18675</v>
      </c>
      <c r="H162" s="163">
        <v>5075</v>
      </c>
      <c r="I162" s="163">
        <v>9300</v>
      </c>
      <c r="J162" s="163">
        <v>4300</v>
      </c>
      <c r="K162" s="163"/>
      <c r="L162" s="161" t="s">
        <v>2548</v>
      </c>
      <c r="M162" s="164" t="s">
        <v>2549</v>
      </c>
      <c r="N162" s="165" t="s">
        <v>2717</v>
      </c>
      <c r="O162" s="164" t="s">
        <v>3508</v>
      </c>
      <c r="P162" s="164" t="s">
        <v>2740</v>
      </c>
      <c r="Q162" s="172" t="s">
        <v>2552</v>
      </c>
      <c r="R162" s="167" t="s">
        <v>2720</v>
      </c>
      <c r="S162" s="167" t="s">
        <v>2741</v>
      </c>
      <c r="T162" s="167" t="s">
        <v>2742</v>
      </c>
      <c r="U162" s="167">
        <v>7</v>
      </c>
      <c r="V162" s="167"/>
      <c r="W162" s="167"/>
      <c r="X162" s="167" t="s">
        <v>106</v>
      </c>
      <c r="Y162" s="167" t="s">
        <v>2723</v>
      </c>
      <c r="Z162" s="167" t="s">
        <v>387</v>
      </c>
      <c r="AA162" s="167" t="s">
        <v>2724</v>
      </c>
      <c r="AB162" s="169">
        <v>46054</v>
      </c>
      <c r="AC162" s="169" t="s">
        <v>3516</v>
      </c>
      <c r="AD162" s="173">
        <v>46402</v>
      </c>
      <c r="AE162" s="167" t="s">
        <v>2733</v>
      </c>
    </row>
    <row r="163" spans="1:51" ht="167.25" customHeight="1" x14ac:dyDescent="0.25">
      <c r="A163" s="157" t="s">
        <v>1280</v>
      </c>
      <c r="B163" s="158" t="s">
        <v>3517</v>
      </c>
      <c r="C163" s="160" t="s">
        <v>2529</v>
      </c>
      <c r="D163" s="143" t="s">
        <v>1550</v>
      </c>
      <c r="E163" s="161" t="s">
        <v>2716</v>
      </c>
      <c r="F163" s="162">
        <v>4</v>
      </c>
      <c r="G163" s="163">
        <v>20150</v>
      </c>
      <c r="H163" s="163">
        <v>9300</v>
      </c>
      <c r="I163" s="163">
        <v>9300</v>
      </c>
      <c r="J163" s="163">
        <v>1550</v>
      </c>
      <c r="K163" s="163"/>
      <c r="L163" s="161" t="s">
        <v>2548</v>
      </c>
      <c r="M163" s="164" t="s">
        <v>2549</v>
      </c>
      <c r="N163" s="165" t="s">
        <v>2717</v>
      </c>
      <c r="O163" s="164" t="s">
        <v>3508</v>
      </c>
      <c r="P163" s="164" t="s">
        <v>3518</v>
      </c>
      <c r="Q163" s="172" t="s">
        <v>2552</v>
      </c>
      <c r="R163" s="167" t="s">
        <v>2720</v>
      </c>
      <c r="S163" s="167" t="s">
        <v>3519</v>
      </c>
      <c r="T163" s="167" t="s">
        <v>3520</v>
      </c>
      <c r="U163" s="167">
        <v>15</v>
      </c>
      <c r="V163" s="167"/>
      <c r="W163" s="167"/>
      <c r="X163" s="167" t="s">
        <v>106</v>
      </c>
      <c r="Y163" s="167" t="s">
        <v>2723</v>
      </c>
      <c r="Z163" s="167" t="s">
        <v>387</v>
      </c>
      <c r="AA163" s="167" t="s">
        <v>2724</v>
      </c>
      <c r="AB163" s="169">
        <v>45992</v>
      </c>
      <c r="AC163" s="169" t="s">
        <v>2756</v>
      </c>
      <c r="AD163" s="173">
        <v>46402</v>
      </c>
      <c r="AE163" s="167" t="s">
        <v>3521</v>
      </c>
    </row>
    <row r="164" spans="1:51" ht="167.25" customHeight="1" x14ac:dyDescent="0.25">
      <c r="A164" s="157" t="s">
        <v>1280</v>
      </c>
      <c r="B164" s="158" t="s">
        <v>3522</v>
      </c>
      <c r="C164" s="160" t="s">
        <v>2529</v>
      </c>
      <c r="D164" s="143" t="s">
        <v>1550</v>
      </c>
      <c r="E164" s="161" t="s">
        <v>2716</v>
      </c>
      <c r="F164" s="162">
        <v>4</v>
      </c>
      <c r="G164" s="163">
        <v>20150</v>
      </c>
      <c r="H164" s="163">
        <v>9300</v>
      </c>
      <c r="I164" s="163">
        <v>9300</v>
      </c>
      <c r="J164" s="163">
        <v>1550</v>
      </c>
      <c r="K164" s="163"/>
      <c r="L164" s="161" t="s">
        <v>2548</v>
      </c>
      <c r="M164" s="164" t="s">
        <v>2549</v>
      </c>
      <c r="N164" s="165" t="s">
        <v>2717</v>
      </c>
      <c r="O164" s="164" t="s">
        <v>3508</v>
      </c>
      <c r="P164" s="164" t="s">
        <v>3523</v>
      </c>
      <c r="Q164" s="172" t="s">
        <v>2552</v>
      </c>
      <c r="R164" s="167" t="s">
        <v>2720</v>
      </c>
      <c r="S164" s="167" t="s">
        <v>3524</v>
      </c>
      <c r="T164" s="167" t="s">
        <v>3525</v>
      </c>
      <c r="U164" s="167">
        <v>30</v>
      </c>
      <c r="V164" s="167"/>
      <c r="W164" s="167"/>
      <c r="X164" s="167" t="s">
        <v>106</v>
      </c>
      <c r="Y164" s="167" t="s">
        <v>2723</v>
      </c>
      <c r="Z164" s="167" t="s">
        <v>387</v>
      </c>
      <c r="AA164" s="167" t="s">
        <v>2724</v>
      </c>
      <c r="AB164" s="169">
        <v>45992</v>
      </c>
      <c r="AC164" s="169" t="s">
        <v>2756</v>
      </c>
      <c r="AD164" s="173">
        <v>46402</v>
      </c>
      <c r="AE164" s="167" t="s">
        <v>3526</v>
      </c>
    </row>
    <row r="165" spans="1:51" ht="167.25" customHeight="1" x14ac:dyDescent="0.25">
      <c r="A165" s="157" t="s">
        <v>504</v>
      </c>
      <c r="B165" s="158" t="s">
        <v>3527</v>
      </c>
      <c r="C165" s="160" t="s">
        <v>2585</v>
      </c>
      <c r="D165" s="143" t="s">
        <v>784</v>
      </c>
      <c r="E165" s="161" t="s">
        <v>3528</v>
      </c>
      <c r="F165" s="162">
        <v>4</v>
      </c>
      <c r="G165" s="163">
        <v>100000</v>
      </c>
      <c r="H165" s="163">
        <v>100000</v>
      </c>
      <c r="I165" s="163"/>
      <c r="J165" s="163"/>
      <c r="K165" s="163"/>
      <c r="L165" s="161" t="s">
        <v>105</v>
      </c>
      <c r="M165" s="164" t="s">
        <v>3529</v>
      </c>
      <c r="N165" s="165">
        <v>0</v>
      </c>
      <c r="O165" s="164" t="s">
        <v>3530</v>
      </c>
      <c r="P165" s="164" t="s">
        <v>3531</v>
      </c>
      <c r="Q165" s="172" t="s">
        <v>2805</v>
      </c>
      <c r="R165" s="167" t="s">
        <v>2536</v>
      </c>
      <c r="S165" s="167" t="s">
        <v>3532</v>
      </c>
      <c r="T165" s="168" t="s">
        <v>3533</v>
      </c>
      <c r="U165" s="168" t="s">
        <v>3534</v>
      </c>
      <c r="V165" s="168" t="s">
        <v>3535</v>
      </c>
      <c r="W165" s="168" t="s">
        <v>3535</v>
      </c>
      <c r="X165" s="167" t="s">
        <v>3536</v>
      </c>
      <c r="Y165" s="167" t="s">
        <v>2537</v>
      </c>
      <c r="Z165" s="167" t="s">
        <v>104</v>
      </c>
      <c r="AA165" s="167" t="s">
        <v>3537</v>
      </c>
      <c r="AB165" s="169" t="s">
        <v>2810</v>
      </c>
      <c r="AC165" s="170" t="s">
        <v>3538</v>
      </c>
      <c r="AD165" s="173">
        <v>46418</v>
      </c>
      <c r="AE165" s="167" t="s">
        <v>3539</v>
      </c>
    </row>
    <row r="166" spans="1:51" ht="167.25" customHeight="1" x14ac:dyDescent="0.25">
      <c r="A166" s="157" t="s">
        <v>504</v>
      </c>
      <c r="B166" s="158" t="s">
        <v>3540</v>
      </c>
      <c r="C166" s="160" t="s">
        <v>2529</v>
      </c>
      <c r="D166" s="143" t="s">
        <v>772</v>
      </c>
      <c r="E166" s="161" t="s">
        <v>773</v>
      </c>
      <c r="F166" s="162">
        <v>4</v>
      </c>
      <c r="G166" s="163">
        <v>28000</v>
      </c>
      <c r="H166" s="163">
        <v>28000</v>
      </c>
      <c r="I166" s="163"/>
      <c r="J166" s="163"/>
      <c r="K166" s="163"/>
      <c r="L166" s="161" t="s">
        <v>2548</v>
      </c>
      <c r="M166" s="164" t="s">
        <v>2549</v>
      </c>
      <c r="N166" s="165">
        <v>0</v>
      </c>
      <c r="O166" s="164" t="s">
        <v>3530</v>
      </c>
      <c r="P166" s="164" t="s">
        <v>3541</v>
      </c>
      <c r="Q166" s="172" t="s">
        <v>2805</v>
      </c>
      <c r="R166" s="167" t="s">
        <v>2536</v>
      </c>
      <c r="S166" s="167" t="s">
        <v>3542</v>
      </c>
      <c r="T166" s="167" t="s">
        <v>3543</v>
      </c>
      <c r="U166" s="168">
        <v>7</v>
      </c>
      <c r="V166" s="168">
        <v>7</v>
      </c>
      <c r="W166" s="168" t="s">
        <v>3544</v>
      </c>
      <c r="X166" s="167" t="s">
        <v>3536</v>
      </c>
      <c r="Y166" s="167" t="s">
        <v>2537</v>
      </c>
      <c r="Z166" s="167" t="s">
        <v>387</v>
      </c>
      <c r="AA166" s="167" t="s">
        <v>3537</v>
      </c>
      <c r="AB166" s="169">
        <v>45992</v>
      </c>
      <c r="AC166" s="170" t="s">
        <v>3538</v>
      </c>
      <c r="AD166" s="173">
        <v>46402</v>
      </c>
      <c r="AE166" s="167" t="s">
        <v>775</v>
      </c>
    </row>
    <row r="167" spans="1:51" ht="167.25" customHeight="1" x14ac:dyDescent="0.25">
      <c r="A167" s="157" t="s">
        <v>504</v>
      </c>
      <c r="B167" s="158" t="s">
        <v>3545</v>
      </c>
      <c r="C167" s="160" t="s">
        <v>2585</v>
      </c>
      <c r="D167" s="143" t="s">
        <v>758</v>
      </c>
      <c r="E167" s="161" t="s">
        <v>3546</v>
      </c>
      <c r="F167" s="162">
        <v>4</v>
      </c>
      <c r="G167" s="163">
        <v>800</v>
      </c>
      <c r="H167" s="163">
        <v>800</v>
      </c>
      <c r="I167" s="163"/>
      <c r="J167" s="163"/>
      <c r="K167" s="163"/>
      <c r="L167" s="161" t="s">
        <v>2548</v>
      </c>
      <c r="M167" s="164" t="s">
        <v>3547</v>
      </c>
      <c r="N167" s="165">
        <v>1</v>
      </c>
      <c r="O167" s="164" t="s">
        <v>3548</v>
      </c>
      <c r="P167" s="164" t="s">
        <v>3549</v>
      </c>
      <c r="Q167" s="172" t="s">
        <v>2805</v>
      </c>
      <c r="R167" s="167" t="s">
        <v>2536</v>
      </c>
      <c r="S167" s="167" t="s">
        <v>3542</v>
      </c>
      <c r="T167" s="168" t="s">
        <v>3543</v>
      </c>
      <c r="U167" s="168">
        <v>2</v>
      </c>
      <c r="V167" s="168">
        <v>0</v>
      </c>
      <c r="W167" s="168" t="s">
        <v>3550</v>
      </c>
      <c r="X167" s="167" t="s">
        <v>3536</v>
      </c>
      <c r="Y167" s="167" t="s">
        <v>2537</v>
      </c>
      <c r="Z167" s="167" t="s">
        <v>104</v>
      </c>
      <c r="AA167" s="167" t="s">
        <v>3551</v>
      </c>
      <c r="AB167" s="169" t="s">
        <v>2810</v>
      </c>
      <c r="AC167" s="170">
        <v>46357</v>
      </c>
      <c r="AD167" s="173">
        <v>46366</v>
      </c>
      <c r="AE167" s="167"/>
    </row>
    <row r="168" spans="1:51" ht="167.25" customHeight="1" x14ac:dyDescent="0.25">
      <c r="A168" s="157" t="s">
        <v>504</v>
      </c>
      <c r="B168" s="158" t="s">
        <v>3552</v>
      </c>
      <c r="C168" s="160" t="s">
        <v>2585</v>
      </c>
      <c r="D168" s="143" t="s">
        <v>758</v>
      </c>
      <c r="E168" s="161" t="s">
        <v>3553</v>
      </c>
      <c r="F168" s="162">
        <v>4</v>
      </c>
      <c r="G168" s="163">
        <v>3000</v>
      </c>
      <c r="H168" s="163">
        <v>3000</v>
      </c>
      <c r="I168" s="163"/>
      <c r="J168" s="163"/>
      <c r="K168" s="163"/>
      <c r="L168" s="161" t="s">
        <v>2548</v>
      </c>
      <c r="M168" s="164" t="s">
        <v>3554</v>
      </c>
      <c r="N168" s="165">
        <v>1</v>
      </c>
      <c r="O168" s="164" t="s">
        <v>3555</v>
      </c>
      <c r="P168" s="164" t="s">
        <v>3549</v>
      </c>
      <c r="Q168" s="172" t="s">
        <v>2805</v>
      </c>
      <c r="R168" s="167" t="s">
        <v>2536</v>
      </c>
      <c r="S168" s="167" t="s">
        <v>3542</v>
      </c>
      <c r="T168" s="167" t="s">
        <v>3543</v>
      </c>
      <c r="U168" s="167">
        <v>3</v>
      </c>
      <c r="V168" s="168">
        <v>3</v>
      </c>
      <c r="W168" s="168" t="s">
        <v>3544</v>
      </c>
      <c r="X168" s="167" t="s">
        <v>3536</v>
      </c>
      <c r="Y168" s="167" t="s">
        <v>2537</v>
      </c>
      <c r="Z168" s="167" t="s">
        <v>104</v>
      </c>
      <c r="AA168" s="167" t="s">
        <v>3556</v>
      </c>
      <c r="AB168" s="169" t="s">
        <v>2810</v>
      </c>
      <c r="AC168" s="170">
        <v>46357</v>
      </c>
      <c r="AD168" s="173">
        <v>46366</v>
      </c>
      <c r="AE168" s="167" t="s">
        <v>3557</v>
      </c>
    </row>
    <row r="169" spans="1:51" ht="167.25" customHeight="1" x14ac:dyDescent="0.25">
      <c r="A169" s="157" t="s">
        <v>504</v>
      </c>
      <c r="B169" s="158" t="s">
        <v>3558</v>
      </c>
      <c r="C169" s="160" t="s">
        <v>2585</v>
      </c>
      <c r="D169" s="143" t="s">
        <v>758</v>
      </c>
      <c r="E169" s="161" t="s">
        <v>3559</v>
      </c>
      <c r="F169" s="162">
        <v>4</v>
      </c>
      <c r="G169" s="163">
        <v>1500</v>
      </c>
      <c r="H169" s="163">
        <v>1500</v>
      </c>
      <c r="I169" s="163"/>
      <c r="J169" s="163"/>
      <c r="K169" s="163"/>
      <c r="L169" s="161" t="s">
        <v>2548</v>
      </c>
      <c r="M169" s="164" t="s">
        <v>3560</v>
      </c>
      <c r="N169" s="165">
        <v>1</v>
      </c>
      <c r="O169" s="164" t="s">
        <v>3561</v>
      </c>
      <c r="P169" s="164" t="s">
        <v>3549</v>
      </c>
      <c r="Q169" s="172" t="s">
        <v>2805</v>
      </c>
      <c r="R169" s="167" t="s">
        <v>2536</v>
      </c>
      <c r="S169" s="167" t="s">
        <v>3542</v>
      </c>
      <c r="T169" s="168" t="s">
        <v>3543</v>
      </c>
      <c r="U169" s="168">
        <v>1</v>
      </c>
      <c r="V169" s="168">
        <v>1</v>
      </c>
      <c r="W169" s="168" t="s">
        <v>3544</v>
      </c>
      <c r="X169" s="167" t="s">
        <v>3536</v>
      </c>
      <c r="Y169" s="167" t="s">
        <v>2537</v>
      </c>
      <c r="Z169" s="167" t="s">
        <v>104</v>
      </c>
      <c r="AA169" s="167" t="s">
        <v>3562</v>
      </c>
      <c r="AB169" s="169" t="s">
        <v>2810</v>
      </c>
      <c r="AC169" s="170">
        <v>46357</v>
      </c>
      <c r="AD169" s="173">
        <v>46366</v>
      </c>
      <c r="AE169" s="167" t="s">
        <v>3557</v>
      </c>
    </row>
    <row r="170" spans="1:51" ht="167.25" customHeight="1" x14ac:dyDescent="0.25">
      <c r="A170" s="157" t="s">
        <v>504</v>
      </c>
      <c r="B170" s="158" t="s">
        <v>3563</v>
      </c>
      <c r="C170" s="160" t="s">
        <v>2585</v>
      </c>
      <c r="D170" s="143" t="s">
        <v>758</v>
      </c>
      <c r="E170" s="161" t="s">
        <v>3564</v>
      </c>
      <c r="F170" s="162">
        <v>4</v>
      </c>
      <c r="G170" s="163">
        <v>5400</v>
      </c>
      <c r="H170" s="163">
        <v>5400</v>
      </c>
      <c r="I170" s="163"/>
      <c r="J170" s="163"/>
      <c r="K170" s="163"/>
      <c r="L170" s="161" t="s">
        <v>2548</v>
      </c>
      <c r="M170" s="164" t="s">
        <v>3565</v>
      </c>
      <c r="N170" s="165">
        <v>1</v>
      </c>
      <c r="O170" s="164" t="s">
        <v>3566</v>
      </c>
      <c r="P170" s="164" t="s">
        <v>3549</v>
      </c>
      <c r="Q170" s="172" t="s">
        <v>2805</v>
      </c>
      <c r="R170" s="167" t="s">
        <v>2536</v>
      </c>
      <c r="S170" s="167" t="s">
        <v>3542</v>
      </c>
      <c r="T170" s="168" t="s">
        <v>3543</v>
      </c>
      <c r="U170" s="168">
        <v>9</v>
      </c>
      <c r="V170" s="168" t="s">
        <v>3567</v>
      </c>
      <c r="W170" s="168" t="s">
        <v>3568</v>
      </c>
      <c r="X170" s="167" t="s">
        <v>3536</v>
      </c>
      <c r="Y170" s="167" t="s">
        <v>2537</v>
      </c>
      <c r="Z170" s="167" t="s">
        <v>104</v>
      </c>
      <c r="AA170" s="167" t="s">
        <v>3569</v>
      </c>
      <c r="AB170" s="169" t="s">
        <v>2810</v>
      </c>
      <c r="AC170" s="170">
        <v>46357</v>
      </c>
      <c r="AD170" s="173">
        <v>46366</v>
      </c>
      <c r="AE170" s="167" t="s">
        <v>3557</v>
      </c>
    </row>
    <row r="171" spans="1:51" ht="167.25" customHeight="1" x14ac:dyDescent="0.25">
      <c r="A171" s="157" t="s">
        <v>504</v>
      </c>
      <c r="B171" s="158" t="s">
        <v>3570</v>
      </c>
      <c r="C171" s="160" t="s">
        <v>2585</v>
      </c>
      <c r="D171" s="143" t="s">
        <v>758</v>
      </c>
      <c r="E171" s="161" t="s">
        <v>3571</v>
      </c>
      <c r="F171" s="162">
        <v>4</v>
      </c>
      <c r="G171" s="163">
        <v>7500</v>
      </c>
      <c r="H171" s="163">
        <v>7500</v>
      </c>
      <c r="I171" s="163"/>
      <c r="J171" s="163"/>
      <c r="K171" s="163"/>
      <c r="L171" s="161" t="s">
        <v>2548</v>
      </c>
      <c r="M171" s="164" t="s">
        <v>3572</v>
      </c>
      <c r="N171" s="165">
        <v>1</v>
      </c>
      <c r="O171" s="164" t="s">
        <v>3573</v>
      </c>
      <c r="P171" s="164" t="s">
        <v>3549</v>
      </c>
      <c r="Q171" s="172" t="s">
        <v>2805</v>
      </c>
      <c r="R171" s="167" t="s">
        <v>2536</v>
      </c>
      <c r="S171" s="167" t="s">
        <v>3542</v>
      </c>
      <c r="T171" s="168" t="s">
        <v>3543</v>
      </c>
      <c r="U171" s="168">
        <v>15</v>
      </c>
      <c r="V171" s="168">
        <v>10</v>
      </c>
      <c r="W171" s="168" t="s">
        <v>3544</v>
      </c>
      <c r="X171" s="167" t="s">
        <v>3536</v>
      </c>
      <c r="Y171" s="167" t="s">
        <v>2537</v>
      </c>
      <c r="Z171" s="167" t="s">
        <v>104</v>
      </c>
      <c r="AA171" s="167" t="s">
        <v>3574</v>
      </c>
      <c r="AB171" s="169" t="s">
        <v>2810</v>
      </c>
      <c r="AC171" s="170">
        <v>46357</v>
      </c>
      <c r="AD171" s="173">
        <v>46366</v>
      </c>
      <c r="AE171" s="167" t="s">
        <v>3557</v>
      </c>
    </row>
    <row r="172" spans="1:51" ht="167.25" customHeight="1" x14ac:dyDescent="0.25">
      <c r="A172" s="157" t="s">
        <v>504</v>
      </c>
      <c r="B172" s="158" t="s">
        <v>3575</v>
      </c>
      <c r="C172" s="160" t="s">
        <v>2585</v>
      </c>
      <c r="D172" s="143" t="s">
        <v>758</v>
      </c>
      <c r="E172" s="161" t="s">
        <v>3576</v>
      </c>
      <c r="F172" s="162">
        <v>4</v>
      </c>
      <c r="G172" s="163">
        <v>13000</v>
      </c>
      <c r="H172" s="163">
        <v>13000</v>
      </c>
      <c r="I172" s="163"/>
      <c r="J172" s="163"/>
      <c r="K172" s="163"/>
      <c r="L172" s="161" t="s">
        <v>2548</v>
      </c>
      <c r="M172" s="164" t="s">
        <v>3577</v>
      </c>
      <c r="N172" s="165">
        <v>1</v>
      </c>
      <c r="O172" s="164" t="s">
        <v>3578</v>
      </c>
      <c r="P172" s="164" t="s">
        <v>3549</v>
      </c>
      <c r="Q172" s="172" t="s">
        <v>2805</v>
      </c>
      <c r="R172" s="167" t="s">
        <v>2536</v>
      </c>
      <c r="S172" s="167" t="s">
        <v>3542</v>
      </c>
      <c r="T172" s="167" t="s">
        <v>3543</v>
      </c>
      <c r="U172" s="167">
        <v>5</v>
      </c>
      <c r="V172" s="167">
        <v>15</v>
      </c>
      <c r="W172" s="167" t="s">
        <v>3544</v>
      </c>
      <c r="X172" s="167" t="s">
        <v>3536</v>
      </c>
      <c r="Y172" s="167" t="s">
        <v>2537</v>
      </c>
      <c r="Z172" s="167" t="s">
        <v>104</v>
      </c>
      <c r="AA172" s="167" t="s">
        <v>3579</v>
      </c>
      <c r="AB172" s="169" t="s">
        <v>2810</v>
      </c>
      <c r="AC172" s="170">
        <v>46357</v>
      </c>
      <c r="AD172" s="173">
        <v>46366</v>
      </c>
      <c r="AE172" s="167" t="s">
        <v>3557</v>
      </c>
    </row>
    <row r="173" spans="1:51" ht="167.25" customHeight="1" x14ac:dyDescent="0.25">
      <c r="A173" s="157" t="s">
        <v>504</v>
      </c>
      <c r="B173" s="158" t="s">
        <v>3580</v>
      </c>
      <c r="C173" s="160" t="s">
        <v>2585</v>
      </c>
      <c r="D173" s="143" t="s">
        <v>758</v>
      </c>
      <c r="E173" s="161" t="s">
        <v>3581</v>
      </c>
      <c r="F173" s="162">
        <v>4</v>
      </c>
      <c r="G173" s="163">
        <v>10000</v>
      </c>
      <c r="H173" s="163">
        <v>10000</v>
      </c>
      <c r="I173" s="163"/>
      <c r="J173" s="163"/>
      <c r="K173" s="163"/>
      <c r="L173" s="161" t="s">
        <v>2548</v>
      </c>
      <c r="M173" s="164" t="s">
        <v>3582</v>
      </c>
      <c r="N173" s="165">
        <v>1</v>
      </c>
      <c r="O173" s="164" t="s">
        <v>3583</v>
      </c>
      <c r="P173" s="164" t="s">
        <v>3549</v>
      </c>
      <c r="Q173" s="172" t="s">
        <v>2805</v>
      </c>
      <c r="R173" s="167" t="s">
        <v>2536</v>
      </c>
      <c r="S173" s="167" t="s">
        <v>3542</v>
      </c>
      <c r="T173" s="168" t="s">
        <v>3543</v>
      </c>
      <c r="U173" s="168">
        <v>20</v>
      </c>
      <c r="V173" s="168">
        <v>14</v>
      </c>
      <c r="W173" s="168" t="s">
        <v>3544</v>
      </c>
      <c r="X173" s="167" t="s">
        <v>3536</v>
      </c>
      <c r="Y173" s="167" t="s">
        <v>2537</v>
      </c>
      <c r="Z173" s="167" t="s">
        <v>104</v>
      </c>
      <c r="AA173" s="167" t="s">
        <v>3584</v>
      </c>
      <c r="AB173" s="169" t="s">
        <v>2810</v>
      </c>
      <c r="AC173" s="170">
        <v>46357</v>
      </c>
      <c r="AD173" s="173">
        <v>46366</v>
      </c>
      <c r="AE173" s="167" t="s">
        <v>3557</v>
      </c>
    </row>
    <row r="174" spans="1:51" ht="167.25" customHeight="1" x14ac:dyDescent="0.25">
      <c r="A174" s="157" t="s">
        <v>504</v>
      </c>
      <c r="B174" s="158" t="s">
        <v>3585</v>
      </c>
      <c r="C174" s="160" t="s">
        <v>2529</v>
      </c>
      <c r="D174" s="143" t="s">
        <v>758</v>
      </c>
      <c r="E174" s="161" t="s">
        <v>3586</v>
      </c>
      <c r="F174" s="162">
        <v>4</v>
      </c>
      <c r="G174" s="163">
        <v>5000</v>
      </c>
      <c r="H174" s="163">
        <v>5000</v>
      </c>
      <c r="I174" s="163"/>
      <c r="J174" s="163"/>
      <c r="K174" s="163"/>
      <c r="L174" s="161" t="s">
        <v>2548</v>
      </c>
      <c r="M174" s="164" t="s">
        <v>3582</v>
      </c>
      <c r="N174" s="165">
        <v>1</v>
      </c>
      <c r="O174" s="164" t="s">
        <v>3587</v>
      </c>
      <c r="P174" s="164" t="s">
        <v>3588</v>
      </c>
      <c r="Q174" s="172" t="s">
        <v>2805</v>
      </c>
      <c r="R174" s="167" t="s">
        <v>2536</v>
      </c>
      <c r="S174" s="167" t="s">
        <v>3542</v>
      </c>
      <c r="T174" s="167" t="s">
        <v>3589</v>
      </c>
      <c r="U174" s="168">
        <v>10</v>
      </c>
      <c r="V174" s="168">
        <v>10</v>
      </c>
      <c r="W174" s="168" t="s">
        <v>3544</v>
      </c>
      <c r="X174" s="167" t="s">
        <v>3536</v>
      </c>
      <c r="Y174" s="167" t="s">
        <v>2537</v>
      </c>
      <c r="Z174" s="167" t="s">
        <v>2538</v>
      </c>
      <c r="AA174" s="167" t="s">
        <v>3590</v>
      </c>
      <c r="AB174" s="169" t="s">
        <v>2810</v>
      </c>
      <c r="AC174" s="170" t="s">
        <v>3538</v>
      </c>
      <c r="AD174" s="173">
        <v>46418</v>
      </c>
      <c r="AE174" s="167" t="s">
        <v>3591</v>
      </c>
    </row>
    <row r="175" spans="1:51" ht="183.75" customHeight="1" x14ac:dyDescent="0.25">
      <c r="A175" s="157" t="s">
        <v>504</v>
      </c>
      <c r="B175" s="158" t="s">
        <v>3592</v>
      </c>
      <c r="C175" s="160" t="s">
        <v>2529</v>
      </c>
      <c r="D175" s="143" t="s">
        <v>758</v>
      </c>
      <c r="E175" s="161" t="s">
        <v>3593</v>
      </c>
      <c r="F175" s="162">
        <v>4</v>
      </c>
      <c r="G175" s="163">
        <v>1000</v>
      </c>
      <c r="H175" s="163">
        <v>1000</v>
      </c>
      <c r="I175" s="163"/>
      <c r="J175" s="163"/>
      <c r="K175" s="163"/>
      <c r="L175" s="161" t="s">
        <v>2548</v>
      </c>
      <c r="M175" s="164" t="s">
        <v>3594</v>
      </c>
      <c r="N175" s="165">
        <v>1</v>
      </c>
      <c r="O175" s="164" t="s">
        <v>3595</v>
      </c>
      <c r="P175" s="164" t="s">
        <v>3596</v>
      </c>
      <c r="Q175" s="172" t="s">
        <v>2805</v>
      </c>
      <c r="R175" s="167" t="s">
        <v>2536</v>
      </c>
      <c r="S175" s="167" t="s">
        <v>3597</v>
      </c>
      <c r="T175" s="167" t="s">
        <v>3598</v>
      </c>
      <c r="U175" s="168">
        <v>1</v>
      </c>
      <c r="V175" s="168">
        <v>1</v>
      </c>
      <c r="W175" s="168" t="s">
        <v>3544</v>
      </c>
      <c r="X175" s="167" t="s">
        <v>2749</v>
      </c>
      <c r="Y175" s="167" t="s">
        <v>2537</v>
      </c>
      <c r="Z175" s="167" t="s">
        <v>2538</v>
      </c>
      <c r="AA175" s="167" t="s">
        <v>3599</v>
      </c>
      <c r="AB175" s="169" t="s">
        <v>2810</v>
      </c>
      <c r="AC175" s="170" t="s">
        <v>3538</v>
      </c>
      <c r="AD175" s="173" t="s">
        <v>3600</v>
      </c>
      <c r="AE175" s="167" t="s">
        <v>3601</v>
      </c>
    </row>
    <row r="176" spans="1:51" ht="190.5" customHeight="1" x14ac:dyDescent="0.25">
      <c r="A176" s="157" t="s">
        <v>504</v>
      </c>
      <c r="B176" s="158" t="s">
        <v>3602</v>
      </c>
      <c r="C176" s="160" t="s">
        <v>2585</v>
      </c>
      <c r="D176" s="143" t="s">
        <v>780</v>
      </c>
      <c r="E176" s="161" t="s">
        <v>3603</v>
      </c>
      <c r="F176" s="162">
        <v>4</v>
      </c>
      <c r="G176" s="163">
        <v>20000</v>
      </c>
      <c r="H176" s="163">
        <v>20000</v>
      </c>
      <c r="I176" s="163"/>
      <c r="J176" s="163"/>
      <c r="K176" s="163"/>
      <c r="L176" s="161" t="s">
        <v>2548</v>
      </c>
      <c r="M176" s="164" t="s">
        <v>2549</v>
      </c>
      <c r="N176" s="165">
        <v>1</v>
      </c>
      <c r="O176" s="164" t="s">
        <v>3530</v>
      </c>
      <c r="P176" s="164" t="s">
        <v>783</v>
      </c>
      <c r="Q176" s="172" t="s">
        <v>2805</v>
      </c>
      <c r="R176" s="167" t="s">
        <v>2536</v>
      </c>
      <c r="S176" s="167" t="s">
        <v>783</v>
      </c>
      <c r="T176" s="168" t="s">
        <v>3543</v>
      </c>
      <c r="U176" s="168">
        <v>50</v>
      </c>
      <c r="V176" s="168">
        <v>42</v>
      </c>
      <c r="W176" s="168" t="s">
        <v>3544</v>
      </c>
      <c r="X176" s="167" t="s">
        <v>3536</v>
      </c>
      <c r="Y176" s="167" t="s">
        <v>2537</v>
      </c>
      <c r="Z176" s="167" t="s">
        <v>104</v>
      </c>
      <c r="AA176" s="167" t="s">
        <v>3537</v>
      </c>
      <c r="AB176" s="169" t="s">
        <v>2810</v>
      </c>
      <c r="AC176" s="170" t="s">
        <v>3604</v>
      </c>
      <c r="AD176" s="173">
        <v>46366</v>
      </c>
      <c r="AE176" s="167" t="s">
        <v>3605</v>
      </c>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row>
    <row r="177" spans="1:52" ht="190.5" customHeight="1" x14ac:dyDescent="0.25">
      <c r="A177" s="157"/>
      <c r="B177" s="158" t="s">
        <v>3606</v>
      </c>
      <c r="C177" s="160" t="s">
        <v>2585</v>
      </c>
      <c r="D177" s="143" t="s">
        <v>663</v>
      </c>
      <c r="E177" s="177" t="s">
        <v>664</v>
      </c>
      <c r="F177" s="162">
        <v>6</v>
      </c>
      <c r="G177" s="164">
        <v>443847</v>
      </c>
      <c r="H177" s="164">
        <v>443847</v>
      </c>
      <c r="I177" s="185"/>
      <c r="J177" s="164"/>
      <c r="K177" s="164"/>
      <c r="L177" s="161"/>
      <c r="M177" s="161"/>
      <c r="N177" s="186"/>
      <c r="O177" s="161"/>
      <c r="P177" s="161"/>
      <c r="Q177" s="167"/>
      <c r="R177" s="167"/>
      <c r="S177" s="167"/>
      <c r="T177" s="167"/>
      <c r="U177" s="167"/>
      <c r="V177" s="167"/>
      <c r="W177" s="167"/>
      <c r="X177" s="170"/>
      <c r="Y177" s="167"/>
      <c r="Z177" s="172" t="s">
        <v>104</v>
      </c>
      <c r="AA177" s="187"/>
      <c r="AB177" s="188"/>
      <c r="AC177" s="189"/>
      <c r="AD177" s="173"/>
      <c r="AE177" s="167"/>
      <c r="AF177" s="190"/>
      <c r="AG177" s="190"/>
      <c r="AH177" s="191"/>
      <c r="AI177" s="192"/>
      <c r="AJ177" s="193"/>
      <c r="AK177" s="192"/>
      <c r="AL177" s="192"/>
      <c r="AM177" s="192"/>
      <c r="AN177" s="191"/>
      <c r="AO177" s="191"/>
      <c r="AP177" s="191"/>
      <c r="AQ177" s="191"/>
      <c r="AR177" s="191"/>
      <c r="AS177" s="191"/>
      <c r="AT177" s="191"/>
      <c r="AU177" s="191"/>
      <c r="AV177" s="191"/>
      <c r="AW177" s="191"/>
      <c r="AX177" s="191"/>
      <c r="AY177" s="191"/>
    </row>
    <row r="178" spans="1:52" ht="167.25" customHeight="1" x14ac:dyDescent="0.25">
      <c r="A178" s="194" t="s">
        <v>276</v>
      </c>
      <c r="B178" s="195" t="s">
        <v>3607</v>
      </c>
      <c r="C178" s="196" t="s">
        <v>2529</v>
      </c>
      <c r="D178" s="143" t="s">
        <v>2355</v>
      </c>
      <c r="E178" s="167" t="s">
        <v>2363</v>
      </c>
      <c r="F178" s="162">
        <v>4</v>
      </c>
      <c r="G178" s="187">
        <v>15000</v>
      </c>
      <c r="H178" s="187">
        <v>15000</v>
      </c>
      <c r="I178" s="187"/>
      <c r="J178" s="187"/>
      <c r="K178" s="187"/>
      <c r="L178" s="167"/>
      <c r="M178" s="172" t="s">
        <v>2548</v>
      </c>
      <c r="N178" s="197">
        <v>1</v>
      </c>
      <c r="O178" s="172">
        <v>1</v>
      </c>
      <c r="P178" s="172" t="s">
        <v>3608</v>
      </c>
      <c r="Q178" s="172" t="s">
        <v>2552</v>
      </c>
      <c r="R178" s="167" t="s">
        <v>3609</v>
      </c>
      <c r="S178" s="172" t="s">
        <v>3610</v>
      </c>
      <c r="T178" s="167" t="s">
        <v>3611</v>
      </c>
      <c r="U178" s="167" t="s">
        <v>3612</v>
      </c>
      <c r="V178" s="167"/>
      <c r="W178" s="167" t="s">
        <v>3613</v>
      </c>
      <c r="X178" s="167" t="s">
        <v>2572</v>
      </c>
      <c r="Y178" s="167" t="s">
        <v>2537</v>
      </c>
      <c r="Z178" s="167" t="s">
        <v>2538</v>
      </c>
      <c r="AA178" s="167" t="s">
        <v>2538</v>
      </c>
      <c r="AB178" s="169">
        <v>45992</v>
      </c>
      <c r="AC178" s="169" t="s">
        <v>3614</v>
      </c>
      <c r="AD178" s="170" t="s">
        <v>2574</v>
      </c>
      <c r="AE178" s="167" t="s">
        <v>2575</v>
      </c>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row>
    <row r="179" spans="1:52" ht="167.25" customHeight="1" x14ac:dyDescent="0.25">
      <c r="A179" s="157"/>
      <c r="B179" s="171"/>
      <c r="C179" s="160" t="s">
        <v>2585</v>
      </c>
      <c r="D179" s="143" t="s">
        <v>3615</v>
      </c>
      <c r="E179" s="177" t="s">
        <v>3616</v>
      </c>
      <c r="F179" s="162">
        <v>4</v>
      </c>
      <c r="G179" s="164">
        <v>6000</v>
      </c>
      <c r="H179" s="164">
        <v>6000</v>
      </c>
      <c r="I179" s="185"/>
      <c r="J179" s="164"/>
      <c r="K179" s="164"/>
      <c r="L179" s="161"/>
      <c r="M179" s="161"/>
      <c r="N179" s="186"/>
      <c r="O179" s="161"/>
      <c r="P179" s="161"/>
      <c r="Q179" s="161"/>
      <c r="R179" s="161"/>
      <c r="S179" s="161"/>
      <c r="T179" s="161"/>
      <c r="U179" s="161"/>
      <c r="V179" s="161"/>
      <c r="W179" s="161"/>
      <c r="X179" s="198"/>
      <c r="Y179" s="161"/>
      <c r="Z179" s="164" t="s">
        <v>104</v>
      </c>
      <c r="AA179" s="163"/>
      <c r="AB179" s="199"/>
      <c r="AC179" s="200"/>
      <c r="AD179" s="198"/>
      <c r="AE179" s="161"/>
      <c r="AF179" s="190"/>
      <c r="AG179" s="190"/>
      <c r="AH179" s="191"/>
      <c r="AI179" s="192"/>
      <c r="AJ179" s="193"/>
      <c r="AK179" s="192"/>
      <c r="AL179" s="192"/>
      <c r="AM179" s="192"/>
      <c r="AN179" s="191"/>
      <c r="AO179" s="191"/>
      <c r="AP179" s="191"/>
      <c r="AQ179" s="191"/>
      <c r="AR179" s="191"/>
      <c r="AS179" s="191"/>
      <c r="AT179" s="191"/>
      <c r="AU179" s="191"/>
      <c r="AV179" s="191"/>
      <c r="AW179" s="191"/>
      <c r="AX179" s="191"/>
      <c r="AY179" s="191"/>
      <c r="AZ179" s="148"/>
    </row>
    <row r="180" spans="1:52" ht="156" customHeight="1" x14ac:dyDescent="0.25">
      <c r="A180" s="157" t="s">
        <v>504</v>
      </c>
      <c r="B180" s="158" t="s">
        <v>2528</v>
      </c>
      <c r="C180" s="160" t="s">
        <v>2529</v>
      </c>
      <c r="D180" s="143" t="s">
        <v>573</v>
      </c>
      <c r="E180" s="201" t="s">
        <v>2530</v>
      </c>
      <c r="F180" s="162">
        <v>4</v>
      </c>
      <c r="G180" s="202">
        <v>229616.56000000003</v>
      </c>
      <c r="H180" s="202">
        <v>115468.67</v>
      </c>
      <c r="I180" s="202">
        <v>87999</v>
      </c>
      <c r="J180" s="202">
        <v>9777.6666666666661</v>
      </c>
      <c r="K180" s="202"/>
      <c r="L180" s="201" t="s">
        <v>108</v>
      </c>
      <c r="M180" s="203" t="s">
        <v>2531</v>
      </c>
      <c r="N180" s="204" t="s">
        <v>3617</v>
      </c>
      <c r="O180" s="203" t="s">
        <v>2533</v>
      </c>
      <c r="P180" s="203" t="s">
        <v>2534</v>
      </c>
      <c r="Q180" s="205" t="s">
        <v>2535</v>
      </c>
      <c r="R180" s="206" t="s">
        <v>2536</v>
      </c>
      <c r="S180" s="206" t="s">
        <v>575</v>
      </c>
      <c r="T180" s="206" t="s">
        <v>560</v>
      </c>
      <c r="U180" s="207">
        <v>4</v>
      </c>
      <c r="V180" s="207">
        <v>4</v>
      </c>
      <c r="W180" s="207">
        <v>4</v>
      </c>
      <c r="X180" s="206" t="s">
        <v>2572</v>
      </c>
      <c r="Y180" s="206" t="s">
        <v>2537</v>
      </c>
      <c r="Z180" s="206" t="s">
        <v>2538</v>
      </c>
      <c r="AA180" s="206" t="s">
        <v>2539</v>
      </c>
      <c r="AB180" s="208" t="s">
        <v>2540</v>
      </c>
      <c r="AC180" s="209" t="s">
        <v>2541</v>
      </c>
      <c r="AD180" s="210" t="s">
        <v>2542</v>
      </c>
      <c r="AE180" s="211" t="s">
        <v>2543</v>
      </c>
    </row>
    <row r="181" spans="1:52" ht="180.75" customHeight="1" x14ac:dyDescent="0.25">
      <c r="A181" s="157" t="s">
        <v>504</v>
      </c>
      <c r="B181" s="158" t="s">
        <v>2544</v>
      </c>
      <c r="C181" s="160" t="s">
        <v>2529</v>
      </c>
      <c r="D181" s="143" t="s">
        <v>573</v>
      </c>
      <c r="E181" s="201" t="s">
        <v>2530</v>
      </c>
      <c r="F181" s="162">
        <v>4</v>
      </c>
      <c r="G181" s="202">
        <v>618792.5</v>
      </c>
      <c r="H181" s="202">
        <v>172020.00000000003</v>
      </c>
      <c r="I181" s="202">
        <v>185940.00000000003</v>
      </c>
      <c r="J181" s="202">
        <v>185940.00000000003</v>
      </c>
      <c r="K181" s="202">
        <v>74892.5</v>
      </c>
      <c r="L181" s="201" t="s">
        <v>108</v>
      </c>
      <c r="M181" s="203" t="s">
        <v>2531</v>
      </c>
      <c r="N181" s="204">
        <v>4.3400000000000001E-2</v>
      </c>
      <c r="O181" s="203" t="s">
        <v>2533</v>
      </c>
      <c r="P181" s="203" t="s">
        <v>2545</v>
      </c>
      <c r="Q181" s="205" t="s">
        <v>2535</v>
      </c>
      <c r="R181" s="206" t="s">
        <v>2536</v>
      </c>
      <c r="S181" s="206" t="s">
        <v>575</v>
      </c>
      <c r="T181" s="206" t="s">
        <v>560</v>
      </c>
      <c r="U181" s="207">
        <v>6</v>
      </c>
      <c r="V181" s="207">
        <v>6</v>
      </c>
      <c r="W181" s="207">
        <v>6</v>
      </c>
      <c r="X181" s="206" t="s">
        <v>2572</v>
      </c>
      <c r="Y181" s="206" t="s">
        <v>2537</v>
      </c>
      <c r="Z181" s="206" t="s">
        <v>2538</v>
      </c>
      <c r="AA181" s="206" t="s">
        <v>2539</v>
      </c>
      <c r="AB181" s="208" t="s">
        <v>2540</v>
      </c>
      <c r="AC181" s="209" t="s">
        <v>2541</v>
      </c>
      <c r="AD181" s="210" t="s">
        <v>2542</v>
      </c>
      <c r="AE181" s="212" t="s">
        <v>2543</v>
      </c>
    </row>
    <row r="182" spans="1:52" ht="167.25" customHeight="1" x14ac:dyDescent="0.25">
      <c r="A182" s="157" t="s">
        <v>1781</v>
      </c>
      <c r="B182" s="158" t="s">
        <v>2546</v>
      </c>
      <c r="C182" s="160" t="s">
        <v>2529</v>
      </c>
      <c r="D182" s="143" t="s">
        <v>2355</v>
      </c>
      <c r="E182" s="201" t="s">
        <v>2547</v>
      </c>
      <c r="F182" s="162">
        <v>4</v>
      </c>
      <c r="G182" s="202">
        <v>10609.99</v>
      </c>
      <c r="H182" s="202">
        <v>10609.99</v>
      </c>
      <c r="I182" s="202"/>
      <c r="J182" s="202"/>
      <c r="K182" s="202"/>
      <c r="L182" s="201" t="s">
        <v>2548</v>
      </c>
      <c r="M182" s="203" t="s">
        <v>2549</v>
      </c>
      <c r="N182" s="213">
        <v>1</v>
      </c>
      <c r="O182" s="203" t="s">
        <v>2550</v>
      </c>
      <c r="P182" s="203" t="s">
        <v>2551</v>
      </c>
      <c r="Q182" s="205" t="s">
        <v>2552</v>
      </c>
      <c r="R182" s="206" t="s">
        <v>2553</v>
      </c>
      <c r="S182" s="206" t="s">
        <v>3618</v>
      </c>
      <c r="T182" s="206" t="s">
        <v>2555</v>
      </c>
      <c r="U182" s="206" t="s">
        <v>2556</v>
      </c>
      <c r="V182" s="206" t="s">
        <v>2556</v>
      </c>
      <c r="W182" s="206" t="s">
        <v>3619</v>
      </c>
      <c r="X182" s="206" t="s">
        <v>2773</v>
      </c>
      <c r="Y182" s="206" t="s">
        <v>2537</v>
      </c>
      <c r="Z182" s="206" t="s">
        <v>100</v>
      </c>
      <c r="AA182" s="206" t="s">
        <v>2558</v>
      </c>
      <c r="AB182" s="208" t="s">
        <v>2559</v>
      </c>
      <c r="AC182" s="208" t="s">
        <v>2560</v>
      </c>
      <c r="AD182" s="210" t="s">
        <v>3620</v>
      </c>
      <c r="AE182" s="206" t="s">
        <v>2561</v>
      </c>
    </row>
    <row r="183" spans="1:52" ht="167.25" customHeight="1" x14ac:dyDescent="0.25">
      <c r="A183" s="157" t="s">
        <v>276</v>
      </c>
      <c r="B183" s="158" t="s">
        <v>2562</v>
      </c>
      <c r="C183" s="160" t="s">
        <v>2529</v>
      </c>
      <c r="D183" s="143" t="s">
        <v>2355</v>
      </c>
      <c r="E183" s="201" t="s">
        <v>2363</v>
      </c>
      <c r="F183" s="162">
        <v>4</v>
      </c>
      <c r="G183" s="202">
        <v>15000</v>
      </c>
      <c r="H183" s="202">
        <v>15000</v>
      </c>
      <c r="I183" s="202"/>
      <c r="J183" s="202"/>
      <c r="K183" s="202"/>
      <c r="L183" s="203" t="s">
        <v>2548</v>
      </c>
      <c r="M183" s="203" t="s">
        <v>2549</v>
      </c>
      <c r="N183" s="213">
        <v>1</v>
      </c>
      <c r="O183" s="203" t="s">
        <v>2563</v>
      </c>
      <c r="P183" s="203" t="s">
        <v>2564</v>
      </c>
      <c r="Q183" s="206" t="s">
        <v>2565</v>
      </c>
      <c r="R183" s="206" t="s">
        <v>2566</v>
      </c>
      <c r="S183" s="206" t="s">
        <v>2567</v>
      </c>
      <c r="T183" s="206" t="s">
        <v>2568</v>
      </c>
      <c r="U183" s="206" t="s">
        <v>2569</v>
      </c>
      <c r="V183" s="206" t="s">
        <v>2570</v>
      </c>
      <c r="W183" s="206" t="s">
        <v>2571</v>
      </c>
      <c r="X183" s="206" t="s">
        <v>2572</v>
      </c>
      <c r="Y183" s="206" t="s">
        <v>2537</v>
      </c>
      <c r="Z183" s="206" t="s">
        <v>2538</v>
      </c>
      <c r="AA183" s="208" t="s">
        <v>2573</v>
      </c>
      <c r="AB183" s="208">
        <v>46023</v>
      </c>
      <c r="AC183" s="209" t="s">
        <v>2574</v>
      </c>
      <c r="AD183" s="214" t="s">
        <v>2575</v>
      </c>
      <c r="AE183" s="215"/>
    </row>
    <row r="184" spans="1:52" ht="167.25" customHeight="1" x14ac:dyDescent="0.25">
      <c r="A184" s="157" t="s">
        <v>276</v>
      </c>
      <c r="B184" s="158" t="s">
        <v>2576</v>
      </c>
      <c r="C184" s="160" t="s">
        <v>2529</v>
      </c>
      <c r="D184" s="143" t="s">
        <v>1492</v>
      </c>
      <c r="E184" s="201" t="s">
        <v>1495</v>
      </c>
      <c r="F184" s="162">
        <v>4</v>
      </c>
      <c r="G184" s="202">
        <v>15000</v>
      </c>
      <c r="H184" s="202">
        <v>15000</v>
      </c>
      <c r="I184" s="202"/>
      <c r="J184" s="202"/>
      <c r="K184" s="202"/>
      <c r="L184" s="201" t="s">
        <v>2548</v>
      </c>
      <c r="M184" s="203" t="s">
        <v>2549</v>
      </c>
      <c r="N184" s="213">
        <v>1</v>
      </c>
      <c r="O184" s="203" t="s">
        <v>2577</v>
      </c>
      <c r="P184" s="203" t="s">
        <v>1494</v>
      </c>
      <c r="Q184" s="205" t="s">
        <v>2552</v>
      </c>
      <c r="R184" s="206" t="s">
        <v>2578</v>
      </c>
      <c r="S184" s="206" t="s">
        <v>2579</v>
      </c>
      <c r="T184" s="206" t="s">
        <v>2580</v>
      </c>
      <c r="U184" s="206" t="s">
        <v>1496</v>
      </c>
      <c r="V184" s="206" t="s">
        <v>2581</v>
      </c>
      <c r="W184" s="206" t="s">
        <v>1497</v>
      </c>
      <c r="X184" s="206" t="s">
        <v>2572</v>
      </c>
      <c r="Y184" s="206" t="s">
        <v>2537</v>
      </c>
      <c r="Z184" s="206" t="s">
        <v>2538</v>
      </c>
      <c r="AA184" s="206" t="s">
        <v>2581</v>
      </c>
      <c r="AB184" s="208">
        <v>46082</v>
      </c>
      <c r="AC184" s="208" t="s">
        <v>2582</v>
      </c>
      <c r="AD184" s="210" t="s">
        <v>2575</v>
      </c>
      <c r="AE184" s="206" t="s">
        <v>2583</v>
      </c>
    </row>
    <row r="185" spans="1:52" ht="286.5" customHeight="1" x14ac:dyDescent="0.25">
      <c r="A185" s="157" t="s">
        <v>1781</v>
      </c>
      <c r="B185" s="158" t="s">
        <v>2584</v>
      </c>
      <c r="C185" s="160" t="s">
        <v>2585</v>
      </c>
      <c r="D185" s="143" t="s">
        <v>1815</v>
      </c>
      <c r="E185" s="201" t="s">
        <v>2586</v>
      </c>
      <c r="F185" s="162">
        <v>4</v>
      </c>
      <c r="G185" s="202">
        <v>14000</v>
      </c>
      <c r="H185" s="202">
        <v>14000</v>
      </c>
      <c r="I185" s="202"/>
      <c r="J185" s="202"/>
      <c r="K185" s="202"/>
      <c r="L185" s="201" t="s">
        <v>2548</v>
      </c>
      <c r="M185" s="203" t="s">
        <v>2549</v>
      </c>
      <c r="N185" s="213">
        <v>1</v>
      </c>
      <c r="O185" s="203" t="s">
        <v>2587</v>
      </c>
      <c r="P185" s="203" t="s">
        <v>2588</v>
      </c>
      <c r="Q185" s="205" t="s">
        <v>2589</v>
      </c>
      <c r="R185" s="206" t="s">
        <v>2590</v>
      </c>
      <c r="S185" s="206" t="s">
        <v>2591</v>
      </c>
      <c r="T185" s="206" t="s">
        <v>2592</v>
      </c>
      <c r="U185" s="206" t="s">
        <v>2593</v>
      </c>
      <c r="V185" s="206" t="s">
        <v>2593</v>
      </c>
      <c r="W185" s="206" t="s">
        <v>2594</v>
      </c>
      <c r="X185" s="206" t="s">
        <v>2572</v>
      </c>
      <c r="Y185" s="206" t="s">
        <v>2537</v>
      </c>
      <c r="Z185" s="206" t="s">
        <v>2596</v>
      </c>
      <c r="AA185" s="206" t="s">
        <v>2597</v>
      </c>
      <c r="AB185" s="208" t="s">
        <v>2598</v>
      </c>
      <c r="AC185" s="208">
        <v>46387</v>
      </c>
      <c r="AD185" s="210">
        <v>46402</v>
      </c>
      <c r="AE185" s="206" t="s">
        <v>2599</v>
      </c>
    </row>
    <row r="186" spans="1:52" ht="167.25" customHeight="1" x14ac:dyDescent="0.25">
      <c r="A186" s="157" t="s">
        <v>1781</v>
      </c>
      <c r="B186" s="158" t="s">
        <v>2600</v>
      </c>
      <c r="C186" s="160" t="s">
        <v>2585</v>
      </c>
      <c r="D186" s="143" t="s">
        <v>1841</v>
      </c>
      <c r="E186" s="201" t="s">
        <v>2601</v>
      </c>
      <c r="F186" s="162">
        <v>4</v>
      </c>
      <c r="G186" s="202">
        <v>21000</v>
      </c>
      <c r="H186" s="202">
        <v>21000</v>
      </c>
      <c r="I186" s="202"/>
      <c r="J186" s="202"/>
      <c r="K186" s="202"/>
      <c r="L186" s="201" t="s">
        <v>2548</v>
      </c>
      <c r="M186" s="203" t="s">
        <v>2549</v>
      </c>
      <c r="N186" s="213">
        <v>1</v>
      </c>
      <c r="O186" s="203" t="s">
        <v>2602</v>
      </c>
      <c r="P186" s="203" t="s">
        <v>2603</v>
      </c>
      <c r="Q186" s="205" t="s">
        <v>2604</v>
      </c>
      <c r="R186" s="206" t="s">
        <v>2605</v>
      </c>
      <c r="S186" s="206" t="s">
        <v>2606</v>
      </c>
      <c r="T186" s="207" t="s">
        <v>2607</v>
      </c>
      <c r="U186" s="207">
        <v>3</v>
      </c>
      <c r="V186" s="207">
        <v>3</v>
      </c>
      <c r="W186" s="207">
        <v>4</v>
      </c>
      <c r="X186" s="206" t="s">
        <v>2572</v>
      </c>
      <c r="Y186" s="206" t="s">
        <v>2537</v>
      </c>
      <c r="Z186" s="206" t="s">
        <v>104</v>
      </c>
      <c r="AA186" s="206" t="s">
        <v>2608</v>
      </c>
      <c r="AB186" s="208">
        <v>45799</v>
      </c>
      <c r="AC186" s="209" t="s">
        <v>2609</v>
      </c>
      <c r="AD186" s="210" t="s">
        <v>2610</v>
      </c>
      <c r="AE186" s="206" t="s">
        <v>2611</v>
      </c>
    </row>
    <row r="187" spans="1:52" ht="167.25" customHeight="1" x14ac:dyDescent="0.25">
      <c r="A187" s="157" t="s">
        <v>1781</v>
      </c>
      <c r="B187" s="158" t="s">
        <v>2612</v>
      </c>
      <c r="C187" s="160" t="s">
        <v>2529</v>
      </c>
      <c r="D187" s="143" t="s">
        <v>1890</v>
      </c>
      <c r="E187" s="201" t="s">
        <v>2613</v>
      </c>
      <c r="F187" s="162">
        <v>4</v>
      </c>
      <c r="G187" s="202">
        <v>20000</v>
      </c>
      <c r="H187" s="202">
        <v>20000</v>
      </c>
      <c r="I187" s="202"/>
      <c r="J187" s="202"/>
      <c r="K187" s="202"/>
      <c r="L187" s="201" t="s">
        <v>105</v>
      </c>
      <c r="M187" s="203" t="s">
        <v>2614</v>
      </c>
      <c r="N187" s="213">
        <v>0</v>
      </c>
      <c r="O187" s="203" t="s">
        <v>2615</v>
      </c>
      <c r="P187" s="203" t="s">
        <v>2616</v>
      </c>
      <c r="Q187" s="205" t="s">
        <v>2552</v>
      </c>
      <c r="R187" s="206" t="s">
        <v>2617</v>
      </c>
      <c r="S187" s="206" t="s">
        <v>1892</v>
      </c>
      <c r="T187" s="206" t="s">
        <v>1894</v>
      </c>
      <c r="U187" s="206">
        <v>95</v>
      </c>
      <c r="V187" s="206">
        <v>95</v>
      </c>
      <c r="W187" s="206">
        <v>95</v>
      </c>
      <c r="X187" s="206" t="s">
        <v>2572</v>
      </c>
      <c r="Y187" s="206" t="s">
        <v>2537</v>
      </c>
      <c r="Z187" s="206" t="s">
        <v>2538</v>
      </c>
      <c r="AA187" s="206" t="s">
        <v>2618</v>
      </c>
      <c r="AB187" s="208" t="s">
        <v>2619</v>
      </c>
      <c r="AC187" s="208">
        <v>46234</v>
      </c>
      <c r="AD187" s="210" t="s">
        <v>2620</v>
      </c>
      <c r="AE187" s="206" t="s">
        <v>2621</v>
      </c>
    </row>
    <row r="188" spans="1:52" ht="167.25" customHeight="1" x14ac:dyDescent="0.25">
      <c r="A188" s="157" t="s">
        <v>1781</v>
      </c>
      <c r="B188" s="158" t="s">
        <v>2622</v>
      </c>
      <c r="C188" s="160" t="s">
        <v>2529</v>
      </c>
      <c r="D188" s="143" t="s">
        <v>1897</v>
      </c>
      <c r="E188" s="201" t="s">
        <v>2623</v>
      </c>
      <c r="F188" s="162">
        <v>4</v>
      </c>
      <c r="G188" s="202">
        <v>149000</v>
      </c>
      <c r="H188" s="202">
        <v>149000</v>
      </c>
      <c r="I188" s="202"/>
      <c r="J188" s="202"/>
      <c r="K188" s="202"/>
      <c r="L188" s="201" t="s">
        <v>105</v>
      </c>
      <c r="M188" s="203" t="s">
        <v>2614</v>
      </c>
      <c r="N188" s="213">
        <v>0</v>
      </c>
      <c r="O188" s="203" t="s">
        <v>2624</v>
      </c>
      <c r="P188" s="203" t="s">
        <v>2625</v>
      </c>
      <c r="Q188" s="205" t="s">
        <v>2552</v>
      </c>
      <c r="R188" s="206" t="s">
        <v>2617</v>
      </c>
      <c r="S188" s="206" t="s">
        <v>2626</v>
      </c>
      <c r="T188" s="206" t="s">
        <v>1901</v>
      </c>
      <c r="U188" s="206">
        <v>80</v>
      </c>
      <c r="V188" s="206">
        <v>80</v>
      </c>
      <c r="W188" s="206">
        <v>100</v>
      </c>
      <c r="X188" s="206" t="s">
        <v>2572</v>
      </c>
      <c r="Y188" s="206" t="s">
        <v>2537</v>
      </c>
      <c r="Z188" s="206" t="s">
        <v>2538</v>
      </c>
      <c r="AA188" s="206" t="s">
        <v>2618</v>
      </c>
      <c r="AB188" s="208" t="s">
        <v>2627</v>
      </c>
      <c r="AC188" s="208">
        <v>46234</v>
      </c>
      <c r="AD188" s="210" t="s">
        <v>2620</v>
      </c>
      <c r="AE188" s="206" t="s">
        <v>2628</v>
      </c>
    </row>
    <row r="189" spans="1:52" ht="321" customHeight="1" x14ac:dyDescent="0.25">
      <c r="A189" s="157" t="s">
        <v>1781</v>
      </c>
      <c r="B189" s="158" t="s">
        <v>2629</v>
      </c>
      <c r="C189" s="160" t="s">
        <v>2529</v>
      </c>
      <c r="D189" s="143" t="s">
        <v>1897</v>
      </c>
      <c r="E189" s="201" t="s">
        <v>2630</v>
      </c>
      <c r="F189" s="162">
        <v>4</v>
      </c>
      <c r="G189" s="202">
        <v>20000</v>
      </c>
      <c r="H189" s="202">
        <v>20000</v>
      </c>
      <c r="I189" s="202"/>
      <c r="J189" s="202"/>
      <c r="K189" s="202"/>
      <c r="L189" s="201" t="s">
        <v>105</v>
      </c>
      <c r="M189" s="203" t="s">
        <v>2614</v>
      </c>
      <c r="N189" s="213">
        <v>0</v>
      </c>
      <c r="O189" s="203" t="s">
        <v>2631</v>
      </c>
      <c r="P189" s="203" t="s">
        <v>2625</v>
      </c>
      <c r="Q189" s="205" t="s">
        <v>2552</v>
      </c>
      <c r="R189" s="206" t="s">
        <v>2617</v>
      </c>
      <c r="S189" s="206" t="s">
        <v>2632</v>
      </c>
      <c r="T189" s="206" t="s">
        <v>1901</v>
      </c>
      <c r="U189" s="206">
        <v>80</v>
      </c>
      <c r="V189" s="206">
        <v>80</v>
      </c>
      <c r="W189" s="206">
        <v>100</v>
      </c>
      <c r="X189" s="206" t="s">
        <v>2572</v>
      </c>
      <c r="Y189" s="206" t="s">
        <v>2537</v>
      </c>
      <c r="Z189" s="206" t="s">
        <v>2538</v>
      </c>
      <c r="AA189" s="206" t="s">
        <v>2618</v>
      </c>
      <c r="AB189" s="208" t="s">
        <v>2633</v>
      </c>
      <c r="AC189" s="208">
        <v>46234</v>
      </c>
      <c r="AD189" s="209" t="s">
        <v>2620</v>
      </c>
      <c r="AE189" s="206" t="s">
        <v>2634</v>
      </c>
    </row>
    <row r="190" spans="1:52" ht="167.25" customHeight="1" x14ac:dyDescent="0.25">
      <c r="A190" s="157" t="s">
        <v>1781</v>
      </c>
      <c r="B190" s="158" t="s">
        <v>2635</v>
      </c>
      <c r="C190" s="160" t="s">
        <v>2529</v>
      </c>
      <c r="D190" s="143" t="s">
        <v>1897</v>
      </c>
      <c r="E190" s="201" t="s">
        <v>2636</v>
      </c>
      <c r="F190" s="162">
        <v>4</v>
      </c>
      <c r="G190" s="202">
        <v>16235</v>
      </c>
      <c r="H190" s="202">
        <v>16235</v>
      </c>
      <c r="I190" s="202"/>
      <c r="J190" s="202"/>
      <c r="K190" s="202"/>
      <c r="L190" s="201" t="s">
        <v>105</v>
      </c>
      <c r="M190" s="203" t="s">
        <v>2614</v>
      </c>
      <c r="N190" s="213">
        <v>0</v>
      </c>
      <c r="O190" s="203" t="s">
        <v>2637</v>
      </c>
      <c r="P190" s="203" t="s">
        <v>2625</v>
      </c>
      <c r="Q190" s="205" t="s">
        <v>2552</v>
      </c>
      <c r="R190" s="206" t="s">
        <v>2617</v>
      </c>
      <c r="S190" s="206" t="s">
        <v>2638</v>
      </c>
      <c r="T190" s="206" t="s">
        <v>2639</v>
      </c>
      <c r="U190" s="206">
        <v>80</v>
      </c>
      <c r="V190" s="206">
        <v>80</v>
      </c>
      <c r="W190" s="206">
        <v>100</v>
      </c>
      <c r="X190" s="206" t="s">
        <v>2572</v>
      </c>
      <c r="Y190" s="206" t="s">
        <v>2537</v>
      </c>
      <c r="Z190" s="206" t="s">
        <v>2538</v>
      </c>
      <c r="AA190" s="206" t="s">
        <v>2618</v>
      </c>
      <c r="AB190" s="208" t="s">
        <v>2640</v>
      </c>
      <c r="AC190" s="208">
        <v>46234</v>
      </c>
      <c r="AD190" s="210" t="s">
        <v>2620</v>
      </c>
      <c r="AE190" s="206" t="s">
        <v>2641</v>
      </c>
    </row>
    <row r="191" spans="1:52" ht="98.25" customHeight="1" x14ac:dyDescent="0.25">
      <c r="A191" s="157" t="s">
        <v>1781</v>
      </c>
      <c r="B191" s="158" t="s">
        <v>2642</v>
      </c>
      <c r="C191" s="160" t="s">
        <v>2529</v>
      </c>
      <c r="D191" s="143" t="s">
        <v>1910</v>
      </c>
      <c r="E191" s="201" t="s">
        <v>2643</v>
      </c>
      <c r="F191" s="162">
        <v>4</v>
      </c>
      <c r="G191" s="202">
        <v>23370</v>
      </c>
      <c r="H191" s="202">
        <v>23370</v>
      </c>
      <c r="I191" s="202"/>
      <c r="J191" s="202"/>
      <c r="K191" s="202"/>
      <c r="L191" s="201" t="s">
        <v>105</v>
      </c>
      <c r="M191" s="203" t="s">
        <v>2614</v>
      </c>
      <c r="N191" s="213">
        <v>0</v>
      </c>
      <c r="O191" s="203" t="s">
        <v>2644</v>
      </c>
      <c r="P191" s="203" t="s">
        <v>2616</v>
      </c>
      <c r="Q191" s="205" t="s">
        <v>2645</v>
      </c>
      <c r="R191" s="206" t="s">
        <v>2646</v>
      </c>
      <c r="S191" s="206" t="s">
        <v>2647</v>
      </c>
      <c r="T191" s="206" t="s">
        <v>2648</v>
      </c>
      <c r="U191" s="207">
        <v>25</v>
      </c>
      <c r="V191" s="207">
        <v>18</v>
      </c>
      <c r="W191" s="207">
        <v>33</v>
      </c>
      <c r="X191" s="206" t="s">
        <v>2572</v>
      </c>
      <c r="Y191" s="206" t="s">
        <v>2537</v>
      </c>
      <c r="Z191" s="206" t="s">
        <v>2538</v>
      </c>
      <c r="AA191" s="206" t="s">
        <v>2608</v>
      </c>
      <c r="AB191" s="208" t="s">
        <v>2649</v>
      </c>
      <c r="AC191" s="209">
        <v>46234</v>
      </c>
      <c r="AD191" s="209" t="s">
        <v>2620</v>
      </c>
      <c r="AE191" s="206" t="s">
        <v>2650</v>
      </c>
    </row>
    <row r="192" spans="1:52" ht="128.25" customHeight="1" x14ac:dyDescent="0.25">
      <c r="A192" s="157" t="s">
        <v>1781</v>
      </c>
      <c r="B192" s="158" t="s">
        <v>2651</v>
      </c>
      <c r="C192" s="160" t="s">
        <v>2529</v>
      </c>
      <c r="D192" s="143" t="s">
        <v>1910</v>
      </c>
      <c r="E192" s="201" t="s">
        <v>2652</v>
      </c>
      <c r="F192" s="162">
        <v>4</v>
      </c>
      <c r="G192" s="202">
        <v>8000</v>
      </c>
      <c r="H192" s="202">
        <v>8000</v>
      </c>
      <c r="I192" s="202"/>
      <c r="J192" s="202"/>
      <c r="K192" s="202"/>
      <c r="L192" s="201" t="s">
        <v>105</v>
      </c>
      <c r="M192" s="203" t="s">
        <v>2614</v>
      </c>
      <c r="N192" s="213">
        <v>0</v>
      </c>
      <c r="O192" s="203" t="s">
        <v>2653</v>
      </c>
      <c r="P192" s="203" t="s">
        <v>2654</v>
      </c>
      <c r="Q192" s="205" t="s">
        <v>2645</v>
      </c>
      <c r="R192" s="206" t="s">
        <v>2646</v>
      </c>
      <c r="S192" s="216" t="s">
        <v>2655</v>
      </c>
      <c r="T192" s="206" t="s">
        <v>2656</v>
      </c>
      <c r="U192" s="206">
        <v>10</v>
      </c>
      <c r="V192" s="206">
        <v>7</v>
      </c>
      <c r="W192" s="206">
        <v>18</v>
      </c>
      <c r="X192" s="206" t="s">
        <v>2572</v>
      </c>
      <c r="Y192" s="206" t="s">
        <v>2537</v>
      </c>
      <c r="Z192" s="206" t="s">
        <v>2538</v>
      </c>
      <c r="AA192" s="206" t="s">
        <v>2657</v>
      </c>
      <c r="AB192" s="208" t="s">
        <v>2658</v>
      </c>
      <c r="AC192" s="208">
        <v>46234</v>
      </c>
      <c r="AD192" s="209" t="s">
        <v>2620</v>
      </c>
      <c r="AE192" s="206" t="s">
        <v>2659</v>
      </c>
    </row>
    <row r="193" spans="1:31" ht="93" customHeight="1" x14ac:dyDescent="0.25">
      <c r="A193" s="157" t="s">
        <v>1781</v>
      </c>
      <c r="B193" s="158" t="s">
        <v>2660</v>
      </c>
      <c r="C193" s="160" t="s">
        <v>2529</v>
      </c>
      <c r="D193" s="143" t="s">
        <v>1910</v>
      </c>
      <c r="E193" s="201" t="s">
        <v>2661</v>
      </c>
      <c r="F193" s="162">
        <v>4</v>
      </c>
      <c r="G193" s="202">
        <v>30500</v>
      </c>
      <c r="H193" s="202">
        <v>30500</v>
      </c>
      <c r="I193" s="202"/>
      <c r="J193" s="202"/>
      <c r="K193" s="202"/>
      <c r="L193" s="201" t="s">
        <v>105</v>
      </c>
      <c r="M193" s="203" t="s">
        <v>2614</v>
      </c>
      <c r="N193" s="213">
        <v>0</v>
      </c>
      <c r="O193" s="203" t="s">
        <v>2662</v>
      </c>
      <c r="P193" s="203" t="s">
        <v>2663</v>
      </c>
      <c r="Q193" s="205" t="s">
        <v>2645</v>
      </c>
      <c r="R193" s="206" t="s">
        <v>2646</v>
      </c>
      <c r="S193" s="216" t="s">
        <v>2664</v>
      </c>
      <c r="T193" s="206" t="s">
        <v>2665</v>
      </c>
      <c r="U193" s="206">
        <v>5</v>
      </c>
      <c r="V193" s="206">
        <v>5</v>
      </c>
      <c r="W193" s="206">
        <v>5</v>
      </c>
      <c r="X193" s="206" t="s">
        <v>2572</v>
      </c>
      <c r="Y193" s="206" t="s">
        <v>2537</v>
      </c>
      <c r="Z193" s="206" t="s">
        <v>2538</v>
      </c>
      <c r="AA193" s="206" t="s">
        <v>2666</v>
      </c>
      <c r="AB193" s="208" t="s">
        <v>2667</v>
      </c>
      <c r="AC193" s="208">
        <v>46234</v>
      </c>
      <c r="AD193" s="209" t="s">
        <v>2620</v>
      </c>
      <c r="AE193" s="206" t="s">
        <v>2668</v>
      </c>
    </row>
    <row r="194" spans="1:31" ht="132.75" customHeight="1" x14ac:dyDescent="0.25">
      <c r="A194" s="157" t="s">
        <v>1781</v>
      </c>
      <c r="B194" s="158" t="s">
        <v>2669</v>
      </c>
      <c r="C194" s="160" t="s">
        <v>2529</v>
      </c>
      <c r="D194" s="143" t="s">
        <v>1873</v>
      </c>
      <c r="E194" s="201" t="s">
        <v>2670</v>
      </c>
      <c r="F194" s="162">
        <v>4</v>
      </c>
      <c r="G194" s="202">
        <v>24000</v>
      </c>
      <c r="H194" s="202">
        <v>24000</v>
      </c>
      <c r="I194" s="202"/>
      <c r="J194" s="202"/>
      <c r="K194" s="202"/>
      <c r="L194" s="201" t="s">
        <v>2548</v>
      </c>
      <c r="M194" s="203" t="s">
        <v>2549</v>
      </c>
      <c r="N194" s="213">
        <v>1</v>
      </c>
      <c r="O194" s="203" t="s">
        <v>2671</v>
      </c>
      <c r="P194" s="203" t="s">
        <v>2672</v>
      </c>
      <c r="Q194" s="205" t="s">
        <v>2552</v>
      </c>
      <c r="R194" s="206" t="s">
        <v>2617</v>
      </c>
      <c r="S194" s="206" t="s">
        <v>2673</v>
      </c>
      <c r="T194" s="206" t="s">
        <v>1877</v>
      </c>
      <c r="U194" s="207">
        <v>12</v>
      </c>
      <c r="V194" s="207">
        <v>10</v>
      </c>
      <c r="W194" s="207">
        <v>12</v>
      </c>
      <c r="X194" s="206" t="s">
        <v>2572</v>
      </c>
      <c r="Y194" s="206" t="s">
        <v>2537</v>
      </c>
      <c r="Z194" s="206" t="s">
        <v>2538</v>
      </c>
      <c r="AA194" s="206" t="s">
        <v>2618</v>
      </c>
      <c r="AB194" s="208" t="s">
        <v>2674</v>
      </c>
      <c r="AC194" s="209" t="s">
        <v>2675</v>
      </c>
      <c r="AD194" s="209">
        <v>46356</v>
      </c>
      <c r="AE194" s="206" t="s">
        <v>2676</v>
      </c>
    </row>
    <row r="195" spans="1:31" ht="103.5" customHeight="1" x14ac:dyDescent="0.25">
      <c r="A195" s="157" t="s">
        <v>1781</v>
      </c>
      <c r="B195" s="158" t="s">
        <v>2677</v>
      </c>
      <c r="C195" s="160" t="s">
        <v>2529</v>
      </c>
      <c r="D195" s="143" t="s">
        <v>1885</v>
      </c>
      <c r="E195" s="201" t="s">
        <v>2678</v>
      </c>
      <c r="F195" s="162">
        <v>4</v>
      </c>
      <c r="G195" s="202">
        <v>10049.4</v>
      </c>
      <c r="H195" s="202">
        <v>10049.4</v>
      </c>
      <c r="I195" s="202"/>
      <c r="J195" s="202"/>
      <c r="K195" s="202"/>
      <c r="L195" s="201" t="s">
        <v>105</v>
      </c>
      <c r="M195" s="203" t="s">
        <v>2614</v>
      </c>
      <c r="N195" s="213">
        <v>0</v>
      </c>
      <c r="O195" s="203" t="s">
        <v>3621</v>
      </c>
      <c r="P195" s="203" t="s">
        <v>2680</v>
      </c>
      <c r="Q195" s="205" t="s">
        <v>2645</v>
      </c>
      <c r="R195" s="206" t="s">
        <v>2646</v>
      </c>
      <c r="S195" s="206" t="s">
        <v>2681</v>
      </c>
      <c r="T195" s="206" t="s">
        <v>2682</v>
      </c>
      <c r="U195" s="207">
        <v>4</v>
      </c>
      <c r="V195" s="207">
        <v>6</v>
      </c>
      <c r="W195" s="207">
        <v>4</v>
      </c>
      <c r="X195" s="206" t="s">
        <v>2572</v>
      </c>
      <c r="Y195" s="206" t="s">
        <v>2537</v>
      </c>
      <c r="Z195" s="206" t="s">
        <v>2538</v>
      </c>
      <c r="AA195" s="206" t="s">
        <v>2666</v>
      </c>
      <c r="AB195" s="208" t="s">
        <v>2683</v>
      </c>
      <c r="AC195" s="209">
        <v>46599</v>
      </c>
      <c r="AD195" s="209" t="s">
        <v>2684</v>
      </c>
      <c r="AE195" s="206" t="s">
        <v>2685</v>
      </c>
    </row>
    <row r="196" spans="1:31" ht="336" customHeight="1" x14ac:dyDescent="0.25">
      <c r="A196" s="157" t="s">
        <v>1781</v>
      </c>
      <c r="B196" s="158" t="s">
        <v>2686</v>
      </c>
      <c r="C196" s="160" t="s">
        <v>2529</v>
      </c>
      <c r="D196" s="143" t="s">
        <v>1885</v>
      </c>
      <c r="E196" s="201" t="s">
        <v>2687</v>
      </c>
      <c r="F196" s="162">
        <v>4</v>
      </c>
      <c r="G196" s="202">
        <v>14720.4</v>
      </c>
      <c r="H196" s="202">
        <v>14720.4</v>
      </c>
      <c r="I196" s="202"/>
      <c r="J196" s="202"/>
      <c r="K196" s="202"/>
      <c r="L196" s="201" t="s">
        <v>105</v>
      </c>
      <c r="M196" s="203" t="s">
        <v>2614</v>
      </c>
      <c r="N196" s="213">
        <v>0</v>
      </c>
      <c r="O196" s="203" t="s">
        <v>3621</v>
      </c>
      <c r="P196" s="203" t="s">
        <v>2680</v>
      </c>
      <c r="Q196" s="205" t="s">
        <v>2552</v>
      </c>
      <c r="R196" s="206" t="s">
        <v>2617</v>
      </c>
      <c r="S196" s="206" t="s">
        <v>2688</v>
      </c>
      <c r="T196" s="206" t="s">
        <v>2689</v>
      </c>
      <c r="U196" s="207">
        <v>2</v>
      </c>
      <c r="V196" s="207">
        <v>4</v>
      </c>
      <c r="W196" s="207">
        <v>3</v>
      </c>
      <c r="X196" s="206" t="s">
        <v>2572</v>
      </c>
      <c r="Y196" s="206" t="s">
        <v>2537</v>
      </c>
      <c r="Z196" s="206" t="s">
        <v>2538</v>
      </c>
      <c r="AA196" s="206" t="s">
        <v>2618</v>
      </c>
      <c r="AB196" s="208" t="s">
        <v>2690</v>
      </c>
      <c r="AC196" s="209">
        <v>46599</v>
      </c>
      <c r="AD196" s="209" t="s">
        <v>2684</v>
      </c>
      <c r="AE196" s="206" t="s">
        <v>2685</v>
      </c>
    </row>
    <row r="197" spans="1:31" ht="113.25" customHeight="1" x14ac:dyDescent="0.25">
      <c r="A197" s="157" t="s">
        <v>1781</v>
      </c>
      <c r="B197" s="158" t="s">
        <v>2691</v>
      </c>
      <c r="C197" s="160" t="s">
        <v>2529</v>
      </c>
      <c r="D197" s="143" t="s">
        <v>1904</v>
      </c>
      <c r="E197" s="201" t="s">
        <v>2692</v>
      </c>
      <c r="F197" s="162">
        <v>4</v>
      </c>
      <c r="G197" s="202">
        <v>20000</v>
      </c>
      <c r="H197" s="202">
        <v>20000</v>
      </c>
      <c r="I197" s="202"/>
      <c r="J197" s="202"/>
      <c r="K197" s="202"/>
      <c r="L197" s="201" t="s">
        <v>2548</v>
      </c>
      <c r="M197" s="203" t="s">
        <v>2549</v>
      </c>
      <c r="N197" s="213">
        <v>1</v>
      </c>
      <c r="O197" s="203" t="s">
        <v>2693</v>
      </c>
      <c r="P197" s="203" t="s">
        <v>2694</v>
      </c>
      <c r="Q197" s="205" t="s">
        <v>2552</v>
      </c>
      <c r="R197" s="206" t="s">
        <v>2617</v>
      </c>
      <c r="S197" s="206" t="s">
        <v>1906</v>
      </c>
      <c r="T197" s="206" t="s">
        <v>2695</v>
      </c>
      <c r="U197" s="207">
        <v>100</v>
      </c>
      <c r="V197" s="207">
        <v>90</v>
      </c>
      <c r="W197" s="207">
        <v>100</v>
      </c>
      <c r="X197" s="206" t="s">
        <v>2572</v>
      </c>
      <c r="Y197" s="206" t="s">
        <v>2537</v>
      </c>
      <c r="Z197" s="206" t="s">
        <v>2538</v>
      </c>
      <c r="AA197" s="206" t="s">
        <v>2618</v>
      </c>
      <c r="AB197" s="208" t="s">
        <v>2696</v>
      </c>
      <c r="AC197" s="209" t="s">
        <v>2697</v>
      </c>
      <c r="AD197" s="209" t="s">
        <v>2620</v>
      </c>
      <c r="AE197" s="206" t="s">
        <v>2698</v>
      </c>
    </row>
    <row r="198" spans="1:31" ht="134.25" customHeight="1" x14ac:dyDescent="0.25">
      <c r="A198" s="157" t="s">
        <v>1781</v>
      </c>
      <c r="B198" s="158" t="s">
        <v>2699</v>
      </c>
      <c r="C198" s="160" t="s">
        <v>2529</v>
      </c>
      <c r="D198" s="143" t="s">
        <v>1916</v>
      </c>
      <c r="E198" s="201" t="s">
        <v>2700</v>
      </c>
      <c r="F198" s="162">
        <v>4</v>
      </c>
      <c r="G198" s="202">
        <v>10500</v>
      </c>
      <c r="H198" s="202">
        <v>10500</v>
      </c>
      <c r="I198" s="202"/>
      <c r="J198" s="202"/>
      <c r="K198" s="202"/>
      <c r="L198" s="201" t="s">
        <v>2548</v>
      </c>
      <c r="M198" s="203" t="s">
        <v>2549</v>
      </c>
      <c r="N198" s="213">
        <v>1</v>
      </c>
      <c r="O198" s="203" t="s">
        <v>2701</v>
      </c>
      <c r="P198" s="203" t="s">
        <v>2702</v>
      </c>
      <c r="Q198" s="205" t="s">
        <v>2552</v>
      </c>
      <c r="R198" s="206" t="s">
        <v>2617</v>
      </c>
      <c r="S198" s="206" t="s">
        <v>1918</v>
      </c>
      <c r="T198" s="206" t="s">
        <v>1920</v>
      </c>
      <c r="U198" s="206">
        <v>45</v>
      </c>
      <c r="V198" s="206">
        <v>45</v>
      </c>
      <c r="W198" s="206">
        <v>65</v>
      </c>
      <c r="X198" s="206" t="s">
        <v>2572</v>
      </c>
      <c r="Y198" s="206" t="s">
        <v>2537</v>
      </c>
      <c r="Z198" s="206" t="s">
        <v>2538</v>
      </c>
      <c r="AA198" s="206" t="s">
        <v>2618</v>
      </c>
      <c r="AB198" s="208" t="s">
        <v>2703</v>
      </c>
      <c r="AC198" s="208">
        <v>46295</v>
      </c>
      <c r="AD198" s="209" t="s">
        <v>2620</v>
      </c>
      <c r="AE198" s="206" t="s">
        <v>2704</v>
      </c>
    </row>
    <row r="199" spans="1:31" ht="162" customHeight="1" x14ac:dyDescent="0.25">
      <c r="A199" s="157"/>
      <c r="B199" s="158" t="s">
        <v>2705</v>
      </c>
      <c r="C199" s="160" t="s">
        <v>2585</v>
      </c>
      <c r="D199" s="143" t="s">
        <v>1939</v>
      </c>
      <c r="E199" s="201" t="s">
        <v>2706</v>
      </c>
      <c r="F199" s="162">
        <v>4</v>
      </c>
      <c r="G199" s="202">
        <v>20000</v>
      </c>
      <c r="H199" s="202">
        <v>20000</v>
      </c>
      <c r="I199" s="202"/>
      <c r="J199" s="202"/>
      <c r="K199" s="202"/>
      <c r="L199" s="201" t="s">
        <v>2548</v>
      </c>
      <c r="M199" s="203" t="s">
        <v>2549</v>
      </c>
      <c r="N199" s="213">
        <v>1</v>
      </c>
      <c r="O199" s="203" t="s">
        <v>2707</v>
      </c>
      <c r="P199" s="203" t="s">
        <v>2708</v>
      </c>
      <c r="Q199" s="205" t="s">
        <v>2552</v>
      </c>
      <c r="R199" s="206" t="s">
        <v>2617</v>
      </c>
      <c r="S199" s="206" t="s">
        <v>2709</v>
      </c>
      <c r="T199" s="206" t="s">
        <v>1943</v>
      </c>
      <c r="U199" s="206">
        <v>45</v>
      </c>
      <c r="V199" s="206">
        <v>40</v>
      </c>
      <c r="W199" s="206">
        <v>45</v>
      </c>
      <c r="X199" s="206" t="s">
        <v>2572</v>
      </c>
      <c r="Y199" s="206" t="s">
        <v>2990</v>
      </c>
      <c r="Z199" s="206" t="s">
        <v>2596</v>
      </c>
      <c r="AA199" s="206" t="s">
        <v>2608</v>
      </c>
      <c r="AB199" s="208" t="s">
        <v>2711</v>
      </c>
      <c r="AC199" s="208" t="s">
        <v>2712</v>
      </c>
      <c r="AD199" s="209" t="s">
        <v>2713</v>
      </c>
      <c r="AE199" s="206" t="s">
        <v>2714</v>
      </c>
    </row>
    <row r="200" spans="1:31" ht="124.5" customHeight="1" x14ac:dyDescent="0.25">
      <c r="A200" s="157" t="s">
        <v>1280</v>
      </c>
      <c r="B200" s="158" t="s">
        <v>2715</v>
      </c>
      <c r="C200" s="160" t="s">
        <v>2529</v>
      </c>
      <c r="D200" s="143" t="s">
        <v>1550</v>
      </c>
      <c r="E200" s="201" t="s">
        <v>2716</v>
      </c>
      <c r="F200" s="162">
        <v>4</v>
      </c>
      <c r="G200" s="202">
        <v>4136.67</v>
      </c>
      <c r="H200" s="202">
        <v>4136.67</v>
      </c>
      <c r="I200" s="202"/>
      <c r="J200" s="202"/>
      <c r="K200" s="202"/>
      <c r="L200" s="201" t="s">
        <v>2548</v>
      </c>
      <c r="M200" s="203" t="s">
        <v>2549</v>
      </c>
      <c r="N200" s="217" t="s">
        <v>2717</v>
      </c>
      <c r="O200" s="203" t="s">
        <v>2718</v>
      </c>
      <c r="P200" s="203" t="s">
        <v>2719</v>
      </c>
      <c r="Q200" s="205" t="s">
        <v>2552</v>
      </c>
      <c r="R200" s="206" t="s">
        <v>2720</v>
      </c>
      <c r="S200" s="206" t="s">
        <v>2721</v>
      </c>
      <c r="T200" s="206" t="s">
        <v>2722</v>
      </c>
      <c r="U200" s="207">
        <v>250</v>
      </c>
      <c r="V200" s="207">
        <v>350</v>
      </c>
      <c r="W200" s="207">
        <v>305</v>
      </c>
      <c r="X200" s="206" t="s">
        <v>2773</v>
      </c>
      <c r="Y200" s="206" t="s">
        <v>2537</v>
      </c>
      <c r="Z200" s="206" t="s">
        <v>387</v>
      </c>
      <c r="AA200" s="206" t="s">
        <v>2724</v>
      </c>
      <c r="AB200" s="208" t="s">
        <v>2725</v>
      </c>
      <c r="AC200" s="209" t="s">
        <v>2726</v>
      </c>
      <c r="AD200" s="209">
        <v>46341</v>
      </c>
      <c r="AE200" s="206" t="s">
        <v>2727</v>
      </c>
    </row>
    <row r="201" spans="1:31" ht="150" customHeight="1" x14ac:dyDescent="0.25">
      <c r="A201" s="157" t="s">
        <v>1280</v>
      </c>
      <c r="B201" s="159" t="s">
        <v>2728</v>
      </c>
      <c r="C201" s="160" t="s">
        <v>2529</v>
      </c>
      <c r="D201" s="143" t="s">
        <v>1550</v>
      </c>
      <c r="E201" s="201" t="s">
        <v>2716</v>
      </c>
      <c r="F201" s="162">
        <v>4</v>
      </c>
      <c r="G201" s="202">
        <v>5200</v>
      </c>
      <c r="H201" s="202">
        <v>5200</v>
      </c>
      <c r="I201" s="202"/>
      <c r="J201" s="202"/>
      <c r="K201" s="202"/>
      <c r="L201" s="201" t="s">
        <v>2548</v>
      </c>
      <c r="M201" s="203" t="s">
        <v>2549</v>
      </c>
      <c r="N201" s="204" t="s">
        <v>2717</v>
      </c>
      <c r="O201" s="203" t="s">
        <v>2718</v>
      </c>
      <c r="P201" s="203" t="s">
        <v>2729</v>
      </c>
      <c r="Q201" s="205" t="s">
        <v>2552</v>
      </c>
      <c r="R201" s="206" t="s">
        <v>2720</v>
      </c>
      <c r="S201" s="206" t="s">
        <v>2730</v>
      </c>
      <c r="T201" s="206" t="s">
        <v>2731</v>
      </c>
      <c r="U201" s="207">
        <v>25</v>
      </c>
      <c r="V201" s="207">
        <v>20</v>
      </c>
      <c r="W201" s="207">
        <v>18</v>
      </c>
      <c r="X201" s="206" t="s">
        <v>2773</v>
      </c>
      <c r="Y201" s="206" t="s">
        <v>2537</v>
      </c>
      <c r="Z201" s="206" t="s">
        <v>387</v>
      </c>
      <c r="AA201" s="206" t="s">
        <v>2724</v>
      </c>
      <c r="AB201" s="208" t="s">
        <v>2725</v>
      </c>
      <c r="AC201" s="209" t="s">
        <v>2732</v>
      </c>
      <c r="AD201" s="209">
        <v>46341</v>
      </c>
      <c r="AE201" s="206" t="s">
        <v>2733</v>
      </c>
    </row>
    <row r="202" spans="1:31" ht="118.5" customHeight="1" x14ac:dyDescent="0.25">
      <c r="A202" s="157" t="s">
        <v>1280</v>
      </c>
      <c r="B202" s="158" t="s">
        <v>2734</v>
      </c>
      <c r="C202" s="160" t="s">
        <v>2529</v>
      </c>
      <c r="D202" s="143" t="s">
        <v>1550</v>
      </c>
      <c r="E202" s="201" t="s">
        <v>2716</v>
      </c>
      <c r="F202" s="162">
        <v>4</v>
      </c>
      <c r="G202" s="202">
        <v>6200</v>
      </c>
      <c r="H202" s="202">
        <v>6200</v>
      </c>
      <c r="I202" s="202"/>
      <c r="J202" s="202"/>
      <c r="K202" s="202"/>
      <c r="L202" s="201" t="s">
        <v>2548</v>
      </c>
      <c r="M202" s="203" t="s">
        <v>2549</v>
      </c>
      <c r="N202" s="204" t="s">
        <v>2717</v>
      </c>
      <c r="O202" s="203" t="s">
        <v>2718</v>
      </c>
      <c r="P202" s="203" t="s">
        <v>2735</v>
      </c>
      <c r="Q202" s="205" t="s">
        <v>2552</v>
      </c>
      <c r="R202" s="206" t="s">
        <v>2720</v>
      </c>
      <c r="S202" s="206" t="s">
        <v>2736</v>
      </c>
      <c r="T202" s="206" t="s">
        <v>2737</v>
      </c>
      <c r="U202" s="206">
        <v>10</v>
      </c>
      <c r="V202" s="206">
        <v>10</v>
      </c>
      <c r="W202" s="206">
        <v>11</v>
      </c>
      <c r="X202" s="206" t="s">
        <v>2773</v>
      </c>
      <c r="Y202" s="206" t="s">
        <v>2537</v>
      </c>
      <c r="Z202" s="206" t="s">
        <v>387</v>
      </c>
      <c r="AA202" s="206" t="s">
        <v>2724</v>
      </c>
      <c r="AB202" s="208" t="s">
        <v>2725</v>
      </c>
      <c r="AC202" s="208" t="s">
        <v>2738</v>
      </c>
      <c r="AD202" s="209">
        <v>46341</v>
      </c>
      <c r="AE202" s="206" t="s">
        <v>2733</v>
      </c>
    </row>
    <row r="203" spans="1:31" ht="189" customHeight="1" x14ac:dyDescent="0.25">
      <c r="A203" s="157" t="s">
        <v>1280</v>
      </c>
      <c r="B203" s="158" t="s">
        <v>2739</v>
      </c>
      <c r="C203" s="160" t="s">
        <v>2529</v>
      </c>
      <c r="D203" s="143" t="s">
        <v>1550</v>
      </c>
      <c r="E203" s="201" t="s">
        <v>2716</v>
      </c>
      <c r="F203" s="162">
        <v>4</v>
      </c>
      <c r="G203" s="202">
        <v>4300</v>
      </c>
      <c r="H203" s="202">
        <v>4300</v>
      </c>
      <c r="I203" s="202"/>
      <c r="J203" s="202"/>
      <c r="K203" s="202"/>
      <c r="L203" s="201" t="s">
        <v>2548</v>
      </c>
      <c r="M203" s="203" t="s">
        <v>2549</v>
      </c>
      <c r="N203" s="204" t="s">
        <v>2717</v>
      </c>
      <c r="O203" s="203" t="s">
        <v>2718</v>
      </c>
      <c r="P203" s="203" t="s">
        <v>2740</v>
      </c>
      <c r="Q203" s="205" t="s">
        <v>2552</v>
      </c>
      <c r="R203" s="206" t="s">
        <v>2720</v>
      </c>
      <c r="S203" s="206" t="s">
        <v>2741</v>
      </c>
      <c r="T203" s="206" t="s">
        <v>2742</v>
      </c>
      <c r="U203" s="206">
        <v>10</v>
      </c>
      <c r="V203" s="206">
        <v>10</v>
      </c>
      <c r="W203" s="206">
        <v>11</v>
      </c>
      <c r="X203" s="206" t="s">
        <v>2773</v>
      </c>
      <c r="Y203" s="206" t="s">
        <v>2537</v>
      </c>
      <c r="Z203" s="206" t="s">
        <v>387</v>
      </c>
      <c r="AA203" s="206" t="s">
        <v>2724</v>
      </c>
      <c r="AB203" s="208" t="s">
        <v>2725</v>
      </c>
      <c r="AC203" s="208" t="s">
        <v>2743</v>
      </c>
      <c r="AD203" s="209">
        <v>46341</v>
      </c>
      <c r="AE203" s="206" t="s">
        <v>2733</v>
      </c>
    </row>
    <row r="204" spans="1:31" ht="139.5" customHeight="1" x14ac:dyDescent="0.25">
      <c r="A204" s="157" t="s">
        <v>1239</v>
      </c>
      <c r="B204" s="159" t="s">
        <v>2744</v>
      </c>
      <c r="C204" s="160" t="s">
        <v>2585</v>
      </c>
      <c r="D204" s="143" t="s">
        <v>1246</v>
      </c>
      <c r="E204" s="201" t="s">
        <v>1247</v>
      </c>
      <c r="F204" s="162">
        <v>4</v>
      </c>
      <c r="G204" s="202">
        <v>120000</v>
      </c>
      <c r="H204" s="202">
        <v>120000</v>
      </c>
      <c r="I204" s="202"/>
      <c r="J204" s="202"/>
      <c r="K204" s="202"/>
      <c r="L204" s="201" t="s">
        <v>2548</v>
      </c>
      <c r="M204" s="203" t="s">
        <v>2549</v>
      </c>
      <c r="N204" s="213">
        <v>1</v>
      </c>
      <c r="O204" s="203" t="s">
        <v>2587</v>
      </c>
      <c r="P204" s="203" t="s">
        <v>2745</v>
      </c>
      <c r="Q204" s="205" t="s">
        <v>97</v>
      </c>
      <c r="R204" s="206" t="s">
        <v>2746</v>
      </c>
      <c r="S204" s="206" t="s">
        <v>2747</v>
      </c>
      <c r="T204" s="206">
        <v>90</v>
      </c>
      <c r="U204" s="206">
        <v>90</v>
      </c>
      <c r="V204" s="206">
        <v>90</v>
      </c>
      <c r="W204" s="206" t="s">
        <v>2748</v>
      </c>
      <c r="X204" s="206" t="s">
        <v>2749</v>
      </c>
      <c r="Y204" s="206" t="s">
        <v>2990</v>
      </c>
      <c r="Z204" s="206" t="s">
        <v>2596</v>
      </c>
      <c r="AA204" s="206" t="s">
        <v>2587</v>
      </c>
      <c r="AB204" s="208">
        <v>46082</v>
      </c>
      <c r="AC204" s="208" t="s">
        <v>2750</v>
      </c>
      <c r="AD204" s="210"/>
      <c r="AE204" s="206" t="s">
        <v>2751</v>
      </c>
    </row>
    <row r="205" spans="1:31" ht="167.25" customHeight="1" x14ac:dyDescent="0.25">
      <c r="A205" s="157" t="s">
        <v>1280</v>
      </c>
      <c r="B205" s="158" t="s">
        <v>2752</v>
      </c>
      <c r="C205" s="160" t="s">
        <v>2529</v>
      </c>
      <c r="D205" s="143" t="s">
        <v>2355</v>
      </c>
      <c r="E205" s="201" t="s">
        <v>2753</v>
      </c>
      <c r="F205" s="162">
        <v>4</v>
      </c>
      <c r="G205" s="202">
        <v>12900</v>
      </c>
      <c r="H205" s="202">
        <v>12900</v>
      </c>
      <c r="I205" s="202"/>
      <c r="J205" s="202"/>
      <c r="K205" s="202"/>
      <c r="L205" s="201" t="s">
        <v>2548</v>
      </c>
      <c r="M205" s="203" t="s">
        <v>2549</v>
      </c>
      <c r="N205" s="204" t="s">
        <v>2717</v>
      </c>
      <c r="O205" s="203" t="s">
        <v>2362</v>
      </c>
      <c r="P205" s="203" t="s">
        <v>2364</v>
      </c>
      <c r="Q205" s="205" t="s">
        <v>2552</v>
      </c>
      <c r="R205" s="206" t="s">
        <v>2720</v>
      </c>
      <c r="S205" s="206" t="s">
        <v>2754</v>
      </c>
      <c r="T205" s="206" t="s">
        <v>2365</v>
      </c>
      <c r="U205" s="218">
        <v>350</v>
      </c>
      <c r="V205" s="206"/>
      <c r="W205" s="206"/>
      <c r="X205" s="206" t="s">
        <v>2773</v>
      </c>
      <c r="Y205" s="206" t="s">
        <v>2537</v>
      </c>
      <c r="Z205" s="206" t="s">
        <v>387</v>
      </c>
      <c r="AA205" s="206" t="s">
        <v>2755</v>
      </c>
      <c r="AB205" s="208">
        <v>45992</v>
      </c>
      <c r="AC205" s="208" t="s">
        <v>2756</v>
      </c>
      <c r="AD205" s="210">
        <v>46402</v>
      </c>
      <c r="AE205" s="206" t="s">
        <v>2757</v>
      </c>
    </row>
    <row r="206" spans="1:31" ht="181.5" customHeight="1" x14ac:dyDescent="0.25">
      <c r="A206" s="157" t="s">
        <v>1280</v>
      </c>
      <c r="B206" s="158" t="s">
        <v>2758</v>
      </c>
      <c r="C206" s="160" t="s">
        <v>2529</v>
      </c>
      <c r="D206" s="143" t="s">
        <v>2355</v>
      </c>
      <c r="E206" s="201" t="s">
        <v>2753</v>
      </c>
      <c r="F206" s="162">
        <v>4</v>
      </c>
      <c r="G206" s="202">
        <v>27950</v>
      </c>
      <c r="H206" s="202">
        <v>12900</v>
      </c>
      <c r="I206" s="202">
        <v>12900</v>
      </c>
      <c r="J206" s="202">
        <v>2150</v>
      </c>
      <c r="K206" s="202"/>
      <c r="L206" s="201" t="s">
        <v>2548</v>
      </c>
      <c r="M206" s="203" t="s">
        <v>2549</v>
      </c>
      <c r="N206" s="204" t="s">
        <v>2717</v>
      </c>
      <c r="O206" s="203" t="s">
        <v>2362</v>
      </c>
      <c r="P206" s="203" t="s">
        <v>2364</v>
      </c>
      <c r="Q206" s="205" t="s">
        <v>2552</v>
      </c>
      <c r="R206" s="206" t="s">
        <v>2720</v>
      </c>
      <c r="S206" s="206" t="s">
        <v>2754</v>
      </c>
      <c r="T206" s="206" t="s">
        <v>2365</v>
      </c>
      <c r="U206" s="206">
        <v>350</v>
      </c>
      <c r="V206" s="206"/>
      <c r="W206" s="206"/>
      <c r="X206" s="206" t="s">
        <v>2773</v>
      </c>
      <c r="Y206" s="206" t="s">
        <v>2537</v>
      </c>
      <c r="Z206" s="206" t="s">
        <v>387</v>
      </c>
      <c r="AA206" s="206" t="s">
        <v>2755</v>
      </c>
      <c r="AB206" s="208">
        <v>45992</v>
      </c>
      <c r="AC206" s="208" t="s">
        <v>2756</v>
      </c>
      <c r="AD206" s="209">
        <v>46402</v>
      </c>
      <c r="AE206" s="206" t="s">
        <v>2757</v>
      </c>
    </row>
    <row r="207" spans="1:31" ht="189" customHeight="1" x14ac:dyDescent="0.25">
      <c r="A207" s="157" t="s">
        <v>1781</v>
      </c>
      <c r="B207" s="158" t="s">
        <v>2759</v>
      </c>
      <c r="C207" s="160" t="s">
        <v>2529</v>
      </c>
      <c r="D207" s="143" t="s">
        <v>2355</v>
      </c>
      <c r="E207" s="201" t="s">
        <v>2760</v>
      </c>
      <c r="F207" s="162">
        <v>4</v>
      </c>
      <c r="G207" s="202">
        <v>12780</v>
      </c>
      <c r="H207" s="202">
        <v>12780</v>
      </c>
      <c r="I207" s="202"/>
      <c r="J207" s="202"/>
      <c r="K207" s="202"/>
      <c r="L207" s="201" t="s">
        <v>2548</v>
      </c>
      <c r="M207" s="203" t="s">
        <v>2549</v>
      </c>
      <c r="N207" s="213">
        <v>1</v>
      </c>
      <c r="O207" s="203" t="s">
        <v>2761</v>
      </c>
      <c r="P207" s="203" t="s">
        <v>2762</v>
      </c>
      <c r="Q207" s="205" t="s">
        <v>2552</v>
      </c>
      <c r="R207" s="206" t="s">
        <v>2553</v>
      </c>
      <c r="S207" s="206" t="s">
        <v>2763</v>
      </c>
      <c r="T207" s="206" t="s">
        <v>2555</v>
      </c>
      <c r="U207" s="206" t="s">
        <v>2556</v>
      </c>
      <c r="V207" s="206" t="s">
        <v>2556</v>
      </c>
      <c r="W207" s="206" t="s">
        <v>2557</v>
      </c>
      <c r="X207" s="206" t="s">
        <v>2773</v>
      </c>
      <c r="Y207" s="206" t="s">
        <v>2537</v>
      </c>
      <c r="Z207" s="206" t="s">
        <v>100</v>
      </c>
      <c r="AA207" s="206" t="s">
        <v>2764</v>
      </c>
      <c r="AB207" s="208">
        <v>45992</v>
      </c>
      <c r="AC207" s="208" t="s">
        <v>2765</v>
      </c>
      <c r="AD207" s="209">
        <v>46402</v>
      </c>
      <c r="AE207" s="206" t="s">
        <v>2561</v>
      </c>
    </row>
    <row r="208" spans="1:31" ht="224.25" customHeight="1" x14ac:dyDescent="0.25">
      <c r="A208" s="157" t="s">
        <v>1621</v>
      </c>
      <c r="B208" s="158" t="s">
        <v>2766</v>
      </c>
      <c r="C208" s="160" t="s">
        <v>2529</v>
      </c>
      <c r="D208" s="143" t="s">
        <v>2355</v>
      </c>
      <c r="E208" s="201" t="s">
        <v>2767</v>
      </c>
      <c r="F208" s="162">
        <v>4</v>
      </c>
      <c r="G208" s="202">
        <v>10000</v>
      </c>
      <c r="H208" s="202">
        <v>10000</v>
      </c>
      <c r="I208" s="202"/>
      <c r="J208" s="202"/>
      <c r="K208" s="202"/>
      <c r="L208" s="201" t="s">
        <v>2548</v>
      </c>
      <c r="M208" s="203" t="s">
        <v>2549</v>
      </c>
      <c r="N208" s="213">
        <v>1</v>
      </c>
      <c r="O208" s="203" t="s">
        <v>2768</v>
      </c>
      <c r="P208" s="219" t="s">
        <v>2769</v>
      </c>
      <c r="Q208" s="205" t="s">
        <v>2552</v>
      </c>
      <c r="R208" s="206" t="s">
        <v>2770</v>
      </c>
      <c r="S208" s="206" t="s">
        <v>2771</v>
      </c>
      <c r="T208" s="206" t="s">
        <v>2772</v>
      </c>
      <c r="U208" s="207">
        <v>1</v>
      </c>
      <c r="V208" s="207"/>
      <c r="W208" s="207"/>
      <c r="X208" s="206" t="s">
        <v>2773</v>
      </c>
      <c r="Y208" s="206" t="s">
        <v>2537</v>
      </c>
      <c r="Z208" s="206" t="s">
        <v>2538</v>
      </c>
      <c r="AA208" s="206" t="s">
        <v>2774</v>
      </c>
      <c r="AB208" s="208">
        <v>45962</v>
      </c>
      <c r="AC208" s="209" t="s">
        <v>2750</v>
      </c>
      <c r="AD208" s="209">
        <v>46366</v>
      </c>
      <c r="AE208" s="206" t="s">
        <v>2775</v>
      </c>
    </row>
    <row r="209" spans="1:31" ht="287.25" customHeight="1" x14ac:dyDescent="0.25">
      <c r="A209" s="157" t="s">
        <v>1280</v>
      </c>
      <c r="B209" s="158" t="s">
        <v>2776</v>
      </c>
      <c r="C209" s="160" t="s">
        <v>2529</v>
      </c>
      <c r="D209" s="143" t="s">
        <v>1322</v>
      </c>
      <c r="E209" s="201" t="s">
        <v>1323</v>
      </c>
      <c r="F209" s="162">
        <v>4</v>
      </c>
      <c r="G209" s="202">
        <v>33000</v>
      </c>
      <c r="H209" s="202">
        <v>33000</v>
      </c>
      <c r="I209" s="202"/>
      <c r="J209" s="202"/>
      <c r="K209" s="202"/>
      <c r="L209" s="201" t="s">
        <v>2548</v>
      </c>
      <c r="M209" s="203" t="s">
        <v>2549</v>
      </c>
      <c r="N209" s="213">
        <v>1</v>
      </c>
      <c r="O209" s="203" t="s">
        <v>2777</v>
      </c>
      <c r="P209" s="203" t="s">
        <v>2778</v>
      </c>
      <c r="Q209" s="205" t="s">
        <v>2552</v>
      </c>
      <c r="R209" s="206" t="s">
        <v>2779</v>
      </c>
      <c r="S209" s="206" t="s">
        <v>2780</v>
      </c>
      <c r="T209" s="206" t="s">
        <v>1317</v>
      </c>
      <c r="U209" s="206">
        <v>11</v>
      </c>
      <c r="V209" s="206">
        <v>11</v>
      </c>
      <c r="W209" s="206">
        <v>11</v>
      </c>
      <c r="X209" s="206" t="s">
        <v>2773</v>
      </c>
      <c r="Y209" s="206" t="s">
        <v>2537</v>
      </c>
      <c r="Z209" s="206" t="s">
        <v>2538</v>
      </c>
      <c r="AA209" s="206" t="s">
        <v>2781</v>
      </c>
      <c r="AB209" s="208">
        <v>45976</v>
      </c>
      <c r="AC209" s="208" t="s">
        <v>2782</v>
      </c>
      <c r="AD209" s="210">
        <v>46295</v>
      </c>
      <c r="AE209" s="206" t="s">
        <v>2780</v>
      </c>
    </row>
    <row r="210" spans="1:31" ht="167.25" customHeight="1" x14ac:dyDescent="0.25">
      <c r="A210" s="157" t="s">
        <v>389</v>
      </c>
      <c r="B210" s="158" t="s">
        <v>2792</v>
      </c>
      <c r="C210" s="160" t="s">
        <v>2585</v>
      </c>
      <c r="D210" s="201" t="s">
        <v>3622</v>
      </c>
      <c r="E210" s="201" t="s">
        <v>2794</v>
      </c>
      <c r="F210" s="162">
        <v>4</v>
      </c>
      <c r="G210" s="202">
        <v>15000</v>
      </c>
      <c r="H210" s="202">
        <v>15000</v>
      </c>
      <c r="I210" s="202"/>
      <c r="J210" s="202"/>
      <c r="K210" s="202"/>
      <c r="L210" s="201" t="s">
        <v>2548</v>
      </c>
      <c r="M210" s="203" t="s">
        <v>2549</v>
      </c>
      <c r="N210" s="213">
        <v>1</v>
      </c>
      <c r="O210" s="203" t="s">
        <v>2777</v>
      </c>
      <c r="P210" s="203" t="s">
        <v>2795</v>
      </c>
      <c r="Q210" s="205" t="s">
        <v>2796</v>
      </c>
      <c r="R210" s="206" t="s">
        <v>2797</v>
      </c>
      <c r="S210" s="206" t="s">
        <v>2798</v>
      </c>
      <c r="T210" s="206" t="s">
        <v>2799</v>
      </c>
      <c r="U210" s="206">
        <v>500</v>
      </c>
      <c r="V210" s="206">
        <v>500</v>
      </c>
      <c r="W210" s="206">
        <v>250</v>
      </c>
      <c r="X210" s="206" t="s">
        <v>2800</v>
      </c>
      <c r="Y210" s="206" t="s">
        <v>2537</v>
      </c>
      <c r="Z210" s="206" t="s">
        <v>2596</v>
      </c>
      <c r="AA210" s="206" t="s">
        <v>2618</v>
      </c>
      <c r="AB210" s="208">
        <v>46023</v>
      </c>
      <c r="AC210" s="208">
        <v>46327</v>
      </c>
      <c r="AD210" s="210">
        <v>46327</v>
      </c>
      <c r="AE210" s="206" t="s">
        <v>2801</v>
      </c>
    </row>
    <row r="211" spans="1:31" ht="167.25" customHeight="1" x14ac:dyDescent="0.25">
      <c r="A211" s="157" t="s">
        <v>504</v>
      </c>
      <c r="B211" s="158" t="s">
        <v>2802</v>
      </c>
      <c r="C211" s="160" t="s">
        <v>2585</v>
      </c>
      <c r="D211" s="143" t="s">
        <v>621</v>
      </c>
      <c r="E211" s="201" t="s">
        <v>622</v>
      </c>
      <c r="F211" s="162">
        <v>4</v>
      </c>
      <c r="G211" s="202">
        <v>49155.64</v>
      </c>
      <c r="H211" s="202">
        <v>49155.64</v>
      </c>
      <c r="I211" s="202"/>
      <c r="J211" s="202"/>
      <c r="K211" s="202"/>
      <c r="L211" s="201" t="s">
        <v>2548</v>
      </c>
      <c r="M211" s="203" t="s">
        <v>2549</v>
      </c>
      <c r="N211" s="213">
        <v>1</v>
      </c>
      <c r="O211" s="203" t="s">
        <v>2803</v>
      </c>
      <c r="P211" s="203" t="s">
        <v>2804</v>
      </c>
      <c r="Q211" s="205" t="s">
        <v>2805</v>
      </c>
      <c r="R211" s="206" t="s">
        <v>2806</v>
      </c>
      <c r="S211" s="206" t="s">
        <v>2807</v>
      </c>
      <c r="T211" s="206" t="s">
        <v>2808</v>
      </c>
      <c r="U211" s="206">
        <v>4</v>
      </c>
      <c r="V211" s="206">
        <v>6</v>
      </c>
      <c r="W211" s="206">
        <v>6</v>
      </c>
      <c r="X211" s="206" t="s">
        <v>2572</v>
      </c>
      <c r="Y211" s="206" t="s">
        <v>2537</v>
      </c>
      <c r="Z211" s="206" t="s">
        <v>2596</v>
      </c>
      <c r="AA211" s="206" t="s">
        <v>2809</v>
      </c>
      <c r="AB211" s="208" t="s">
        <v>2810</v>
      </c>
      <c r="AC211" s="208" t="s">
        <v>2811</v>
      </c>
      <c r="AD211" s="210">
        <v>46387</v>
      </c>
      <c r="AE211" s="206" t="s">
        <v>2812</v>
      </c>
    </row>
    <row r="212" spans="1:31" ht="237" customHeight="1" x14ac:dyDescent="0.25">
      <c r="A212" s="157" t="s">
        <v>504</v>
      </c>
      <c r="B212" s="158" t="s">
        <v>2813</v>
      </c>
      <c r="C212" s="160" t="s">
        <v>2585</v>
      </c>
      <c r="D212" s="143" t="s">
        <v>515</v>
      </c>
      <c r="E212" s="201" t="s">
        <v>516</v>
      </c>
      <c r="F212" s="162">
        <v>4</v>
      </c>
      <c r="G212" s="202">
        <v>28000</v>
      </c>
      <c r="H212" s="202">
        <v>28000</v>
      </c>
      <c r="I212" s="202"/>
      <c r="J212" s="202"/>
      <c r="K212" s="202"/>
      <c r="L212" s="201" t="s">
        <v>105</v>
      </c>
      <c r="M212" s="203" t="s">
        <v>2814</v>
      </c>
      <c r="N212" s="213">
        <v>0</v>
      </c>
      <c r="O212" s="203" t="s">
        <v>2815</v>
      </c>
      <c r="P212" s="203" t="s">
        <v>517</v>
      </c>
      <c r="Q212" s="205" t="s">
        <v>2805</v>
      </c>
      <c r="R212" s="206" t="s">
        <v>2536</v>
      </c>
      <c r="S212" s="206" t="s">
        <v>2816</v>
      </c>
      <c r="T212" s="206" t="s">
        <v>536</v>
      </c>
      <c r="U212" s="206">
        <v>14</v>
      </c>
      <c r="V212" s="206">
        <v>14</v>
      </c>
      <c r="W212" s="206">
        <v>14</v>
      </c>
      <c r="X212" s="206" t="s">
        <v>2572</v>
      </c>
      <c r="Y212" s="206" t="s">
        <v>2537</v>
      </c>
      <c r="Z212" s="206" t="s">
        <v>2596</v>
      </c>
      <c r="AA212" s="206" t="s">
        <v>2817</v>
      </c>
      <c r="AB212" s="208" t="s">
        <v>2818</v>
      </c>
      <c r="AC212" s="208" t="s">
        <v>2819</v>
      </c>
      <c r="AD212" s="210">
        <v>46477</v>
      </c>
      <c r="AE212" s="206" t="s">
        <v>2820</v>
      </c>
    </row>
    <row r="213" spans="1:31" ht="175.5" customHeight="1" x14ac:dyDescent="0.25">
      <c r="A213" s="157" t="s">
        <v>504</v>
      </c>
      <c r="B213" s="158" t="s">
        <v>2821</v>
      </c>
      <c r="C213" s="160" t="s">
        <v>2585</v>
      </c>
      <c r="D213" s="143" t="s">
        <v>533</v>
      </c>
      <c r="E213" s="201" t="s">
        <v>534</v>
      </c>
      <c r="F213" s="162">
        <v>4</v>
      </c>
      <c r="G213" s="202">
        <v>48600</v>
      </c>
      <c r="H213" s="202">
        <v>48600</v>
      </c>
      <c r="I213" s="202"/>
      <c r="J213" s="202"/>
      <c r="K213" s="202"/>
      <c r="L213" s="201" t="s">
        <v>2548</v>
      </c>
      <c r="M213" s="203" t="s">
        <v>2549</v>
      </c>
      <c r="N213" s="213">
        <v>1</v>
      </c>
      <c r="O213" s="203" t="s">
        <v>2815</v>
      </c>
      <c r="P213" s="203" t="s">
        <v>535</v>
      </c>
      <c r="Q213" s="205" t="s">
        <v>2805</v>
      </c>
      <c r="R213" s="206" t="s">
        <v>2536</v>
      </c>
      <c r="S213" s="206" t="s">
        <v>535</v>
      </c>
      <c r="T213" s="206" t="s">
        <v>536</v>
      </c>
      <c r="U213" s="206">
        <v>27</v>
      </c>
      <c r="V213" s="206">
        <v>30</v>
      </c>
      <c r="W213" s="206">
        <v>30</v>
      </c>
      <c r="X213" s="206" t="s">
        <v>2572</v>
      </c>
      <c r="Y213" s="206" t="s">
        <v>2990</v>
      </c>
      <c r="Z213" s="206" t="s">
        <v>2596</v>
      </c>
      <c r="AA213" s="206" t="s">
        <v>2822</v>
      </c>
      <c r="AB213" s="208" t="s">
        <v>2823</v>
      </c>
      <c r="AC213" s="208" t="s">
        <v>2522</v>
      </c>
      <c r="AD213" s="210">
        <v>46402</v>
      </c>
      <c r="AE213" s="206" t="s">
        <v>2824</v>
      </c>
    </row>
    <row r="214" spans="1:31" ht="167.25" customHeight="1" x14ac:dyDescent="0.25">
      <c r="A214" s="157" t="s">
        <v>504</v>
      </c>
      <c r="B214" s="158" t="s">
        <v>2825</v>
      </c>
      <c r="C214" s="160" t="s">
        <v>2585</v>
      </c>
      <c r="D214" s="143" t="s">
        <v>538</v>
      </c>
      <c r="E214" s="201" t="s">
        <v>539</v>
      </c>
      <c r="F214" s="162">
        <v>4</v>
      </c>
      <c r="G214" s="202">
        <v>86000</v>
      </c>
      <c r="H214" s="202">
        <v>86000</v>
      </c>
      <c r="I214" s="202"/>
      <c r="J214" s="202"/>
      <c r="K214" s="202"/>
      <c r="L214" s="201" t="s">
        <v>2548</v>
      </c>
      <c r="M214" s="203" t="s">
        <v>2549</v>
      </c>
      <c r="N214" s="213">
        <v>1</v>
      </c>
      <c r="O214" s="203" t="s">
        <v>2815</v>
      </c>
      <c r="P214" s="203" t="s">
        <v>540</v>
      </c>
      <c r="Q214" s="205" t="s">
        <v>2805</v>
      </c>
      <c r="R214" s="206" t="s">
        <v>2536</v>
      </c>
      <c r="S214" s="206" t="s">
        <v>540</v>
      </c>
      <c r="T214" s="206" t="s">
        <v>536</v>
      </c>
      <c r="U214" s="206">
        <v>46</v>
      </c>
      <c r="V214" s="206">
        <v>46</v>
      </c>
      <c r="W214" s="206">
        <v>46</v>
      </c>
      <c r="X214" s="206" t="s">
        <v>2572</v>
      </c>
      <c r="Y214" s="206" t="s">
        <v>2990</v>
      </c>
      <c r="Z214" s="206" t="s">
        <v>2596</v>
      </c>
      <c r="AA214" s="206" t="s">
        <v>2822</v>
      </c>
      <c r="AB214" s="208" t="s">
        <v>2823</v>
      </c>
      <c r="AC214" s="208" t="s">
        <v>2811</v>
      </c>
      <c r="AD214" s="210">
        <v>46402</v>
      </c>
      <c r="AE214" s="206" t="s">
        <v>2820</v>
      </c>
    </row>
    <row r="215" spans="1:31" ht="195.75" customHeight="1" x14ac:dyDescent="0.25">
      <c r="A215" s="157" t="s">
        <v>504</v>
      </c>
      <c r="B215" s="158" t="s">
        <v>2826</v>
      </c>
      <c r="C215" s="160" t="s">
        <v>2585</v>
      </c>
      <c r="D215" s="143" t="s">
        <v>542</v>
      </c>
      <c r="E215" s="201" t="s">
        <v>543</v>
      </c>
      <c r="F215" s="162">
        <v>4</v>
      </c>
      <c r="G215" s="202">
        <v>125000</v>
      </c>
      <c r="H215" s="202">
        <v>125000</v>
      </c>
      <c r="I215" s="202"/>
      <c r="J215" s="202"/>
      <c r="K215" s="202"/>
      <c r="L215" s="201" t="s">
        <v>2548</v>
      </c>
      <c r="M215" s="203" t="s">
        <v>2549</v>
      </c>
      <c r="N215" s="213">
        <v>1</v>
      </c>
      <c r="O215" s="203" t="s">
        <v>2815</v>
      </c>
      <c r="P215" s="203" t="s">
        <v>2820</v>
      </c>
      <c r="Q215" s="205" t="s">
        <v>2805</v>
      </c>
      <c r="R215" s="206" t="s">
        <v>2536</v>
      </c>
      <c r="S215" s="206" t="s">
        <v>2820</v>
      </c>
      <c r="T215" s="207" t="s">
        <v>536</v>
      </c>
      <c r="U215" s="207">
        <v>125</v>
      </c>
      <c r="V215" s="207">
        <v>125</v>
      </c>
      <c r="W215" s="207">
        <v>125</v>
      </c>
      <c r="X215" s="206" t="s">
        <v>2572</v>
      </c>
      <c r="Y215" s="206" t="s">
        <v>2990</v>
      </c>
      <c r="Z215" s="206" t="s">
        <v>2596</v>
      </c>
      <c r="AA215" s="206" t="s">
        <v>2822</v>
      </c>
      <c r="AB215" s="208" t="s">
        <v>2823</v>
      </c>
      <c r="AC215" s="209" t="s">
        <v>2811</v>
      </c>
      <c r="AD215" s="210">
        <v>46366</v>
      </c>
      <c r="AE215" s="206" t="s">
        <v>2820</v>
      </c>
    </row>
    <row r="216" spans="1:31" ht="173.25" customHeight="1" x14ac:dyDescent="0.25">
      <c r="A216" s="157" t="s">
        <v>504</v>
      </c>
      <c r="B216" s="158" t="s">
        <v>2827</v>
      </c>
      <c r="C216" s="160" t="s">
        <v>2585</v>
      </c>
      <c r="D216" s="143" t="s">
        <v>556</v>
      </c>
      <c r="E216" s="201" t="s">
        <v>558</v>
      </c>
      <c r="F216" s="162">
        <v>4</v>
      </c>
      <c r="G216" s="202">
        <v>25000</v>
      </c>
      <c r="H216" s="202">
        <v>25000</v>
      </c>
      <c r="I216" s="202"/>
      <c r="J216" s="202"/>
      <c r="K216" s="202"/>
      <c r="L216" s="201" t="s">
        <v>2548</v>
      </c>
      <c r="M216" s="203" t="s">
        <v>2549</v>
      </c>
      <c r="N216" s="213">
        <v>1</v>
      </c>
      <c r="O216" s="203" t="s">
        <v>2815</v>
      </c>
      <c r="P216" s="203" t="s">
        <v>2820</v>
      </c>
      <c r="Q216" s="205" t="s">
        <v>2805</v>
      </c>
      <c r="R216" s="206" t="s">
        <v>2536</v>
      </c>
      <c r="S216" s="206" t="s">
        <v>2820</v>
      </c>
      <c r="T216" s="207" t="s">
        <v>536</v>
      </c>
      <c r="U216" s="207">
        <v>25</v>
      </c>
      <c r="V216" s="207">
        <v>20</v>
      </c>
      <c r="W216" s="207">
        <v>20</v>
      </c>
      <c r="X216" s="206" t="s">
        <v>2572</v>
      </c>
      <c r="Y216" s="206" t="s">
        <v>2990</v>
      </c>
      <c r="Z216" s="206" t="s">
        <v>2596</v>
      </c>
      <c r="AA216" s="206" t="s">
        <v>2822</v>
      </c>
      <c r="AB216" s="208" t="s">
        <v>2823</v>
      </c>
      <c r="AC216" s="209" t="s">
        <v>2811</v>
      </c>
      <c r="AD216" s="210">
        <v>46366</v>
      </c>
      <c r="AE216" s="206" t="s">
        <v>2820</v>
      </c>
    </row>
    <row r="217" spans="1:31" ht="167.25" customHeight="1" x14ac:dyDescent="0.25">
      <c r="A217" s="157" t="s">
        <v>504</v>
      </c>
      <c r="B217" s="158" t="s">
        <v>2828</v>
      </c>
      <c r="C217" s="160" t="s">
        <v>2585</v>
      </c>
      <c r="D217" s="143" t="s">
        <v>562</v>
      </c>
      <c r="E217" s="201" t="s">
        <v>564</v>
      </c>
      <c r="F217" s="162">
        <v>4</v>
      </c>
      <c r="G217" s="202">
        <v>80000</v>
      </c>
      <c r="H217" s="202">
        <v>80000</v>
      </c>
      <c r="I217" s="202"/>
      <c r="J217" s="202"/>
      <c r="K217" s="202"/>
      <c r="L217" s="201" t="s">
        <v>2548</v>
      </c>
      <c r="M217" s="203" t="s">
        <v>2549</v>
      </c>
      <c r="N217" s="213">
        <v>1</v>
      </c>
      <c r="O217" s="203" t="s">
        <v>2815</v>
      </c>
      <c r="P217" s="203" t="s">
        <v>2829</v>
      </c>
      <c r="Q217" s="205" t="s">
        <v>2805</v>
      </c>
      <c r="R217" s="206" t="s">
        <v>2536</v>
      </c>
      <c r="S217" s="206" t="s">
        <v>2829</v>
      </c>
      <c r="T217" s="207" t="s">
        <v>536</v>
      </c>
      <c r="U217" s="207">
        <v>8</v>
      </c>
      <c r="V217" s="207">
        <v>7</v>
      </c>
      <c r="W217" s="207">
        <v>7</v>
      </c>
      <c r="X217" s="206" t="s">
        <v>2572</v>
      </c>
      <c r="Y217" s="206" t="s">
        <v>2990</v>
      </c>
      <c r="Z217" s="206" t="s">
        <v>2596</v>
      </c>
      <c r="AA217" s="206" t="s">
        <v>2822</v>
      </c>
      <c r="AB217" s="208" t="s">
        <v>2823</v>
      </c>
      <c r="AC217" s="209" t="s">
        <v>2811</v>
      </c>
      <c r="AD217" s="210">
        <v>46402</v>
      </c>
      <c r="AE217" s="206" t="s">
        <v>2820</v>
      </c>
    </row>
    <row r="218" spans="1:31" ht="183" customHeight="1" x14ac:dyDescent="0.25">
      <c r="A218" s="157" t="s">
        <v>504</v>
      </c>
      <c r="B218" s="158" t="s">
        <v>2830</v>
      </c>
      <c r="C218" s="160" t="s">
        <v>2585</v>
      </c>
      <c r="D218" s="143" t="s">
        <v>618</v>
      </c>
      <c r="E218" s="201" t="s">
        <v>619</v>
      </c>
      <c r="F218" s="162">
        <v>4</v>
      </c>
      <c r="G218" s="202">
        <v>25000</v>
      </c>
      <c r="H218" s="202">
        <v>25000</v>
      </c>
      <c r="I218" s="202"/>
      <c r="J218" s="202"/>
      <c r="K218" s="202"/>
      <c r="L218" s="201" t="s">
        <v>2548</v>
      </c>
      <c r="M218" s="203" t="s">
        <v>2549</v>
      </c>
      <c r="N218" s="213">
        <v>1</v>
      </c>
      <c r="O218" s="203" t="s">
        <v>2815</v>
      </c>
      <c r="P218" s="203" t="s">
        <v>2831</v>
      </c>
      <c r="Q218" s="205" t="s">
        <v>2805</v>
      </c>
      <c r="R218" s="206" t="s">
        <v>2536</v>
      </c>
      <c r="S218" s="206" t="s">
        <v>2820</v>
      </c>
      <c r="T218" s="206" t="s">
        <v>536</v>
      </c>
      <c r="U218" s="206">
        <v>15</v>
      </c>
      <c r="V218" s="206">
        <v>20</v>
      </c>
      <c r="W218" s="206">
        <v>7</v>
      </c>
      <c r="X218" s="206" t="s">
        <v>2572</v>
      </c>
      <c r="Y218" s="206" t="s">
        <v>2990</v>
      </c>
      <c r="Z218" s="206" t="s">
        <v>2596</v>
      </c>
      <c r="AA218" s="206" t="s">
        <v>2822</v>
      </c>
      <c r="AB218" s="208" t="s">
        <v>2823</v>
      </c>
      <c r="AC218" s="208" t="s">
        <v>2811</v>
      </c>
      <c r="AD218" s="210">
        <v>46366</v>
      </c>
      <c r="AE218" s="206" t="s">
        <v>2820</v>
      </c>
    </row>
    <row r="219" spans="1:31" ht="180.75" customHeight="1" x14ac:dyDescent="0.25">
      <c r="A219" s="157" t="s">
        <v>504</v>
      </c>
      <c r="B219" s="158" t="s">
        <v>2832</v>
      </c>
      <c r="C219" s="160" t="s">
        <v>2585</v>
      </c>
      <c r="D219" s="143" t="s">
        <v>545</v>
      </c>
      <c r="E219" s="201" t="s">
        <v>546</v>
      </c>
      <c r="F219" s="162">
        <v>4</v>
      </c>
      <c r="G219" s="202">
        <v>5000</v>
      </c>
      <c r="H219" s="202">
        <v>5000</v>
      </c>
      <c r="I219" s="202"/>
      <c r="J219" s="202"/>
      <c r="K219" s="202"/>
      <c r="L219" s="201" t="s">
        <v>2548</v>
      </c>
      <c r="M219" s="203" t="s">
        <v>2549</v>
      </c>
      <c r="N219" s="213">
        <v>1</v>
      </c>
      <c r="O219" s="203" t="s">
        <v>2815</v>
      </c>
      <c r="P219" s="203" t="s">
        <v>547</v>
      </c>
      <c r="Q219" s="205" t="s">
        <v>2805</v>
      </c>
      <c r="R219" s="206" t="s">
        <v>2536</v>
      </c>
      <c r="S219" s="216" t="s">
        <v>2820</v>
      </c>
      <c r="T219" s="206" t="s">
        <v>536</v>
      </c>
      <c r="U219" s="216">
        <v>5</v>
      </c>
      <c r="V219" s="216"/>
      <c r="W219" s="206"/>
      <c r="X219" s="206" t="s">
        <v>2572</v>
      </c>
      <c r="Y219" s="206" t="s">
        <v>2990</v>
      </c>
      <c r="Z219" s="206" t="s">
        <v>2596</v>
      </c>
      <c r="AA219" s="206" t="s">
        <v>2822</v>
      </c>
      <c r="AB219" s="208" t="s">
        <v>2823</v>
      </c>
      <c r="AC219" s="208" t="s">
        <v>2811</v>
      </c>
      <c r="AD219" s="210">
        <v>46366</v>
      </c>
      <c r="AE219" s="206" t="s">
        <v>2820</v>
      </c>
    </row>
    <row r="220" spans="1:31" ht="167.25" customHeight="1" x14ac:dyDescent="0.25">
      <c r="A220" s="157" t="s">
        <v>504</v>
      </c>
      <c r="B220" s="158" t="s">
        <v>2833</v>
      </c>
      <c r="C220" s="160" t="s">
        <v>2585</v>
      </c>
      <c r="D220" s="143" t="s">
        <v>589</v>
      </c>
      <c r="E220" s="201" t="s">
        <v>590</v>
      </c>
      <c r="F220" s="162">
        <v>4</v>
      </c>
      <c r="G220" s="202">
        <v>52767</v>
      </c>
      <c r="H220" s="202">
        <v>52767</v>
      </c>
      <c r="I220" s="202"/>
      <c r="J220" s="202"/>
      <c r="K220" s="202"/>
      <c r="L220" s="201" t="s">
        <v>108</v>
      </c>
      <c r="M220" s="203" t="s">
        <v>2531</v>
      </c>
      <c r="N220" s="204">
        <v>0.2266</v>
      </c>
      <c r="O220" s="203" t="s">
        <v>2834</v>
      </c>
      <c r="P220" s="203" t="s">
        <v>2835</v>
      </c>
      <c r="Q220" s="205" t="s">
        <v>2805</v>
      </c>
      <c r="R220" s="206" t="s">
        <v>2536</v>
      </c>
      <c r="S220" s="206" t="s">
        <v>591</v>
      </c>
      <c r="T220" s="218" t="s">
        <v>560</v>
      </c>
      <c r="U220" s="216">
        <v>2</v>
      </c>
      <c r="V220" s="206">
        <v>2</v>
      </c>
      <c r="W220" s="206">
        <v>1</v>
      </c>
      <c r="X220" s="206" t="s">
        <v>2572</v>
      </c>
      <c r="Y220" s="206" t="s">
        <v>2537</v>
      </c>
      <c r="Z220" s="206" t="s">
        <v>2596</v>
      </c>
      <c r="AA220" s="206" t="s">
        <v>2836</v>
      </c>
      <c r="AB220" s="208" t="s">
        <v>2540</v>
      </c>
      <c r="AC220" s="208" t="s">
        <v>2837</v>
      </c>
      <c r="AD220" s="210" t="s">
        <v>2838</v>
      </c>
      <c r="AE220" s="206" t="s">
        <v>2543</v>
      </c>
    </row>
    <row r="221" spans="1:31" ht="167.25" customHeight="1" x14ac:dyDescent="0.25">
      <c r="A221" s="157" t="s">
        <v>504</v>
      </c>
      <c r="B221" s="158" t="s">
        <v>2839</v>
      </c>
      <c r="C221" s="160" t="s">
        <v>2585</v>
      </c>
      <c r="D221" s="143" t="s">
        <v>597</v>
      </c>
      <c r="E221" s="201" t="s">
        <v>600</v>
      </c>
      <c r="F221" s="162">
        <v>4</v>
      </c>
      <c r="G221" s="202">
        <v>295850</v>
      </c>
      <c r="H221" s="202">
        <v>295850</v>
      </c>
      <c r="I221" s="202"/>
      <c r="J221" s="202"/>
      <c r="K221" s="202"/>
      <c r="L221" s="201" t="s">
        <v>108</v>
      </c>
      <c r="M221" s="203" t="s">
        <v>2531</v>
      </c>
      <c r="N221" s="204">
        <v>0.36199999999999999</v>
      </c>
      <c r="O221" s="203" t="s">
        <v>2840</v>
      </c>
      <c r="P221" s="203" t="s">
        <v>2841</v>
      </c>
      <c r="Q221" s="205" t="s">
        <v>2805</v>
      </c>
      <c r="R221" s="206" t="s">
        <v>2536</v>
      </c>
      <c r="S221" s="206" t="s">
        <v>599</v>
      </c>
      <c r="T221" s="206" t="s">
        <v>560</v>
      </c>
      <c r="U221" s="206">
        <v>3</v>
      </c>
      <c r="V221" s="206">
        <v>2</v>
      </c>
      <c r="W221" s="206">
        <v>4</v>
      </c>
      <c r="X221" s="206" t="s">
        <v>2572</v>
      </c>
      <c r="Y221" s="206" t="s">
        <v>2537</v>
      </c>
      <c r="Z221" s="206" t="s">
        <v>2596</v>
      </c>
      <c r="AA221" s="206" t="s">
        <v>2842</v>
      </c>
      <c r="AB221" s="208" t="s">
        <v>2540</v>
      </c>
      <c r="AC221" s="208" t="s">
        <v>2843</v>
      </c>
      <c r="AD221" s="210" t="s">
        <v>2838</v>
      </c>
      <c r="AE221" s="206" t="s">
        <v>2543</v>
      </c>
    </row>
    <row r="222" spans="1:31" ht="167.25" customHeight="1" x14ac:dyDescent="0.25">
      <c r="A222" s="157" t="s">
        <v>504</v>
      </c>
      <c r="B222" s="158" t="s">
        <v>2844</v>
      </c>
      <c r="C222" s="160" t="s">
        <v>2585</v>
      </c>
      <c r="D222" s="143" t="s">
        <v>594</v>
      </c>
      <c r="E222" s="201" t="s">
        <v>595</v>
      </c>
      <c r="F222" s="162">
        <v>4</v>
      </c>
      <c r="G222" s="202">
        <v>288879</v>
      </c>
      <c r="H222" s="202">
        <v>288879</v>
      </c>
      <c r="I222" s="202"/>
      <c r="J222" s="202"/>
      <c r="K222" s="202"/>
      <c r="L222" s="201" t="s">
        <v>108</v>
      </c>
      <c r="M222" s="203" t="s">
        <v>2531</v>
      </c>
      <c r="N222" s="204">
        <v>0.80100000000000005</v>
      </c>
      <c r="O222" s="203" t="s">
        <v>2845</v>
      </c>
      <c r="P222" s="203" t="s">
        <v>2846</v>
      </c>
      <c r="Q222" s="205" t="s">
        <v>2805</v>
      </c>
      <c r="R222" s="206" t="s">
        <v>2536</v>
      </c>
      <c r="S222" s="206" t="s">
        <v>2847</v>
      </c>
      <c r="T222" s="207" t="s">
        <v>560</v>
      </c>
      <c r="U222" s="207">
        <v>3</v>
      </c>
      <c r="V222" s="207">
        <v>2</v>
      </c>
      <c r="W222" s="207">
        <v>2</v>
      </c>
      <c r="X222" s="206" t="s">
        <v>2572</v>
      </c>
      <c r="Y222" s="206" t="s">
        <v>2537</v>
      </c>
      <c r="Z222" s="206" t="s">
        <v>2596</v>
      </c>
      <c r="AA222" s="206" t="s">
        <v>2848</v>
      </c>
      <c r="AB222" s="208" t="s">
        <v>2540</v>
      </c>
      <c r="AC222" s="209" t="s">
        <v>2849</v>
      </c>
      <c r="AD222" s="210" t="s">
        <v>2838</v>
      </c>
      <c r="AE222" s="206" t="s">
        <v>2543</v>
      </c>
    </row>
    <row r="223" spans="1:31" ht="167.25" customHeight="1" x14ac:dyDescent="0.25">
      <c r="A223" s="157" t="s">
        <v>504</v>
      </c>
      <c r="B223" s="158" t="s">
        <v>2850</v>
      </c>
      <c r="C223" s="160" t="s">
        <v>2585</v>
      </c>
      <c r="D223" s="143" t="s">
        <v>614</v>
      </c>
      <c r="E223" s="201" t="s">
        <v>615</v>
      </c>
      <c r="F223" s="162">
        <v>4</v>
      </c>
      <c r="G223" s="202">
        <v>217201</v>
      </c>
      <c r="H223" s="202">
        <v>217201</v>
      </c>
      <c r="I223" s="202"/>
      <c r="J223" s="202"/>
      <c r="K223" s="202"/>
      <c r="L223" s="201" t="s">
        <v>105</v>
      </c>
      <c r="M223" s="203" t="s">
        <v>2531</v>
      </c>
      <c r="N223" s="213">
        <v>0</v>
      </c>
      <c r="O223" s="203" t="s">
        <v>2851</v>
      </c>
      <c r="P223" s="203" t="s">
        <v>2852</v>
      </c>
      <c r="Q223" s="205" t="s">
        <v>2805</v>
      </c>
      <c r="R223" s="206" t="s">
        <v>2536</v>
      </c>
      <c r="S223" s="206" t="s">
        <v>616</v>
      </c>
      <c r="T223" s="207" t="s">
        <v>560</v>
      </c>
      <c r="U223" s="207">
        <v>2</v>
      </c>
      <c r="V223" s="207">
        <v>1</v>
      </c>
      <c r="W223" s="207" t="s">
        <v>629</v>
      </c>
      <c r="X223" s="206" t="s">
        <v>2572</v>
      </c>
      <c r="Y223" s="206" t="s">
        <v>2537</v>
      </c>
      <c r="Z223" s="206" t="s">
        <v>2596</v>
      </c>
      <c r="AA223" s="206" t="s">
        <v>2853</v>
      </c>
      <c r="AB223" s="208" t="s">
        <v>2854</v>
      </c>
      <c r="AC223" s="209" t="s">
        <v>2855</v>
      </c>
      <c r="AD223" s="210" t="s">
        <v>2856</v>
      </c>
      <c r="AE223" s="206" t="s">
        <v>2543</v>
      </c>
    </row>
    <row r="224" spans="1:31" ht="167.25" customHeight="1" x14ac:dyDescent="0.25">
      <c r="A224" s="157" t="s">
        <v>504</v>
      </c>
      <c r="B224" s="158" t="s">
        <v>2857</v>
      </c>
      <c r="C224" s="160" t="s">
        <v>2585</v>
      </c>
      <c r="D224" s="143" t="s">
        <v>582</v>
      </c>
      <c r="E224" s="201" t="s">
        <v>585</v>
      </c>
      <c r="F224" s="162">
        <v>4</v>
      </c>
      <c r="G224" s="202">
        <v>67500</v>
      </c>
      <c r="H224" s="202">
        <v>67500</v>
      </c>
      <c r="I224" s="202"/>
      <c r="J224" s="202"/>
      <c r="K224" s="202"/>
      <c r="L224" s="201" t="s">
        <v>108</v>
      </c>
      <c r="M224" s="203" t="s">
        <v>2531</v>
      </c>
      <c r="N224" s="204">
        <v>0.20530000000000001</v>
      </c>
      <c r="O224" s="203" t="s">
        <v>2858</v>
      </c>
      <c r="P224" s="203" t="s">
        <v>2859</v>
      </c>
      <c r="Q224" s="205" t="s">
        <v>2805</v>
      </c>
      <c r="R224" s="206" t="s">
        <v>2536</v>
      </c>
      <c r="S224" s="206" t="s">
        <v>584</v>
      </c>
      <c r="T224" s="207" t="s">
        <v>560</v>
      </c>
      <c r="U224" s="207">
        <v>1</v>
      </c>
      <c r="V224" s="207">
        <v>1</v>
      </c>
      <c r="W224" s="207">
        <v>1</v>
      </c>
      <c r="X224" s="206" t="s">
        <v>2572</v>
      </c>
      <c r="Y224" s="206" t="s">
        <v>2537</v>
      </c>
      <c r="Z224" s="206" t="s">
        <v>2596</v>
      </c>
      <c r="AA224" s="206" t="s">
        <v>2860</v>
      </c>
      <c r="AB224" s="208" t="s">
        <v>2861</v>
      </c>
      <c r="AC224" s="209" t="s">
        <v>2541</v>
      </c>
      <c r="AD224" s="210" t="s">
        <v>2862</v>
      </c>
      <c r="AE224" s="206" t="s">
        <v>2543</v>
      </c>
    </row>
    <row r="225" spans="1:31" ht="167.25" customHeight="1" x14ac:dyDescent="0.25">
      <c r="A225" s="157" t="s">
        <v>504</v>
      </c>
      <c r="B225" s="158" t="s">
        <v>2863</v>
      </c>
      <c r="C225" s="160" t="s">
        <v>2585</v>
      </c>
      <c r="D225" s="143" t="s">
        <v>592</v>
      </c>
      <c r="E225" s="201" t="s">
        <v>593</v>
      </c>
      <c r="F225" s="162">
        <v>4</v>
      </c>
      <c r="G225" s="202">
        <v>237516</v>
      </c>
      <c r="H225" s="202">
        <v>237516</v>
      </c>
      <c r="I225" s="202"/>
      <c r="J225" s="202"/>
      <c r="K225" s="202"/>
      <c r="L225" s="201" t="s">
        <v>108</v>
      </c>
      <c r="M225" s="203" t="s">
        <v>2531</v>
      </c>
      <c r="N225" s="204">
        <v>4.8000000000000001E-2</v>
      </c>
      <c r="O225" s="203" t="s">
        <v>2533</v>
      </c>
      <c r="P225" s="203" t="s">
        <v>2864</v>
      </c>
      <c r="Q225" s="205" t="s">
        <v>2805</v>
      </c>
      <c r="R225" s="206" t="s">
        <v>2536</v>
      </c>
      <c r="S225" s="206" t="s">
        <v>575</v>
      </c>
      <c r="T225" s="207" t="s">
        <v>560</v>
      </c>
      <c r="U225" s="207">
        <v>0</v>
      </c>
      <c r="V225" s="207">
        <v>0</v>
      </c>
      <c r="W225" s="207">
        <v>0</v>
      </c>
      <c r="X225" s="206" t="s">
        <v>2572</v>
      </c>
      <c r="Y225" s="206" t="s">
        <v>2537</v>
      </c>
      <c r="Z225" s="206" t="s">
        <v>2596</v>
      </c>
      <c r="AA225" s="206" t="s">
        <v>2865</v>
      </c>
      <c r="AB225" s="208" t="s">
        <v>2866</v>
      </c>
      <c r="AC225" s="209" t="s">
        <v>2541</v>
      </c>
      <c r="AD225" s="210" t="s">
        <v>2867</v>
      </c>
      <c r="AE225" s="206" t="s">
        <v>2543</v>
      </c>
    </row>
    <row r="226" spans="1:31" ht="193.5" customHeight="1" x14ac:dyDescent="0.25">
      <c r="A226" s="157" t="s">
        <v>504</v>
      </c>
      <c r="B226" s="158" t="s">
        <v>2868</v>
      </c>
      <c r="C226" s="160" t="s">
        <v>2585</v>
      </c>
      <c r="D226" s="143" t="s">
        <v>586</v>
      </c>
      <c r="E226" s="201" t="s">
        <v>587</v>
      </c>
      <c r="F226" s="162">
        <v>4</v>
      </c>
      <c r="G226" s="202">
        <v>73745</v>
      </c>
      <c r="H226" s="202">
        <v>73745</v>
      </c>
      <c r="I226" s="202"/>
      <c r="J226" s="202"/>
      <c r="K226" s="202"/>
      <c r="L226" s="201" t="s">
        <v>105</v>
      </c>
      <c r="M226" s="203" t="s">
        <v>2531</v>
      </c>
      <c r="N226" s="213">
        <v>0</v>
      </c>
      <c r="O226" s="203" t="s">
        <v>2869</v>
      </c>
      <c r="P226" s="203" t="s">
        <v>2870</v>
      </c>
      <c r="Q226" s="205" t="s">
        <v>2805</v>
      </c>
      <c r="R226" s="206" t="s">
        <v>2536</v>
      </c>
      <c r="S226" s="206" t="s">
        <v>588</v>
      </c>
      <c r="T226" s="207" t="s">
        <v>560</v>
      </c>
      <c r="U226" s="207">
        <v>9</v>
      </c>
      <c r="V226" s="207">
        <v>5</v>
      </c>
      <c r="W226" s="207">
        <v>6</v>
      </c>
      <c r="X226" s="206" t="s">
        <v>2572</v>
      </c>
      <c r="Y226" s="206" t="s">
        <v>2537</v>
      </c>
      <c r="Z226" s="206" t="s">
        <v>2596</v>
      </c>
      <c r="AA226" s="206" t="s">
        <v>2871</v>
      </c>
      <c r="AB226" s="208" t="s">
        <v>2540</v>
      </c>
      <c r="AC226" s="220">
        <v>2026</v>
      </c>
      <c r="AD226" s="210" t="s">
        <v>2872</v>
      </c>
      <c r="AE226" s="206" t="s">
        <v>2873</v>
      </c>
    </row>
    <row r="227" spans="1:31" ht="190.5" customHeight="1" x14ac:dyDescent="0.25">
      <c r="A227" s="157" t="s">
        <v>504</v>
      </c>
      <c r="B227" s="158" t="s">
        <v>2874</v>
      </c>
      <c r="C227" s="160" t="s">
        <v>2585</v>
      </c>
      <c r="D227" s="143" t="s">
        <v>601</v>
      </c>
      <c r="E227" s="201" t="s">
        <v>602</v>
      </c>
      <c r="F227" s="162">
        <v>4</v>
      </c>
      <c r="G227" s="202">
        <v>24034</v>
      </c>
      <c r="H227" s="202">
        <v>24034</v>
      </c>
      <c r="I227" s="202"/>
      <c r="J227" s="202"/>
      <c r="K227" s="202"/>
      <c r="L227" s="201" t="s">
        <v>108</v>
      </c>
      <c r="M227" s="203" t="s">
        <v>2531</v>
      </c>
      <c r="N227" s="204">
        <v>0.26600000000000001</v>
      </c>
      <c r="O227" s="203" t="s">
        <v>2875</v>
      </c>
      <c r="P227" s="203" t="s">
        <v>2876</v>
      </c>
      <c r="Q227" s="205" t="s">
        <v>2805</v>
      </c>
      <c r="R227" s="206" t="s">
        <v>2536</v>
      </c>
      <c r="S227" s="206" t="s">
        <v>603</v>
      </c>
      <c r="T227" s="207" t="s">
        <v>560</v>
      </c>
      <c r="U227" s="207">
        <v>1</v>
      </c>
      <c r="V227" s="207">
        <v>1</v>
      </c>
      <c r="W227" s="207" t="s">
        <v>629</v>
      </c>
      <c r="X227" s="206" t="s">
        <v>2572</v>
      </c>
      <c r="Y227" s="206" t="s">
        <v>2537</v>
      </c>
      <c r="Z227" s="206" t="s">
        <v>2596</v>
      </c>
      <c r="AA227" s="206" t="s">
        <v>2877</v>
      </c>
      <c r="AB227" s="208" t="s">
        <v>2878</v>
      </c>
      <c r="AC227" s="209" t="s">
        <v>2541</v>
      </c>
      <c r="AD227" s="210" t="s">
        <v>2879</v>
      </c>
      <c r="AE227" s="206" t="s">
        <v>2880</v>
      </c>
    </row>
    <row r="228" spans="1:31" ht="177.75" customHeight="1" x14ac:dyDescent="0.25">
      <c r="A228" s="157" t="s">
        <v>504</v>
      </c>
      <c r="B228" s="158" t="s">
        <v>2881</v>
      </c>
      <c r="C228" s="160" t="s">
        <v>2585</v>
      </c>
      <c r="D228" s="143" t="s">
        <v>604</v>
      </c>
      <c r="E228" s="201" t="s">
        <v>605</v>
      </c>
      <c r="F228" s="162">
        <v>4</v>
      </c>
      <c r="G228" s="202">
        <v>590400</v>
      </c>
      <c r="H228" s="202">
        <v>590400</v>
      </c>
      <c r="I228" s="202"/>
      <c r="J228" s="202"/>
      <c r="K228" s="202"/>
      <c r="L228" s="201" t="s">
        <v>108</v>
      </c>
      <c r="M228" s="203" t="s">
        <v>2882</v>
      </c>
      <c r="N228" s="204">
        <v>0.1071</v>
      </c>
      <c r="O228" s="203" t="s">
        <v>2883</v>
      </c>
      <c r="P228" s="203" t="s">
        <v>2884</v>
      </c>
      <c r="Q228" s="205" t="s">
        <v>2805</v>
      </c>
      <c r="R228" s="206" t="s">
        <v>2536</v>
      </c>
      <c r="S228" s="206" t="s">
        <v>606</v>
      </c>
      <c r="T228" s="207" t="s">
        <v>560</v>
      </c>
      <c r="U228" s="207">
        <v>8</v>
      </c>
      <c r="V228" s="207">
        <v>8</v>
      </c>
      <c r="W228" s="206" t="s">
        <v>629</v>
      </c>
      <c r="X228" s="206" t="s">
        <v>2572</v>
      </c>
      <c r="Y228" s="206" t="s">
        <v>2537</v>
      </c>
      <c r="Z228" s="206" t="s">
        <v>2596</v>
      </c>
      <c r="AA228" s="206" t="s">
        <v>2885</v>
      </c>
      <c r="AB228" s="208" t="s">
        <v>2540</v>
      </c>
      <c r="AC228" s="209" t="s">
        <v>2541</v>
      </c>
      <c r="AD228" s="210">
        <v>46433</v>
      </c>
      <c r="AE228" s="206" t="s">
        <v>2543</v>
      </c>
    </row>
    <row r="229" spans="1:31" ht="167.25" customHeight="1" x14ac:dyDescent="0.25">
      <c r="A229" s="157" t="s">
        <v>504</v>
      </c>
      <c r="B229" s="158" t="s">
        <v>2886</v>
      </c>
      <c r="C229" s="160" t="s">
        <v>2585</v>
      </c>
      <c r="D229" s="143" t="s">
        <v>607</v>
      </c>
      <c r="E229" s="201" t="s">
        <v>608</v>
      </c>
      <c r="F229" s="162">
        <v>4</v>
      </c>
      <c r="G229" s="202">
        <v>174464</v>
      </c>
      <c r="H229" s="202">
        <v>174464</v>
      </c>
      <c r="I229" s="202"/>
      <c r="J229" s="202"/>
      <c r="K229" s="202"/>
      <c r="L229" s="201" t="s">
        <v>108</v>
      </c>
      <c r="M229" s="203" t="s">
        <v>2882</v>
      </c>
      <c r="N229" s="204">
        <v>8.9300000000000004E-2</v>
      </c>
      <c r="O229" s="203" t="s">
        <v>2887</v>
      </c>
      <c r="P229" s="203" t="s">
        <v>2888</v>
      </c>
      <c r="Q229" s="205" t="s">
        <v>2805</v>
      </c>
      <c r="R229" s="206" t="s">
        <v>2536</v>
      </c>
      <c r="S229" s="206" t="s">
        <v>609</v>
      </c>
      <c r="T229" s="207" t="s">
        <v>560</v>
      </c>
      <c r="U229" s="207">
        <v>3</v>
      </c>
      <c r="V229" s="207">
        <v>3</v>
      </c>
      <c r="W229" s="207">
        <v>1</v>
      </c>
      <c r="X229" s="206" t="s">
        <v>2572</v>
      </c>
      <c r="Y229" s="206" t="s">
        <v>2537</v>
      </c>
      <c r="Z229" s="206" t="s">
        <v>2596</v>
      </c>
      <c r="AA229" s="206" t="s">
        <v>2885</v>
      </c>
      <c r="AB229" s="208" t="s">
        <v>2540</v>
      </c>
      <c r="AC229" s="209" t="s">
        <v>2541</v>
      </c>
      <c r="AD229" s="210">
        <v>46433</v>
      </c>
      <c r="AE229" s="206" t="s">
        <v>2543</v>
      </c>
    </row>
    <row r="230" spans="1:31" ht="167.25" customHeight="1" x14ac:dyDescent="0.25">
      <c r="A230" s="157" t="s">
        <v>504</v>
      </c>
      <c r="B230" s="158" t="s">
        <v>2889</v>
      </c>
      <c r="C230" s="160" t="s">
        <v>2585</v>
      </c>
      <c r="D230" s="143" t="s">
        <v>610</v>
      </c>
      <c r="E230" s="201" t="s">
        <v>613</v>
      </c>
      <c r="F230" s="162">
        <v>4</v>
      </c>
      <c r="G230" s="202">
        <v>300014</v>
      </c>
      <c r="H230" s="202">
        <v>300014</v>
      </c>
      <c r="I230" s="202"/>
      <c r="J230" s="202"/>
      <c r="K230" s="202"/>
      <c r="L230" s="201" t="s">
        <v>108</v>
      </c>
      <c r="M230" s="203" t="s">
        <v>2882</v>
      </c>
      <c r="N230" s="204">
        <v>2.3300000000000001E-2</v>
      </c>
      <c r="O230" s="203" t="s">
        <v>2890</v>
      </c>
      <c r="P230" s="203" t="s">
        <v>2891</v>
      </c>
      <c r="Q230" s="205" t="s">
        <v>2805</v>
      </c>
      <c r="R230" s="206" t="s">
        <v>2536</v>
      </c>
      <c r="S230" s="206" t="s">
        <v>2892</v>
      </c>
      <c r="T230" s="207" t="s">
        <v>560</v>
      </c>
      <c r="U230" s="207">
        <v>4</v>
      </c>
      <c r="V230" s="207">
        <v>4</v>
      </c>
      <c r="W230" s="207">
        <v>2</v>
      </c>
      <c r="X230" s="206" t="s">
        <v>2572</v>
      </c>
      <c r="Y230" s="206" t="s">
        <v>2537</v>
      </c>
      <c r="Z230" s="206" t="s">
        <v>2596</v>
      </c>
      <c r="AA230" s="206" t="s">
        <v>2893</v>
      </c>
      <c r="AB230" s="208" t="s">
        <v>2540</v>
      </c>
      <c r="AC230" s="209" t="s">
        <v>2843</v>
      </c>
      <c r="AD230" s="210">
        <v>46433</v>
      </c>
      <c r="AE230" s="206" t="s">
        <v>2543</v>
      </c>
    </row>
    <row r="231" spans="1:31" ht="167.25" customHeight="1" x14ac:dyDescent="0.25">
      <c r="A231" s="157" t="s">
        <v>504</v>
      </c>
      <c r="B231" s="158" t="s">
        <v>2894</v>
      </c>
      <c r="C231" s="160" t="s">
        <v>2585</v>
      </c>
      <c r="D231" s="143" t="s">
        <v>578</v>
      </c>
      <c r="E231" s="201" t="s">
        <v>579</v>
      </c>
      <c r="F231" s="162">
        <v>4</v>
      </c>
      <c r="G231" s="202">
        <v>180754</v>
      </c>
      <c r="H231" s="202">
        <v>180754</v>
      </c>
      <c r="I231" s="202"/>
      <c r="J231" s="202"/>
      <c r="K231" s="202"/>
      <c r="L231" s="201" t="s">
        <v>108</v>
      </c>
      <c r="M231" s="203" t="s">
        <v>2882</v>
      </c>
      <c r="N231" s="204">
        <v>0.246</v>
      </c>
      <c r="O231" s="203" t="s">
        <v>2895</v>
      </c>
      <c r="P231" s="203" t="s">
        <v>2896</v>
      </c>
      <c r="Q231" s="205" t="s">
        <v>2805</v>
      </c>
      <c r="R231" s="206" t="s">
        <v>2536</v>
      </c>
      <c r="S231" s="206" t="s">
        <v>580</v>
      </c>
      <c r="T231" s="207" t="s">
        <v>560</v>
      </c>
      <c r="U231" s="207">
        <v>1</v>
      </c>
      <c r="V231" s="207">
        <v>1</v>
      </c>
      <c r="W231" s="207">
        <v>0</v>
      </c>
      <c r="X231" s="206" t="s">
        <v>2572</v>
      </c>
      <c r="Y231" s="206" t="s">
        <v>2537</v>
      </c>
      <c r="Z231" s="206" t="s">
        <v>2596</v>
      </c>
      <c r="AA231" s="206" t="s">
        <v>2897</v>
      </c>
      <c r="AB231" s="208" t="s">
        <v>2540</v>
      </c>
      <c r="AC231" s="209" t="s">
        <v>2898</v>
      </c>
      <c r="AD231" s="210">
        <v>46446</v>
      </c>
      <c r="AE231" s="206" t="s">
        <v>2543</v>
      </c>
    </row>
    <row r="232" spans="1:31" ht="167.25" customHeight="1" x14ac:dyDescent="0.25">
      <c r="A232" s="157" t="s">
        <v>504</v>
      </c>
      <c r="B232" s="158" t="s">
        <v>2899</v>
      </c>
      <c r="C232" s="160" t="s">
        <v>2585</v>
      </c>
      <c r="D232" s="143" t="s">
        <v>666</v>
      </c>
      <c r="E232" s="201" t="s">
        <v>668</v>
      </c>
      <c r="F232" s="162">
        <v>4</v>
      </c>
      <c r="G232" s="202">
        <v>47500</v>
      </c>
      <c r="H232" s="202">
        <v>47500</v>
      </c>
      <c r="I232" s="202"/>
      <c r="J232" s="202"/>
      <c r="K232" s="202"/>
      <c r="L232" s="201" t="s">
        <v>108</v>
      </c>
      <c r="M232" s="203" t="s">
        <v>2900</v>
      </c>
      <c r="N232" s="204">
        <v>6.9800000000000001E-2</v>
      </c>
      <c r="O232" s="203" t="s">
        <v>2901</v>
      </c>
      <c r="P232" s="203" t="s">
        <v>2902</v>
      </c>
      <c r="Q232" s="205" t="s">
        <v>2805</v>
      </c>
      <c r="R232" s="206" t="s">
        <v>2536</v>
      </c>
      <c r="S232" s="206" t="s">
        <v>2903</v>
      </c>
      <c r="T232" s="207" t="s">
        <v>560</v>
      </c>
      <c r="U232" s="207">
        <v>2</v>
      </c>
      <c r="V232" s="207">
        <v>1</v>
      </c>
      <c r="W232" s="207">
        <v>0</v>
      </c>
      <c r="X232" s="206" t="s">
        <v>2572</v>
      </c>
      <c r="Y232" s="206" t="s">
        <v>2537</v>
      </c>
      <c r="Z232" s="206" t="s">
        <v>2596</v>
      </c>
      <c r="AA232" s="206" t="s">
        <v>2897</v>
      </c>
      <c r="AB232" s="208" t="s">
        <v>2854</v>
      </c>
      <c r="AC232" s="209" t="s">
        <v>2541</v>
      </c>
      <c r="AD232" s="210">
        <v>46446</v>
      </c>
      <c r="AE232" s="206" t="s">
        <v>2543</v>
      </c>
    </row>
    <row r="233" spans="1:31" ht="167.25" customHeight="1" x14ac:dyDescent="0.25">
      <c r="A233" s="157" t="s">
        <v>504</v>
      </c>
      <c r="B233" s="158" t="s">
        <v>2904</v>
      </c>
      <c r="C233" s="160" t="s">
        <v>2585</v>
      </c>
      <c r="D233" s="143" t="s">
        <v>654</v>
      </c>
      <c r="E233" s="201" t="s">
        <v>657</v>
      </c>
      <c r="F233" s="162">
        <v>4</v>
      </c>
      <c r="G233" s="202">
        <v>367696</v>
      </c>
      <c r="H233" s="202">
        <v>367696</v>
      </c>
      <c r="I233" s="202"/>
      <c r="J233" s="202"/>
      <c r="K233" s="202"/>
      <c r="L233" s="201" t="s">
        <v>2548</v>
      </c>
      <c r="M233" s="203" t="s">
        <v>2549</v>
      </c>
      <c r="N233" s="213">
        <v>1</v>
      </c>
      <c r="O233" s="203" t="s">
        <v>2905</v>
      </c>
      <c r="P233" s="203"/>
      <c r="Q233" s="205" t="s">
        <v>2805</v>
      </c>
      <c r="R233" s="206" t="s">
        <v>2536</v>
      </c>
      <c r="S233" s="207" t="s">
        <v>656</v>
      </c>
      <c r="T233" s="206" t="s">
        <v>2808</v>
      </c>
      <c r="U233" s="207"/>
      <c r="V233" s="207"/>
      <c r="W233" s="207"/>
      <c r="X233" s="206" t="s">
        <v>2572</v>
      </c>
      <c r="Y233" s="206" t="s">
        <v>2537</v>
      </c>
      <c r="Z233" s="206" t="s">
        <v>2596</v>
      </c>
      <c r="AA233" s="206" t="s">
        <v>2906</v>
      </c>
      <c r="AB233" s="208" t="s">
        <v>2907</v>
      </c>
      <c r="AC233" s="209" t="s">
        <v>2907</v>
      </c>
      <c r="AD233" s="210" t="s">
        <v>2907</v>
      </c>
      <c r="AE233" s="206" t="s">
        <v>2543</v>
      </c>
    </row>
    <row r="234" spans="1:31" ht="167.25" customHeight="1" x14ac:dyDescent="0.25">
      <c r="A234" s="157" t="s">
        <v>504</v>
      </c>
      <c r="B234" s="158" t="s">
        <v>2908</v>
      </c>
      <c r="C234" s="160" t="s">
        <v>2529</v>
      </c>
      <c r="D234" s="143" t="s">
        <v>658</v>
      </c>
      <c r="E234" s="201" t="s">
        <v>660</v>
      </c>
      <c r="F234" s="162">
        <v>4</v>
      </c>
      <c r="G234" s="202">
        <v>72000</v>
      </c>
      <c r="H234" s="202">
        <v>72000</v>
      </c>
      <c r="I234" s="202"/>
      <c r="J234" s="202"/>
      <c r="K234" s="202"/>
      <c r="L234" s="201" t="s">
        <v>2548</v>
      </c>
      <c r="M234" s="203" t="s">
        <v>2549</v>
      </c>
      <c r="N234" s="213">
        <v>1</v>
      </c>
      <c r="O234" s="203" t="s">
        <v>2909</v>
      </c>
      <c r="P234" s="203" t="s">
        <v>2910</v>
      </c>
      <c r="Q234" s="205" t="s">
        <v>2805</v>
      </c>
      <c r="R234" s="206" t="s">
        <v>2536</v>
      </c>
      <c r="S234" s="206" t="s">
        <v>2910</v>
      </c>
      <c r="T234" s="206" t="s">
        <v>662</v>
      </c>
      <c r="U234" s="206">
        <v>20</v>
      </c>
      <c r="V234" s="206">
        <v>20</v>
      </c>
      <c r="W234" s="206">
        <v>20</v>
      </c>
      <c r="X234" s="206" t="s">
        <v>2572</v>
      </c>
      <c r="Y234" s="206" t="s">
        <v>2537</v>
      </c>
      <c r="Z234" s="206" t="s">
        <v>2538</v>
      </c>
      <c r="AA234" s="206" t="s">
        <v>2911</v>
      </c>
      <c r="AB234" s="208" t="s">
        <v>2912</v>
      </c>
      <c r="AC234" s="208" t="s">
        <v>2913</v>
      </c>
      <c r="AD234" s="210">
        <v>46418</v>
      </c>
      <c r="AE234" s="206" t="s">
        <v>2914</v>
      </c>
    </row>
    <row r="235" spans="1:31" ht="167.25" customHeight="1" x14ac:dyDescent="0.25">
      <c r="A235" s="157" t="s">
        <v>788</v>
      </c>
      <c r="B235" s="158" t="s">
        <v>2915</v>
      </c>
      <c r="C235" s="160" t="s">
        <v>2585</v>
      </c>
      <c r="D235" s="143" t="s">
        <v>813</v>
      </c>
      <c r="E235" s="201" t="s">
        <v>814</v>
      </c>
      <c r="F235" s="162">
        <v>4</v>
      </c>
      <c r="G235" s="202">
        <v>50000</v>
      </c>
      <c r="H235" s="202">
        <v>50000</v>
      </c>
      <c r="I235" s="202"/>
      <c r="J235" s="202"/>
      <c r="K235" s="202"/>
      <c r="L235" s="201" t="s">
        <v>2548</v>
      </c>
      <c r="M235" s="203" t="s">
        <v>2549</v>
      </c>
      <c r="N235" s="213">
        <v>1</v>
      </c>
      <c r="O235" s="203" t="s">
        <v>815</v>
      </c>
      <c r="P235" s="203" t="s">
        <v>2916</v>
      </c>
      <c r="Q235" s="205" t="s">
        <v>2645</v>
      </c>
      <c r="R235" s="206" t="s">
        <v>2917</v>
      </c>
      <c r="S235" s="206" t="s">
        <v>816</v>
      </c>
      <c r="T235" s="206" t="s">
        <v>2918</v>
      </c>
      <c r="U235" s="206"/>
      <c r="V235" s="206">
        <v>10</v>
      </c>
      <c r="W235" s="206"/>
      <c r="X235" s="206" t="s">
        <v>2572</v>
      </c>
      <c r="Y235" s="206" t="s">
        <v>2990</v>
      </c>
      <c r="Z235" s="206" t="s">
        <v>2596</v>
      </c>
      <c r="AA235" s="206" t="s">
        <v>2919</v>
      </c>
      <c r="AB235" s="208" t="s">
        <v>2818</v>
      </c>
      <c r="AC235" s="208" t="s">
        <v>2920</v>
      </c>
      <c r="AD235" s="210" t="s">
        <v>2921</v>
      </c>
      <c r="AE235" s="206" t="s">
        <v>2922</v>
      </c>
    </row>
    <row r="236" spans="1:31" ht="198.75" customHeight="1" x14ac:dyDescent="0.25">
      <c r="A236" s="157" t="s">
        <v>788</v>
      </c>
      <c r="B236" s="158" t="s">
        <v>2923</v>
      </c>
      <c r="C236" s="160" t="s">
        <v>2585</v>
      </c>
      <c r="D236" s="143" t="s">
        <v>830</v>
      </c>
      <c r="E236" s="201" t="s">
        <v>2924</v>
      </c>
      <c r="F236" s="162">
        <v>4</v>
      </c>
      <c r="G236" s="202">
        <v>3000</v>
      </c>
      <c r="H236" s="202">
        <v>3000</v>
      </c>
      <c r="I236" s="202"/>
      <c r="J236" s="202"/>
      <c r="K236" s="202"/>
      <c r="L236" s="201" t="s">
        <v>105</v>
      </c>
      <c r="M236" s="203" t="s">
        <v>2925</v>
      </c>
      <c r="N236" s="213">
        <v>0</v>
      </c>
      <c r="O236" s="203" t="s">
        <v>2926</v>
      </c>
      <c r="P236" s="203" t="s">
        <v>2927</v>
      </c>
      <c r="Q236" s="205" t="s">
        <v>2796</v>
      </c>
      <c r="R236" s="206" t="s">
        <v>2928</v>
      </c>
      <c r="S236" s="206" t="s">
        <v>2929</v>
      </c>
      <c r="T236" s="206">
        <v>4</v>
      </c>
      <c r="U236" s="206">
        <v>4</v>
      </c>
      <c r="V236" s="206">
        <v>3</v>
      </c>
      <c r="W236" s="206">
        <v>0</v>
      </c>
      <c r="X236" s="206" t="s">
        <v>2572</v>
      </c>
      <c r="Y236" s="206" t="s">
        <v>2537</v>
      </c>
      <c r="Z236" s="206" t="s">
        <v>2596</v>
      </c>
      <c r="AA236" s="206" t="s">
        <v>2930</v>
      </c>
      <c r="AB236" s="208" t="s">
        <v>2931</v>
      </c>
      <c r="AC236" s="208" t="s">
        <v>2932</v>
      </c>
      <c r="AD236" s="210">
        <v>46387</v>
      </c>
      <c r="AE236" s="206" t="s">
        <v>2933</v>
      </c>
    </row>
    <row r="237" spans="1:31" ht="266.25" customHeight="1" x14ac:dyDescent="0.25">
      <c r="A237" s="157" t="s">
        <v>788</v>
      </c>
      <c r="B237" s="158" t="s">
        <v>2934</v>
      </c>
      <c r="C237" s="160" t="s">
        <v>2585</v>
      </c>
      <c r="D237" s="143" t="s">
        <v>802</v>
      </c>
      <c r="E237" s="201" t="s">
        <v>803</v>
      </c>
      <c r="F237" s="162">
        <v>4</v>
      </c>
      <c r="G237" s="202">
        <v>2000</v>
      </c>
      <c r="H237" s="202">
        <v>2000</v>
      </c>
      <c r="I237" s="202"/>
      <c r="J237" s="202"/>
      <c r="K237" s="202"/>
      <c r="L237" s="201" t="s">
        <v>105</v>
      </c>
      <c r="M237" s="203" t="s">
        <v>2925</v>
      </c>
      <c r="N237" s="213">
        <v>0</v>
      </c>
      <c r="O237" s="203" t="s">
        <v>2935</v>
      </c>
      <c r="P237" s="203" t="s">
        <v>2936</v>
      </c>
      <c r="Q237" s="205" t="s">
        <v>2796</v>
      </c>
      <c r="R237" s="206" t="s">
        <v>2937</v>
      </c>
      <c r="S237" s="206" t="s">
        <v>2938</v>
      </c>
      <c r="T237" s="206" t="s">
        <v>2939</v>
      </c>
      <c r="U237" s="206" t="s">
        <v>2940</v>
      </c>
      <c r="V237" s="206" t="s">
        <v>2940</v>
      </c>
      <c r="W237" s="206" t="s">
        <v>2940</v>
      </c>
      <c r="X237" s="206" t="s">
        <v>2749</v>
      </c>
      <c r="Y237" s="206" t="s">
        <v>2537</v>
      </c>
      <c r="Z237" s="206" t="s">
        <v>2596</v>
      </c>
      <c r="AA237" s="206" t="s">
        <v>2941</v>
      </c>
      <c r="AB237" s="208" t="s">
        <v>2942</v>
      </c>
      <c r="AC237" s="208" t="s">
        <v>2943</v>
      </c>
      <c r="AD237" s="210" t="s">
        <v>2942</v>
      </c>
      <c r="AE237" s="206" t="s">
        <v>2944</v>
      </c>
    </row>
    <row r="238" spans="1:31" ht="231" customHeight="1" x14ac:dyDescent="0.25">
      <c r="A238" s="157" t="s">
        <v>788</v>
      </c>
      <c r="B238" s="158" t="s">
        <v>2945</v>
      </c>
      <c r="C238" s="160" t="s">
        <v>2585</v>
      </c>
      <c r="D238" s="143" t="s">
        <v>805</v>
      </c>
      <c r="E238" s="201" t="s">
        <v>806</v>
      </c>
      <c r="F238" s="162">
        <v>4</v>
      </c>
      <c r="G238" s="202">
        <v>13000</v>
      </c>
      <c r="H238" s="202">
        <v>13000</v>
      </c>
      <c r="I238" s="202"/>
      <c r="J238" s="202"/>
      <c r="K238" s="202"/>
      <c r="L238" s="201" t="s">
        <v>105</v>
      </c>
      <c r="M238" s="203" t="s">
        <v>2925</v>
      </c>
      <c r="N238" s="213">
        <v>0</v>
      </c>
      <c r="O238" s="203" t="s">
        <v>65</v>
      </c>
      <c r="P238" s="203" t="s">
        <v>2946</v>
      </c>
      <c r="Q238" s="205" t="s">
        <v>2796</v>
      </c>
      <c r="R238" s="206" t="s">
        <v>2937</v>
      </c>
      <c r="S238" s="206" t="s">
        <v>2947</v>
      </c>
      <c r="T238" s="206" t="s">
        <v>2948</v>
      </c>
      <c r="U238" s="206" t="s">
        <v>2949</v>
      </c>
      <c r="V238" s="206" t="s">
        <v>2949</v>
      </c>
      <c r="W238" s="206" t="s">
        <v>2949</v>
      </c>
      <c r="X238" s="206" t="s">
        <v>2749</v>
      </c>
      <c r="Y238" s="206" t="s">
        <v>2537</v>
      </c>
      <c r="Z238" s="206" t="s">
        <v>2596</v>
      </c>
      <c r="AA238" s="206" t="s">
        <v>2941</v>
      </c>
      <c r="AB238" s="208" t="s">
        <v>2942</v>
      </c>
      <c r="AC238" s="208" t="s">
        <v>2943</v>
      </c>
      <c r="AD238" s="210" t="s">
        <v>2942</v>
      </c>
      <c r="AE238" s="206" t="s">
        <v>2944</v>
      </c>
    </row>
    <row r="239" spans="1:31" ht="280.5" customHeight="1" x14ac:dyDescent="0.25">
      <c r="A239" s="157" t="s">
        <v>788</v>
      </c>
      <c r="B239" s="158" t="s">
        <v>2950</v>
      </c>
      <c r="C239" s="160" t="s">
        <v>2585</v>
      </c>
      <c r="D239" s="143" t="s">
        <v>799</v>
      </c>
      <c r="E239" s="201" t="s">
        <v>800</v>
      </c>
      <c r="F239" s="162">
        <v>4</v>
      </c>
      <c r="G239" s="202">
        <v>12000</v>
      </c>
      <c r="H239" s="202">
        <v>12000</v>
      </c>
      <c r="I239" s="202"/>
      <c r="J239" s="202"/>
      <c r="K239" s="202"/>
      <c r="L239" s="201" t="s">
        <v>105</v>
      </c>
      <c r="M239" s="203" t="s">
        <v>2925</v>
      </c>
      <c r="N239" s="213">
        <v>0</v>
      </c>
      <c r="O239" s="203" t="s">
        <v>2935</v>
      </c>
      <c r="P239" s="203" t="s">
        <v>2951</v>
      </c>
      <c r="Q239" s="205" t="s">
        <v>2796</v>
      </c>
      <c r="R239" s="206" t="s">
        <v>2937</v>
      </c>
      <c r="S239" s="206" t="s">
        <v>2952</v>
      </c>
      <c r="T239" s="206" t="s">
        <v>2953</v>
      </c>
      <c r="U239" s="206" t="s">
        <v>2954</v>
      </c>
      <c r="V239" s="206" t="s">
        <v>2954</v>
      </c>
      <c r="W239" s="206" t="s">
        <v>2954</v>
      </c>
      <c r="X239" s="206" t="s">
        <v>2749</v>
      </c>
      <c r="Y239" s="206" t="s">
        <v>2537</v>
      </c>
      <c r="Z239" s="206" t="s">
        <v>2596</v>
      </c>
      <c r="AA239" s="206" t="s">
        <v>2941</v>
      </c>
      <c r="AB239" s="208" t="s">
        <v>2942</v>
      </c>
      <c r="AC239" s="208" t="s">
        <v>2943</v>
      </c>
      <c r="AD239" s="210" t="s">
        <v>2942</v>
      </c>
      <c r="AE239" s="206" t="s">
        <v>2944</v>
      </c>
    </row>
    <row r="240" spans="1:31" ht="167.25" customHeight="1" x14ac:dyDescent="0.25">
      <c r="A240" s="157" t="s">
        <v>788</v>
      </c>
      <c r="B240" s="158" t="s">
        <v>3623</v>
      </c>
      <c r="C240" s="160" t="s">
        <v>2529</v>
      </c>
      <c r="D240" s="143" t="s">
        <v>823</v>
      </c>
      <c r="E240" s="201" t="s">
        <v>2956</v>
      </c>
      <c r="F240" s="162">
        <v>4</v>
      </c>
      <c r="G240" s="202">
        <v>3000</v>
      </c>
      <c r="H240" s="202">
        <v>3000</v>
      </c>
      <c r="I240" s="202"/>
      <c r="J240" s="202"/>
      <c r="K240" s="202"/>
      <c r="L240" s="201" t="s">
        <v>2548</v>
      </c>
      <c r="M240" s="203" t="s">
        <v>2549</v>
      </c>
      <c r="N240" s="213">
        <v>1</v>
      </c>
      <c r="O240" s="203" t="s">
        <v>2957</v>
      </c>
      <c r="P240" s="203" t="s">
        <v>3624</v>
      </c>
      <c r="Q240" s="205" t="s">
        <v>2805</v>
      </c>
      <c r="R240" s="206" t="s">
        <v>2959</v>
      </c>
      <c r="S240" s="206" t="s">
        <v>2960</v>
      </c>
      <c r="T240" s="206" t="s">
        <v>2961</v>
      </c>
      <c r="U240" s="206" t="s">
        <v>2962</v>
      </c>
      <c r="V240" s="206" t="s">
        <v>2962</v>
      </c>
      <c r="W240" s="206" t="s">
        <v>2963</v>
      </c>
      <c r="X240" s="206" t="s">
        <v>2572</v>
      </c>
      <c r="Y240" s="206" t="s">
        <v>2537</v>
      </c>
      <c r="Z240" s="206" t="s">
        <v>2538</v>
      </c>
      <c r="AA240" s="206" t="s">
        <v>2965</v>
      </c>
      <c r="AB240" s="208" t="s">
        <v>2931</v>
      </c>
      <c r="AC240" s="221" t="s">
        <v>2932</v>
      </c>
      <c r="AD240" s="210">
        <v>46387</v>
      </c>
      <c r="AE240" s="206" t="s">
        <v>2966</v>
      </c>
    </row>
    <row r="241" spans="1:31" ht="231" customHeight="1" x14ac:dyDescent="0.25">
      <c r="A241" s="157" t="s">
        <v>1280</v>
      </c>
      <c r="B241" s="158" t="s">
        <v>2967</v>
      </c>
      <c r="C241" s="160" t="s">
        <v>2585</v>
      </c>
      <c r="D241" s="143" t="s">
        <v>1335</v>
      </c>
      <c r="E241" s="201" t="s">
        <v>2968</v>
      </c>
      <c r="F241" s="162">
        <v>4</v>
      </c>
      <c r="G241" s="202">
        <v>33000</v>
      </c>
      <c r="H241" s="202">
        <v>33000</v>
      </c>
      <c r="I241" s="202"/>
      <c r="J241" s="202"/>
      <c r="K241" s="202"/>
      <c r="L241" s="201" t="s">
        <v>2548</v>
      </c>
      <c r="M241" s="203" t="s">
        <v>2549</v>
      </c>
      <c r="N241" s="213">
        <v>1</v>
      </c>
      <c r="O241" s="203" t="s">
        <v>2777</v>
      </c>
      <c r="P241" s="203" t="s">
        <v>2969</v>
      </c>
      <c r="Q241" s="205" t="s">
        <v>2796</v>
      </c>
      <c r="R241" s="206" t="s">
        <v>2779</v>
      </c>
      <c r="S241" s="206" t="s">
        <v>2970</v>
      </c>
      <c r="T241" s="206" t="s">
        <v>1317</v>
      </c>
      <c r="U241" s="206">
        <v>33</v>
      </c>
      <c r="V241" s="206">
        <v>30</v>
      </c>
      <c r="W241" s="206">
        <v>30</v>
      </c>
      <c r="X241" s="206" t="s">
        <v>2572</v>
      </c>
      <c r="Y241" s="206" t="s">
        <v>2537</v>
      </c>
      <c r="Z241" s="206" t="s">
        <v>2596</v>
      </c>
      <c r="AA241" s="206" t="s">
        <v>2777</v>
      </c>
      <c r="AB241" s="208">
        <v>46203</v>
      </c>
      <c r="AC241" s="208" t="s">
        <v>2971</v>
      </c>
      <c r="AD241" s="210">
        <v>46295</v>
      </c>
      <c r="AE241" s="206" t="s">
        <v>2972</v>
      </c>
    </row>
    <row r="242" spans="1:31" ht="231" customHeight="1" x14ac:dyDescent="0.25">
      <c r="A242" s="157" t="s">
        <v>1280</v>
      </c>
      <c r="B242" s="158" t="s">
        <v>2973</v>
      </c>
      <c r="C242" s="160" t="s">
        <v>2585</v>
      </c>
      <c r="D242" s="143" t="s">
        <v>1355</v>
      </c>
      <c r="E242" s="201" t="s">
        <v>1356</v>
      </c>
      <c r="F242" s="162">
        <v>4</v>
      </c>
      <c r="G242" s="202">
        <v>45000</v>
      </c>
      <c r="H242" s="202">
        <v>45000</v>
      </c>
      <c r="I242" s="202"/>
      <c r="J242" s="202"/>
      <c r="K242" s="202"/>
      <c r="L242" s="201" t="s">
        <v>105</v>
      </c>
      <c r="M242" s="203" t="s">
        <v>2974</v>
      </c>
      <c r="N242" s="213">
        <v>0</v>
      </c>
      <c r="O242" s="203" t="s">
        <v>2777</v>
      </c>
      <c r="P242" s="203" t="s">
        <v>2975</v>
      </c>
      <c r="Q242" s="205" t="s">
        <v>2796</v>
      </c>
      <c r="R242" s="206" t="s">
        <v>2779</v>
      </c>
      <c r="S242" s="206" t="s">
        <v>2976</v>
      </c>
      <c r="T242" s="206" t="s">
        <v>1317</v>
      </c>
      <c r="U242" s="206">
        <v>45</v>
      </c>
      <c r="V242" s="206">
        <v>4</v>
      </c>
      <c r="W242" s="206">
        <v>4</v>
      </c>
      <c r="X242" s="206" t="s">
        <v>2773</v>
      </c>
      <c r="Y242" s="206" t="s">
        <v>2537</v>
      </c>
      <c r="Z242" s="206" t="s">
        <v>2596</v>
      </c>
      <c r="AA242" s="206" t="s">
        <v>2777</v>
      </c>
      <c r="AB242" s="208">
        <v>45778</v>
      </c>
      <c r="AC242" s="208" t="s">
        <v>2977</v>
      </c>
      <c r="AD242" s="210" t="s">
        <v>2810</v>
      </c>
      <c r="AE242" s="206" t="s">
        <v>2978</v>
      </c>
    </row>
    <row r="243" spans="1:31" ht="231" customHeight="1" x14ac:dyDescent="0.25">
      <c r="A243" s="157" t="s">
        <v>1280</v>
      </c>
      <c r="B243" s="158" t="s">
        <v>2979</v>
      </c>
      <c r="C243" s="160" t="s">
        <v>2585</v>
      </c>
      <c r="D243" s="143" t="s">
        <v>1343</v>
      </c>
      <c r="E243" s="201" t="s">
        <v>1346</v>
      </c>
      <c r="F243" s="162">
        <v>4</v>
      </c>
      <c r="G243" s="202">
        <v>42000</v>
      </c>
      <c r="H243" s="202">
        <v>42000</v>
      </c>
      <c r="I243" s="202"/>
      <c r="J243" s="202"/>
      <c r="K243" s="202"/>
      <c r="L243" s="201" t="s">
        <v>105</v>
      </c>
      <c r="M243" s="203" t="s">
        <v>2814</v>
      </c>
      <c r="N243" s="213">
        <v>0</v>
      </c>
      <c r="O243" s="203" t="s">
        <v>2980</v>
      </c>
      <c r="P243" s="203" t="s">
        <v>2981</v>
      </c>
      <c r="Q243" s="205" t="s">
        <v>2796</v>
      </c>
      <c r="R243" s="206" t="s">
        <v>2770</v>
      </c>
      <c r="S243" s="206" t="s">
        <v>2982</v>
      </c>
      <c r="T243" s="206" t="s">
        <v>2983</v>
      </c>
      <c r="U243" s="206">
        <v>84</v>
      </c>
      <c r="V243" s="206">
        <v>84</v>
      </c>
      <c r="W243" s="206">
        <v>78</v>
      </c>
      <c r="X243" s="206" t="s">
        <v>2773</v>
      </c>
      <c r="Y243" s="206" t="s">
        <v>2537</v>
      </c>
      <c r="Z243" s="206" t="s">
        <v>2596</v>
      </c>
      <c r="AA243" s="206" t="s">
        <v>2781</v>
      </c>
      <c r="AB243" s="208" t="s">
        <v>2818</v>
      </c>
      <c r="AC243" s="208" t="s">
        <v>2984</v>
      </c>
      <c r="AD243" s="210" t="s">
        <v>2984</v>
      </c>
      <c r="AE243" s="206" t="s">
        <v>2985</v>
      </c>
    </row>
    <row r="244" spans="1:31" ht="183.75" customHeight="1" x14ac:dyDescent="0.25">
      <c r="A244" s="157" t="s">
        <v>1280</v>
      </c>
      <c r="B244" s="158" t="s">
        <v>2986</v>
      </c>
      <c r="C244" s="160" t="s">
        <v>2585</v>
      </c>
      <c r="D244" s="143" t="s">
        <v>1433</v>
      </c>
      <c r="E244" s="201" t="s">
        <v>1434</v>
      </c>
      <c r="F244" s="162">
        <v>4</v>
      </c>
      <c r="G244" s="202">
        <v>18000</v>
      </c>
      <c r="H244" s="202">
        <v>18000</v>
      </c>
      <c r="I244" s="202"/>
      <c r="J244" s="202"/>
      <c r="K244" s="202"/>
      <c r="L244" s="201" t="s">
        <v>2548</v>
      </c>
      <c r="M244" s="203" t="s">
        <v>2549</v>
      </c>
      <c r="N244" s="213">
        <v>1</v>
      </c>
      <c r="O244" s="203" t="s">
        <v>2608</v>
      </c>
      <c r="P244" s="203" t="s">
        <v>2987</v>
      </c>
      <c r="Q244" s="205" t="s">
        <v>2805</v>
      </c>
      <c r="R244" s="206" t="s">
        <v>2988</v>
      </c>
      <c r="S244" s="206" t="s">
        <v>2989</v>
      </c>
      <c r="T244" s="206" t="s">
        <v>1428</v>
      </c>
      <c r="U244" s="206">
        <v>80</v>
      </c>
      <c r="V244" s="206">
        <v>80</v>
      </c>
      <c r="W244" s="206">
        <v>94</v>
      </c>
      <c r="X244" s="206" t="s">
        <v>2572</v>
      </c>
      <c r="Y244" s="206" t="s">
        <v>2990</v>
      </c>
      <c r="Z244" s="206" t="s">
        <v>2596</v>
      </c>
      <c r="AA244" s="206" t="s">
        <v>2608</v>
      </c>
      <c r="AB244" s="208" t="s">
        <v>2991</v>
      </c>
      <c r="AC244" s="208" t="s">
        <v>2992</v>
      </c>
      <c r="AD244" s="210">
        <v>46357</v>
      </c>
      <c r="AE244" s="206" t="s">
        <v>2993</v>
      </c>
    </row>
    <row r="245" spans="1:31" ht="409.5" customHeight="1" x14ac:dyDescent="0.25">
      <c r="A245" s="157" t="s">
        <v>1280</v>
      </c>
      <c r="B245" s="158" t="s">
        <v>2994</v>
      </c>
      <c r="C245" s="160" t="s">
        <v>2585</v>
      </c>
      <c r="D245" s="143" t="s">
        <v>1452</v>
      </c>
      <c r="E245" s="201" t="s">
        <v>1453</v>
      </c>
      <c r="F245" s="162">
        <v>4</v>
      </c>
      <c r="G245" s="202">
        <v>3850</v>
      </c>
      <c r="H245" s="202">
        <v>3850</v>
      </c>
      <c r="I245" s="202"/>
      <c r="J245" s="202"/>
      <c r="K245" s="202"/>
      <c r="L245" s="201" t="s">
        <v>2548</v>
      </c>
      <c r="M245" s="203" t="s">
        <v>2549</v>
      </c>
      <c r="N245" s="213">
        <v>1</v>
      </c>
      <c r="O245" s="203" t="s">
        <v>2995</v>
      </c>
      <c r="P245" s="203" t="s">
        <v>2996</v>
      </c>
      <c r="Q245" s="205" t="s">
        <v>2796</v>
      </c>
      <c r="R245" s="206" t="s">
        <v>2997</v>
      </c>
      <c r="S245" s="206" t="s">
        <v>2998</v>
      </c>
      <c r="T245" s="206" t="s">
        <v>2999</v>
      </c>
      <c r="U245" s="206">
        <v>9</v>
      </c>
      <c r="V245" s="206">
        <v>19</v>
      </c>
      <c r="W245" s="206">
        <v>19</v>
      </c>
      <c r="X245" s="206" t="s">
        <v>2749</v>
      </c>
      <c r="Y245" s="206" t="s">
        <v>2537</v>
      </c>
      <c r="Z245" s="206" t="s">
        <v>2596</v>
      </c>
      <c r="AA245" s="206" t="s">
        <v>3001</v>
      </c>
      <c r="AB245" s="208">
        <v>46113</v>
      </c>
      <c r="AC245" s="208">
        <v>46143</v>
      </c>
      <c r="AD245" s="210">
        <v>46357</v>
      </c>
      <c r="AE245" s="206" t="s">
        <v>3002</v>
      </c>
    </row>
    <row r="246" spans="1:31" ht="167.25" customHeight="1" x14ac:dyDescent="0.25">
      <c r="A246" s="157" t="s">
        <v>1280</v>
      </c>
      <c r="B246" s="158" t="s">
        <v>3003</v>
      </c>
      <c r="C246" s="160" t="s">
        <v>2585</v>
      </c>
      <c r="D246" s="143" t="s">
        <v>1425</v>
      </c>
      <c r="E246" s="201" t="s">
        <v>1426</v>
      </c>
      <c r="F246" s="162">
        <v>4</v>
      </c>
      <c r="G246" s="202">
        <v>18000</v>
      </c>
      <c r="H246" s="202">
        <v>18000</v>
      </c>
      <c r="I246" s="202"/>
      <c r="J246" s="202"/>
      <c r="K246" s="202"/>
      <c r="L246" s="201" t="s">
        <v>2548</v>
      </c>
      <c r="M246" s="203" t="s">
        <v>2549</v>
      </c>
      <c r="N246" s="213">
        <v>1</v>
      </c>
      <c r="O246" s="203" t="s">
        <v>2608</v>
      </c>
      <c r="P246" s="203" t="s">
        <v>3004</v>
      </c>
      <c r="Q246" s="205" t="s">
        <v>2805</v>
      </c>
      <c r="R246" s="206" t="s">
        <v>2988</v>
      </c>
      <c r="S246" s="206" t="s">
        <v>2989</v>
      </c>
      <c r="T246" s="206" t="s">
        <v>1428</v>
      </c>
      <c r="U246" s="206">
        <v>18</v>
      </c>
      <c r="V246" s="206">
        <v>18</v>
      </c>
      <c r="W246" s="206">
        <v>18</v>
      </c>
      <c r="X246" s="206" t="s">
        <v>2572</v>
      </c>
      <c r="Y246" s="206" t="s">
        <v>2990</v>
      </c>
      <c r="Z246" s="206" t="s">
        <v>2596</v>
      </c>
      <c r="AA246" s="206" t="s">
        <v>2608</v>
      </c>
      <c r="AB246" s="208" t="s">
        <v>3005</v>
      </c>
      <c r="AC246" s="208" t="s">
        <v>3006</v>
      </c>
      <c r="AD246" s="210">
        <v>46357</v>
      </c>
      <c r="AE246" s="206" t="s">
        <v>3007</v>
      </c>
    </row>
    <row r="247" spans="1:31" ht="304.5" customHeight="1" x14ac:dyDescent="0.25">
      <c r="A247" s="157" t="s">
        <v>1280</v>
      </c>
      <c r="B247" s="158" t="s">
        <v>3008</v>
      </c>
      <c r="C247" s="160" t="s">
        <v>2585</v>
      </c>
      <c r="D247" s="143" t="s">
        <v>1347</v>
      </c>
      <c r="E247" s="201" t="s">
        <v>1348</v>
      </c>
      <c r="F247" s="162">
        <v>4</v>
      </c>
      <c r="G247" s="202">
        <v>12000</v>
      </c>
      <c r="H247" s="202">
        <v>12000</v>
      </c>
      <c r="I247" s="202"/>
      <c r="J247" s="202"/>
      <c r="K247" s="202"/>
      <c r="L247" s="201" t="s">
        <v>105</v>
      </c>
      <c r="M247" s="203" t="s">
        <v>3009</v>
      </c>
      <c r="N247" s="213">
        <v>0</v>
      </c>
      <c r="O247" s="203" t="s">
        <v>2777</v>
      </c>
      <c r="P247" s="203" t="s">
        <v>3010</v>
      </c>
      <c r="Q247" s="205" t="s">
        <v>2796</v>
      </c>
      <c r="R247" s="206" t="s">
        <v>2997</v>
      </c>
      <c r="S247" s="206" t="s">
        <v>3011</v>
      </c>
      <c r="T247" s="207" t="s">
        <v>2983</v>
      </c>
      <c r="U247" s="207">
        <v>1</v>
      </c>
      <c r="V247" s="207">
        <v>1</v>
      </c>
      <c r="W247" s="207">
        <v>1</v>
      </c>
      <c r="X247" s="206" t="s">
        <v>2773</v>
      </c>
      <c r="Y247" s="206" t="s">
        <v>2537</v>
      </c>
      <c r="Z247" s="206" t="s">
        <v>2596</v>
      </c>
      <c r="AA247" s="206" t="s">
        <v>3012</v>
      </c>
      <c r="AB247" s="208">
        <v>46143</v>
      </c>
      <c r="AC247" s="209" t="s">
        <v>2782</v>
      </c>
      <c r="AD247" s="210" t="s">
        <v>3013</v>
      </c>
      <c r="AE247" s="206" t="s">
        <v>3014</v>
      </c>
    </row>
    <row r="248" spans="1:31" ht="167.25" customHeight="1" x14ac:dyDescent="0.25">
      <c r="A248" s="157" t="s">
        <v>1280</v>
      </c>
      <c r="B248" s="158" t="s">
        <v>3015</v>
      </c>
      <c r="C248" s="160" t="s">
        <v>2529</v>
      </c>
      <c r="D248" s="143" t="s">
        <v>1398</v>
      </c>
      <c r="E248" s="201" t="s">
        <v>1399</v>
      </c>
      <c r="F248" s="162">
        <v>4</v>
      </c>
      <c r="G248" s="202">
        <v>9000</v>
      </c>
      <c r="H248" s="202">
        <v>9000</v>
      </c>
      <c r="I248" s="202"/>
      <c r="J248" s="202"/>
      <c r="K248" s="202"/>
      <c r="L248" s="201" t="s">
        <v>105</v>
      </c>
      <c r="M248" s="203" t="s">
        <v>3016</v>
      </c>
      <c r="N248" s="213">
        <v>0</v>
      </c>
      <c r="O248" s="203" t="s">
        <v>3017</v>
      </c>
      <c r="P248" s="203" t="s">
        <v>3018</v>
      </c>
      <c r="Q248" s="205" t="s">
        <v>2552</v>
      </c>
      <c r="R248" s="206" t="s">
        <v>3019</v>
      </c>
      <c r="S248" s="206" t="s">
        <v>3020</v>
      </c>
      <c r="T248" s="206" t="s">
        <v>3021</v>
      </c>
      <c r="U248" s="206">
        <v>5</v>
      </c>
      <c r="V248" s="206">
        <v>5</v>
      </c>
      <c r="W248" s="206">
        <v>5</v>
      </c>
      <c r="X248" s="206" t="s">
        <v>2773</v>
      </c>
      <c r="Y248" s="206" t="s">
        <v>2537</v>
      </c>
      <c r="Z248" s="206" t="s">
        <v>3022</v>
      </c>
      <c r="AA248" s="206" t="s">
        <v>3023</v>
      </c>
      <c r="AB248" s="208" t="s">
        <v>3024</v>
      </c>
      <c r="AC248" s="208" t="s">
        <v>3025</v>
      </c>
      <c r="AD248" s="210" t="s">
        <v>3026</v>
      </c>
      <c r="AE248" s="206"/>
    </row>
    <row r="249" spans="1:31" ht="231" customHeight="1" x14ac:dyDescent="0.25">
      <c r="A249" s="157" t="s">
        <v>1280</v>
      </c>
      <c r="B249" s="158" t="s">
        <v>3027</v>
      </c>
      <c r="C249" s="160" t="s">
        <v>2529</v>
      </c>
      <c r="D249" s="143" t="s">
        <v>1456</v>
      </c>
      <c r="E249" s="201" t="s">
        <v>1457</v>
      </c>
      <c r="F249" s="162">
        <v>4</v>
      </c>
      <c r="G249" s="202">
        <v>300</v>
      </c>
      <c r="H249" s="202">
        <v>300</v>
      </c>
      <c r="I249" s="202"/>
      <c r="J249" s="202"/>
      <c r="K249" s="202"/>
      <c r="L249" s="201" t="s">
        <v>2548</v>
      </c>
      <c r="M249" s="203" t="s">
        <v>2549</v>
      </c>
      <c r="N249" s="213">
        <v>1</v>
      </c>
      <c r="O249" s="203" t="s">
        <v>2777</v>
      </c>
      <c r="P249" s="203" t="s">
        <v>3028</v>
      </c>
      <c r="Q249" s="205" t="s">
        <v>2552</v>
      </c>
      <c r="R249" s="206" t="s">
        <v>2997</v>
      </c>
      <c r="S249" s="206" t="s">
        <v>388</v>
      </c>
      <c r="T249" s="206" t="s">
        <v>2999</v>
      </c>
      <c r="U249" s="206">
        <v>2</v>
      </c>
      <c r="V249" s="206">
        <v>2</v>
      </c>
      <c r="W249" s="206">
        <v>0</v>
      </c>
      <c r="X249" s="206" t="s">
        <v>2749</v>
      </c>
      <c r="Y249" s="206" t="s">
        <v>2537</v>
      </c>
      <c r="Z249" s="206" t="s">
        <v>387</v>
      </c>
      <c r="AA249" s="206" t="s">
        <v>2777</v>
      </c>
      <c r="AB249" s="208">
        <v>46174</v>
      </c>
      <c r="AC249" s="208">
        <v>46296</v>
      </c>
      <c r="AD249" s="210">
        <v>46357</v>
      </c>
      <c r="AE249" s="206" t="s">
        <v>1459</v>
      </c>
    </row>
    <row r="250" spans="1:31" ht="167.25" customHeight="1" x14ac:dyDescent="0.25">
      <c r="A250" s="157" t="s">
        <v>1280</v>
      </c>
      <c r="B250" s="158" t="s">
        <v>3029</v>
      </c>
      <c r="C250" s="160" t="s">
        <v>2529</v>
      </c>
      <c r="D250" s="143" t="s">
        <v>1326</v>
      </c>
      <c r="E250" s="201" t="s">
        <v>1327</v>
      </c>
      <c r="F250" s="162">
        <v>4</v>
      </c>
      <c r="G250" s="202">
        <v>50000</v>
      </c>
      <c r="H250" s="202">
        <v>50000</v>
      </c>
      <c r="I250" s="202"/>
      <c r="J250" s="202"/>
      <c r="K250" s="202"/>
      <c r="L250" s="201" t="s">
        <v>2548</v>
      </c>
      <c r="M250" s="203" t="s">
        <v>2549</v>
      </c>
      <c r="N250" s="213">
        <v>1</v>
      </c>
      <c r="O250" s="203" t="s">
        <v>2777</v>
      </c>
      <c r="P250" s="203" t="s">
        <v>3030</v>
      </c>
      <c r="Q250" s="205" t="s">
        <v>2552</v>
      </c>
      <c r="R250" s="206" t="s">
        <v>2779</v>
      </c>
      <c r="S250" s="206" t="s">
        <v>3031</v>
      </c>
      <c r="T250" s="206" t="s">
        <v>1317</v>
      </c>
      <c r="U250" s="206">
        <v>233</v>
      </c>
      <c r="V250" s="206">
        <v>233</v>
      </c>
      <c r="W250" s="206">
        <v>216</v>
      </c>
      <c r="X250" s="206" t="s">
        <v>2572</v>
      </c>
      <c r="Y250" s="206" t="s">
        <v>2537</v>
      </c>
      <c r="Z250" s="206" t="s">
        <v>2538</v>
      </c>
      <c r="AA250" s="206" t="s">
        <v>3032</v>
      </c>
      <c r="AB250" s="208">
        <v>46037</v>
      </c>
      <c r="AC250" s="208" t="s">
        <v>3033</v>
      </c>
      <c r="AD250" s="210">
        <v>46203</v>
      </c>
      <c r="AE250" s="206" t="s">
        <v>3034</v>
      </c>
    </row>
    <row r="251" spans="1:31" ht="167.25" customHeight="1" x14ac:dyDescent="0.25">
      <c r="A251" s="157" t="s">
        <v>1280</v>
      </c>
      <c r="B251" s="158" t="s">
        <v>3035</v>
      </c>
      <c r="C251" s="160" t="s">
        <v>2529</v>
      </c>
      <c r="D251" s="143" t="s">
        <v>1331</v>
      </c>
      <c r="E251" s="201" t="s">
        <v>3036</v>
      </c>
      <c r="F251" s="162">
        <v>4</v>
      </c>
      <c r="G251" s="202">
        <v>375000</v>
      </c>
      <c r="H251" s="202">
        <v>375000</v>
      </c>
      <c r="I251" s="202"/>
      <c r="J251" s="202"/>
      <c r="K251" s="202"/>
      <c r="L251" s="201" t="s">
        <v>2548</v>
      </c>
      <c r="M251" s="203" t="s">
        <v>2549</v>
      </c>
      <c r="N251" s="213">
        <v>1</v>
      </c>
      <c r="O251" s="203" t="s">
        <v>2777</v>
      </c>
      <c r="P251" s="203" t="s">
        <v>3037</v>
      </c>
      <c r="Q251" s="205" t="s">
        <v>2552</v>
      </c>
      <c r="R251" s="206" t="s">
        <v>2779</v>
      </c>
      <c r="S251" s="206" t="s">
        <v>3038</v>
      </c>
      <c r="T251" s="206" t="s">
        <v>1317</v>
      </c>
      <c r="U251" s="206">
        <v>323</v>
      </c>
      <c r="V251" s="206">
        <v>320</v>
      </c>
      <c r="W251" s="206">
        <v>323</v>
      </c>
      <c r="X251" s="206" t="s">
        <v>2773</v>
      </c>
      <c r="Y251" s="206" t="s">
        <v>2537</v>
      </c>
      <c r="Z251" s="206" t="s">
        <v>2538</v>
      </c>
      <c r="AA251" s="206" t="s">
        <v>3037</v>
      </c>
      <c r="AB251" s="208">
        <v>46037</v>
      </c>
      <c r="AC251" s="208" t="s">
        <v>2782</v>
      </c>
      <c r="AD251" s="210">
        <v>46203</v>
      </c>
      <c r="AE251" s="206" t="s">
        <v>3039</v>
      </c>
    </row>
    <row r="252" spans="1:31" ht="167.25" customHeight="1" x14ac:dyDescent="0.25">
      <c r="A252" s="157" t="s">
        <v>1280</v>
      </c>
      <c r="B252" s="158" t="s">
        <v>3040</v>
      </c>
      <c r="C252" s="160" t="s">
        <v>2529</v>
      </c>
      <c r="D252" s="143" t="s">
        <v>1339</v>
      </c>
      <c r="E252" s="201" t="s">
        <v>3041</v>
      </c>
      <c r="F252" s="162">
        <v>4</v>
      </c>
      <c r="G252" s="202">
        <v>100000</v>
      </c>
      <c r="H252" s="202">
        <v>100000</v>
      </c>
      <c r="I252" s="202"/>
      <c r="J252" s="202"/>
      <c r="K252" s="202"/>
      <c r="L252" s="201" t="s">
        <v>2548</v>
      </c>
      <c r="M252" s="203" t="s">
        <v>2549</v>
      </c>
      <c r="N252" s="213">
        <v>1</v>
      </c>
      <c r="O252" s="203" t="s">
        <v>2777</v>
      </c>
      <c r="P252" s="203" t="s">
        <v>3042</v>
      </c>
      <c r="Q252" s="205" t="s">
        <v>2552</v>
      </c>
      <c r="R252" s="206" t="s">
        <v>2779</v>
      </c>
      <c r="S252" s="206" t="s">
        <v>3043</v>
      </c>
      <c r="T252" s="206" t="s">
        <v>1317</v>
      </c>
      <c r="U252" s="206">
        <v>350</v>
      </c>
      <c r="V252" s="206">
        <v>384</v>
      </c>
      <c r="W252" s="206">
        <v>344</v>
      </c>
      <c r="X252" s="206" t="s">
        <v>2572</v>
      </c>
      <c r="Y252" s="206" t="s">
        <v>2537</v>
      </c>
      <c r="Z252" s="222" t="s">
        <v>2538</v>
      </c>
      <c r="AA252" s="206" t="s">
        <v>2777</v>
      </c>
      <c r="AB252" s="208">
        <v>45976</v>
      </c>
      <c r="AC252" s="209" t="s">
        <v>3033</v>
      </c>
      <c r="AD252" s="210">
        <v>46387</v>
      </c>
      <c r="AE252" s="206" t="s">
        <v>3044</v>
      </c>
    </row>
    <row r="253" spans="1:31" ht="167.25" customHeight="1" x14ac:dyDescent="0.25">
      <c r="A253" s="157" t="s">
        <v>1280</v>
      </c>
      <c r="B253" s="158" t="s">
        <v>3045</v>
      </c>
      <c r="C253" s="160" t="s">
        <v>2529</v>
      </c>
      <c r="D253" s="143" t="s">
        <v>1349</v>
      </c>
      <c r="E253" s="201" t="s">
        <v>3046</v>
      </c>
      <c r="F253" s="162">
        <v>4</v>
      </c>
      <c r="G253" s="202">
        <v>8000</v>
      </c>
      <c r="H253" s="202">
        <v>8000</v>
      </c>
      <c r="I253" s="202"/>
      <c r="J253" s="202"/>
      <c r="K253" s="202"/>
      <c r="L253" s="201" t="s">
        <v>105</v>
      </c>
      <c r="M253" s="203" t="s">
        <v>1353</v>
      </c>
      <c r="N253" s="213">
        <v>0</v>
      </c>
      <c r="O253" s="203" t="s">
        <v>1352</v>
      </c>
      <c r="P253" s="203" t="s">
        <v>1352</v>
      </c>
      <c r="Q253" s="205" t="s">
        <v>2552</v>
      </c>
      <c r="R253" s="206" t="s">
        <v>2779</v>
      </c>
      <c r="S253" s="206" t="s">
        <v>1746</v>
      </c>
      <c r="T253" s="206" t="s">
        <v>1354</v>
      </c>
      <c r="U253" s="206">
        <v>8</v>
      </c>
      <c r="V253" s="206">
        <v>10</v>
      </c>
      <c r="W253" s="206">
        <v>10</v>
      </c>
      <c r="X253" s="206" t="s">
        <v>2773</v>
      </c>
      <c r="Y253" s="206" t="s">
        <v>2537</v>
      </c>
      <c r="Z253" s="206" t="s">
        <v>2538</v>
      </c>
      <c r="AA253" s="206" t="s">
        <v>3047</v>
      </c>
      <c r="AB253" s="208">
        <v>46054</v>
      </c>
      <c r="AC253" s="208" t="s">
        <v>3048</v>
      </c>
      <c r="AD253" s="210">
        <v>46387</v>
      </c>
      <c r="AE253" s="206" t="s">
        <v>3049</v>
      </c>
    </row>
    <row r="254" spans="1:31" ht="167.25" customHeight="1" x14ac:dyDescent="0.25">
      <c r="A254" s="157" t="s">
        <v>1280</v>
      </c>
      <c r="B254" s="158" t="s">
        <v>3050</v>
      </c>
      <c r="C254" s="160" t="s">
        <v>2529</v>
      </c>
      <c r="D254" s="143" t="s">
        <v>1436</v>
      </c>
      <c r="E254" s="201" t="s">
        <v>1438</v>
      </c>
      <c r="F254" s="162">
        <v>4</v>
      </c>
      <c r="G254" s="202">
        <v>4000</v>
      </c>
      <c r="H254" s="202">
        <v>4000</v>
      </c>
      <c r="I254" s="202"/>
      <c r="J254" s="202"/>
      <c r="K254" s="202"/>
      <c r="L254" s="201" t="s">
        <v>105</v>
      </c>
      <c r="M254" s="203" t="s">
        <v>3051</v>
      </c>
      <c r="N254" s="213">
        <v>0</v>
      </c>
      <c r="O254" s="203" t="s">
        <v>2980</v>
      </c>
      <c r="P254" s="203" t="s">
        <v>2981</v>
      </c>
      <c r="Q254" s="205" t="s">
        <v>2552</v>
      </c>
      <c r="R254" s="206" t="s">
        <v>2770</v>
      </c>
      <c r="S254" s="206" t="s">
        <v>2982</v>
      </c>
      <c r="T254" s="206" t="s">
        <v>2983</v>
      </c>
      <c r="U254" s="206">
        <v>2</v>
      </c>
      <c r="V254" s="206">
        <v>2</v>
      </c>
      <c r="W254" s="206">
        <v>0</v>
      </c>
      <c r="X254" s="206" t="s">
        <v>2773</v>
      </c>
      <c r="Y254" s="206" t="s">
        <v>2537</v>
      </c>
      <c r="Z254" s="206" t="s">
        <v>2538</v>
      </c>
      <c r="AA254" s="206" t="s">
        <v>2781</v>
      </c>
      <c r="AB254" s="208" t="s">
        <v>2818</v>
      </c>
      <c r="AC254" s="208" t="s">
        <v>3048</v>
      </c>
      <c r="AD254" s="210" t="s">
        <v>2984</v>
      </c>
      <c r="AE254" s="206" t="s">
        <v>2985</v>
      </c>
    </row>
    <row r="255" spans="1:31" ht="167.25" customHeight="1" x14ac:dyDescent="0.25">
      <c r="A255" s="157" t="s">
        <v>1280</v>
      </c>
      <c r="B255" s="158" t="s">
        <v>3052</v>
      </c>
      <c r="C255" s="160" t="s">
        <v>2529</v>
      </c>
      <c r="D255" s="143" t="s">
        <v>1460</v>
      </c>
      <c r="E255" s="201" t="s">
        <v>1462</v>
      </c>
      <c r="F255" s="162">
        <v>4</v>
      </c>
      <c r="G255" s="202">
        <v>10000</v>
      </c>
      <c r="H255" s="202">
        <v>10000</v>
      </c>
      <c r="I255" s="202"/>
      <c r="J255" s="202"/>
      <c r="K255" s="202"/>
      <c r="L255" s="201" t="s">
        <v>105</v>
      </c>
      <c r="M255" s="203" t="s">
        <v>3053</v>
      </c>
      <c r="N255" s="213">
        <v>0</v>
      </c>
      <c r="O255" s="203" t="s">
        <v>2980</v>
      </c>
      <c r="P255" s="203" t="s">
        <v>2981</v>
      </c>
      <c r="Q255" s="205" t="s">
        <v>2552</v>
      </c>
      <c r="R255" s="206" t="s">
        <v>2770</v>
      </c>
      <c r="S255" s="206" t="s">
        <v>2982</v>
      </c>
      <c r="T255" s="206" t="s">
        <v>2983</v>
      </c>
      <c r="U255" s="206">
        <v>3</v>
      </c>
      <c r="V255" s="206">
        <v>3</v>
      </c>
      <c r="W255" s="206">
        <v>0</v>
      </c>
      <c r="X255" s="206" t="s">
        <v>2773</v>
      </c>
      <c r="Y255" s="206" t="s">
        <v>2537</v>
      </c>
      <c r="Z255" s="206" t="s">
        <v>2538</v>
      </c>
      <c r="AA255" s="206" t="s">
        <v>2781</v>
      </c>
      <c r="AB255" s="208" t="s">
        <v>3054</v>
      </c>
      <c r="AC255" s="208" t="s">
        <v>3055</v>
      </c>
      <c r="AD255" s="210" t="s">
        <v>3056</v>
      </c>
      <c r="AE255" s="206" t="s">
        <v>2985</v>
      </c>
    </row>
    <row r="256" spans="1:31" s="227" customFormat="1" ht="167.25" customHeight="1" x14ac:dyDescent="0.35">
      <c r="A256" s="157" t="s">
        <v>1280</v>
      </c>
      <c r="B256" s="158" t="s">
        <v>3057</v>
      </c>
      <c r="C256" s="160" t="s">
        <v>2529</v>
      </c>
      <c r="D256" s="143" t="s">
        <v>1443</v>
      </c>
      <c r="E256" s="201" t="s">
        <v>1445</v>
      </c>
      <c r="F256" s="162">
        <v>4</v>
      </c>
      <c r="G256" s="202">
        <v>6500</v>
      </c>
      <c r="H256" s="202">
        <v>6500</v>
      </c>
      <c r="I256" s="202"/>
      <c r="J256" s="202"/>
      <c r="K256" s="202"/>
      <c r="L256" s="201" t="s">
        <v>105</v>
      </c>
      <c r="M256" s="203" t="s">
        <v>3051</v>
      </c>
      <c r="N256" s="213">
        <v>0</v>
      </c>
      <c r="O256" s="203" t="s">
        <v>2980</v>
      </c>
      <c r="P256" s="223" t="s">
        <v>2981</v>
      </c>
      <c r="Q256" s="223" t="s">
        <v>2552</v>
      </c>
      <c r="R256" s="211" t="s">
        <v>2770</v>
      </c>
      <c r="S256" s="224" t="s">
        <v>3058</v>
      </c>
      <c r="T256" s="211" t="s">
        <v>2983</v>
      </c>
      <c r="U256" s="211">
        <v>3</v>
      </c>
      <c r="V256" s="211">
        <v>3</v>
      </c>
      <c r="W256" s="211">
        <v>0</v>
      </c>
      <c r="X256" s="206" t="s">
        <v>2773</v>
      </c>
      <c r="Y256" s="206" t="s">
        <v>2537</v>
      </c>
      <c r="Z256" s="211" t="s">
        <v>2538</v>
      </c>
      <c r="AA256" s="211" t="s">
        <v>2781</v>
      </c>
      <c r="AB256" s="225" t="s">
        <v>2818</v>
      </c>
      <c r="AC256" s="225" t="s">
        <v>3048</v>
      </c>
      <c r="AD256" s="226" t="s">
        <v>2984</v>
      </c>
      <c r="AE256" s="211" t="s">
        <v>2985</v>
      </c>
    </row>
    <row r="257" spans="1:31" ht="167.25" customHeight="1" x14ac:dyDescent="0.25">
      <c r="A257" s="157" t="s">
        <v>1280</v>
      </c>
      <c r="B257" s="158" t="s">
        <v>3059</v>
      </c>
      <c r="C257" s="160" t="s">
        <v>2529</v>
      </c>
      <c r="D257" s="143" t="s">
        <v>1446</v>
      </c>
      <c r="E257" s="201" t="s">
        <v>1448</v>
      </c>
      <c r="F257" s="162">
        <v>4</v>
      </c>
      <c r="G257" s="202">
        <v>79129.710000000006</v>
      </c>
      <c r="H257" s="202">
        <v>79129.710000000006</v>
      </c>
      <c r="I257" s="202"/>
      <c r="J257" s="202"/>
      <c r="K257" s="202"/>
      <c r="L257" s="201" t="s">
        <v>105</v>
      </c>
      <c r="M257" s="203" t="s">
        <v>3060</v>
      </c>
      <c r="N257" s="213">
        <v>0</v>
      </c>
      <c r="O257" s="203" t="s">
        <v>2980</v>
      </c>
      <c r="P257" s="203" t="s">
        <v>2981</v>
      </c>
      <c r="Q257" s="205" t="s">
        <v>2552</v>
      </c>
      <c r="R257" s="206" t="s">
        <v>2770</v>
      </c>
      <c r="S257" s="206" t="s">
        <v>3061</v>
      </c>
      <c r="T257" s="206" t="s">
        <v>2983</v>
      </c>
      <c r="U257" s="206">
        <v>23</v>
      </c>
      <c r="V257" s="206">
        <v>20</v>
      </c>
      <c r="W257" s="206">
        <v>24</v>
      </c>
      <c r="X257" s="206" t="s">
        <v>2773</v>
      </c>
      <c r="Y257" s="206" t="s">
        <v>2537</v>
      </c>
      <c r="Z257" s="206" t="s">
        <v>2538</v>
      </c>
      <c r="AA257" s="206" t="s">
        <v>2781</v>
      </c>
      <c r="AB257" s="208" t="s">
        <v>2818</v>
      </c>
      <c r="AC257" s="208" t="s">
        <v>3048</v>
      </c>
      <c r="AD257" s="210" t="s">
        <v>2984</v>
      </c>
      <c r="AE257" s="206" t="s">
        <v>2985</v>
      </c>
    </row>
    <row r="258" spans="1:31" ht="167.25" customHeight="1" x14ac:dyDescent="0.25">
      <c r="A258" s="157" t="s">
        <v>1280</v>
      </c>
      <c r="B258" s="158" t="s">
        <v>3062</v>
      </c>
      <c r="C258" s="160" t="s">
        <v>2529</v>
      </c>
      <c r="D258" s="143" t="s">
        <v>1449</v>
      </c>
      <c r="E258" s="201" t="s">
        <v>1451</v>
      </c>
      <c r="F258" s="162">
        <v>4</v>
      </c>
      <c r="G258" s="202">
        <v>4000</v>
      </c>
      <c r="H258" s="202">
        <v>4000</v>
      </c>
      <c r="I258" s="202"/>
      <c r="J258" s="202"/>
      <c r="K258" s="202"/>
      <c r="L258" s="201" t="s">
        <v>105</v>
      </c>
      <c r="M258" s="203" t="s">
        <v>3063</v>
      </c>
      <c r="N258" s="213">
        <v>0</v>
      </c>
      <c r="O258" s="203" t="s">
        <v>2980</v>
      </c>
      <c r="P258" s="203" t="s">
        <v>2981</v>
      </c>
      <c r="Q258" s="205" t="s">
        <v>2552</v>
      </c>
      <c r="R258" s="206" t="s">
        <v>2770</v>
      </c>
      <c r="S258" s="206" t="s">
        <v>3064</v>
      </c>
      <c r="T258" s="206" t="s">
        <v>2983</v>
      </c>
      <c r="U258" s="206">
        <v>2</v>
      </c>
      <c r="V258" s="206">
        <v>4</v>
      </c>
      <c r="W258" s="206">
        <v>1</v>
      </c>
      <c r="X258" s="206" t="s">
        <v>2773</v>
      </c>
      <c r="Y258" s="206" t="s">
        <v>2537</v>
      </c>
      <c r="Z258" s="206" t="s">
        <v>2538</v>
      </c>
      <c r="AA258" s="206" t="s">
        <v>2781</v>
      </c>
      <c r="AB258" s="208" t="s">
        <v>2984</v>
      </c>
      <c r="AC258" s="208" t="s">
        <v>3048</v>
      </c>
      <c r="AD258" s="210" t="s">
        <v>2984</v>
      </c>
      <c r="AE258" s="206" t="s">
        <v>2985</v>
      </c>
    </row>
    <row r="259" spans="1:31" ht="192" customHeight="1" x14ac:dyDescent="0.25">
      <c r="A259" s="157" t="s">
        <v>1280</v>
      </c>
      <c r="B259" s="158" t="s">
        <v>3065</v>
      </c>
      <c r="C259" s="160" t="s">
        <v>2529</v>
      </c>
      <c r="D259" s="143" t="s">
        <v>1440</v>
      </c>
      <c r="E259" s="201" t="s">
        <v>3066</v>
      </c>
      <c r="F259" s="162">
        <v>4</v>
      </c>
      <c r="G259" s="202">
        <v>17000</v>
      </c>
      <c r="H259" s="202">
        <v>17000</v>
      </c>
      <c r="I259" s="202"/>
      <c r="J259" s="202"/>
      <c r="K259" s="202"/>
      <c r="L259" s="201" t="s">
        <v>105</v>
      </c>
      <c r="M259" s="203" t="s">
        <v>3051</v>
      </c>
      <c r="N259" s="213">
        <v>0</v>
      </c>
      <c r="O259" s="203" t="s">
        <v>2980</v>
      </c>
      <c r="P259" s="203" t="s">
        <v>2981</v>
      </c>
      <c r="Q259" s="205" t="s">
        <v>2552</v>
      </c>
      <c r="R259" s="206" t="s">
        <v>2770</v>
      </c>
      <c r="S259" s="206" t="s">
        <v>3058</v>
      </c>
      <c r="T259" s="206" t="s">
        <v>2983</v>
      </c>
      <c r="U259" s="206">
        <v>5</v>
      </c>
      <c r="V259" s="206">
        <v>0</v>
      </c>
      <c r="W259" s="206">
        <v>0</v>
      </c>
      <c r="X259" s="206" t="s">
        <v>2773</v>
      </c>
      <c r="Y259" s="206" t="s">
        <v>2537</v>
      </c>
      <c r="Z259" s="206" t="s">
        <v>2538</v>
      </c>
      <c r="AA259" s="206" t="s">
        <v>2781</v>
      </c>
      <c r="AB259" s="208" t="s">
        <v>2818</v>
      </c>
      <c r="AC259" s="208" t="s">
        <v>3048</v>
      </c>
      <c r="AD259" s="210" t="s">
        <v>2984</v>
      </c>
      <c r="AE259" s="206" t="s">
        <v>2985</v>
      </c>
    </row>
    <row r="260" spans="1:31" ht="167.25" customHeight="1" x14ac:dyDescent="0.25">
      <c r="A260" s="157" t="s">
        <v>276</v>
      </c>
      <c r="B260" s="158" t="s">
        <v>3067</v>
      </c>
      <c r="C260" s="160" t="s">
        <v>2529</v>
      </c>
      <c r="D260" s="143" t="s">
        <v>1469</v>
      </c>
      <c r="E260" s="201" t="s">
        <v>1470</v>
      </c>
      <c r="F260" s="162">
        <v>4</v>
      </c>
      <c r="G260" s="202">
        <v>20000</v>
      </c>
      <c r="H260" s="202">
        <v>20000</v>
      </c>
      <c r="I260" s="202"/>
      <c r="J260" s="202"/>
      <c r="K260" s="202"/>
      <c r="L260" s="201" t="s">
        <v>2548</v>
      </c>
      <c r="M260" s="203" t="s">
        <v>2549</v>
      </c>
      <c r="N260" s="213">
        <v>1</v>
      </c>
      <c r="O260" s="203" t="s">
        <v>3068</v>
      </c>
      <c r="P260" s="203" t="s">
        <v>1471</v>
      </c>
      <c r="Q260" s="205" t="s">
        <v>2552</v>
      </c>
      <c r="R260" s="206" t="s">
        <v>2779</v>
      </c>
      <c r="S260" s="206" t="s">
        <v>1471</v>
      </c>
      <c r="T260" s="206" t="s">
        <v>1401</v>
      </c>
      <c r="U260" s="206" t="s">
        <v>1474</v>
      </c>
      <c r="V260" s="206" t="s">
        <v>1475</v>
      </c>
      <c r="W260" s="206" t="s">
        <v>1475</v>
      </c>
      <c r="X260" s="206" t="s">
        <v>2572</v>
      </c>
      <c r="Y260" s="206" t="s">
        <v>2537</v>
      </c>
      <c r="Z260" s="206" t="s">
        <v>2538</v>
      </c>
      <c r="AA260" s="206" t="s">
        <v>3069</v>
      </c>
      <c r="AB260" s="208">
        <v>46288</v>
      </c>
      <c r="AC260" s="208" t="s">
        <v>3048</v>
      </c>
      <c r="AD260" s="210">
        <v>46387</v>
      </c>
      <c r="AE260" s="206" t="s">
        <v>1473</v>
      </c>
    </row>
    <row r="261" spans="1:31" ht="167.25" customHeight="1" x14ac:dyDescent="0.25">
      <c r="A261" s="157" t="s">
        <v>276</v>
      </c>
      <c r="B261" s="158" t="s">
        <v>3070</v>
      </c>
      <c r="C261" s="160" t="s">
        <v>2529</v>
      </c>
      <c r="D261" s="143" t="s">
        <v>1485</v>
      </c>
      <c r="E261" s="201" t="s">
        <v>1486</v>
      </c>
      <c r="F261" s="162">
        <v>4</v>
      </c>
      <c r="G261" s="202">
        <v>2000</v>
      </c>
      <c r="H261" s="202">
        <v>2000</v>
      </c>
      <c r="I261" s="202"/>
      <c r="J261" s="202"/>
      <c r="K261" s="202"/>
      <c r="L261" s="201" t="s">
        <v>105</v>
      </c>
      <c r="M261" s="203" t="s">
        <v>3071</v>
      </c>
      <c r="N261" s="213">
        <v>0</v>
      </c>
      <c r="O261" s="203" t="s">
        <v>3068</v>
      </c>
      <c r="P261" s="203" t="s">
        <v>1487</v>
      </c>
      <c r="Q261" s="205" t="s">
        <v>2552</v>
      </c>
      <c r="R261" s="206" t="s">
        <v>2779</v>
      </c>
      <c r="S261" s="206" t="s">
        <v>3072</v>
      </c>
      <c r="T261" s="206" t="s">
        <v>1489</v>
      </c>
      <c r="U261" s="206">
        <v>2</v>
      </c>
      <c r="V261" s="206">
        <v>2</v>
      </c>
      <c r="W261" s="206">
        <v>2</v>
      </c>
      <c r="X261" s="206" t="s">
        <v>2749</v>
      </c>
      <c r="Y261" s="206" t="s">
        <v>2537</v>
      </c>
      <c r="Z261" s="206" t="s">
        <v>2538</v>
      </c>
      <c r="AA261" s="206" t="s">
        <v>3069</v>
      </c>
      <c r="AB261" s="208">
        <v>46288</v>
      </c>
      <c r="AC261" s="208"/>
      <c r="AD261" s="210" t="s">
        <v>3073</v>
      </c>
      <c r="AE261" s="206" t="s">
        <v>1473</v>
      </c>
    </row>
    <row r="262" spans="1:31" ht="183.75" customHeight="1" x14ac:dyDescent="0.25">
      <c r="A262" s="157" t="s">
        <v>276</v>
      </c>
      <c r="B262" s="158" t="s">
        <v>3074</v>
      </c>
      <c r="C262" s="160" t="s">
        <v>2529</v>
      </c>
      <c r="D262" s="143" t="s">
        <v>1477</v>
      </c>
      <c r="E262" s="201" t="s">
        <v>1480</v>
      </c>
      <c r="F262" s="162">
        <v>4</v>
      </c>
      <c r="G262" s="202">
        <v>40850</v>
      </c>
      <c r="H262" s="202">
        <v>40850</v>
      </c>
      <c r="I262" s="202"/>
      <c r="J262" s="202"/>
      <c r="K262" s="202"/>
      <c r="L262" s="201" t="s">
        <v>2548</v>
      </c>
      <c r="M262" s="203" t="s">
        <v>3075</v>
      </c>
      <c r="N262" s="213">
        <v>1</v>
      </c>
      <c r="O262" s="203" t="s">
        <v>3076</v>
      </c>
      <c r="P262" s="203" t="s">
        <v>3077</v>
      </c>
      <c r="Q262" s="205" t="s">
        <v>2552</v>
      </c>
      <c r="R262" s="206" t="s">
        <v>3078</v>
      </c>
      <c r="S262" s="206" t="s">
        <v>3079</v>
      </c>
      <c r="T262" s="206" t="s">
        <v>1481</v>
      </c>
      <c r="U262" s="206" t="s">
        <v>1482</v>
      </c>
      <c r="V262" s="206" t="s">
        <v>1482</v>
      </c>
      <c r="W262" s="206" t="s">
        <v>1483</v>
      </c>
      <c r="X262" s="206" t="s">
        <v>2773</v>
      </c>
      <c r="Y262" s="206" t="s">
        <v>2537</v>
      </c>
      <c r="Z262" s="206" t="s">
        <v>2538</v>
      </c>
      <c r="AA262" s="206" t="s">
        <v>3080</v>
      </c>
      <c r="AB262" s="208">
        <v>45689</v>
      </c>
      <c r="AC262" s="208" t="s">
        <v>3081</v>
      </c>
      <c r="AD262" s="210">
        <v>45869</v>
      </c>
      <c r="AE262" s="206" t="s">
        <v>3082</v>
      </c>
    </row>
    <row r="263" spans="1:31" ht="167.25" customHeight="1" x14ac:dyDescent="0.25">
      <c r="A263" s="157" t="s">
        <v>1621</v>
      </c>
      <c r="B263" s="158" t="s">
        <v>3083</v>
      </c>
      <c r="C263" s="160" t="s">
        <v>2529</v>
      </c>
      <c r="D263" s="143" t="s">
        <v>1629</v>
      </c>
      <c r="E263" s="201" t="s">
        <v>1630</v>
      </c>
      <c r="F263" s="162">
        <v>4</v>
      </c>
      <c r="G263" s="202">
        <v>6000</v>
      </c>
      <c r="H263" s="202">
        <v>6000</v>
      </c>
      <c r="I263" s="202"/>
      <c r="J263" s="202"/>
      <c r="K263" s="202"/>
      <c r="L263" s="201" t="s">
        <v>2548</v>
      </c>
      <c r="M263" s="203" t="s">
        <v>2549</v>
      </c>
      <c r="N263" s="213">
        <v>1</v>
      </c>
      <c r="O263" s="203" t="s">
        <v>3084</v>
      </c>
      <c r="P263" s="203" t="s">
        <v>1632</v>
      </c>
      <c r="Q263" s="205" t="s">
        <v>3085</v>
      </c>
      <c r="R263" s="206" t="s">
        <v>3086</v>
      </c>
      <c r="S263" s="206" t="s">
        <v>3087</v>
      </c>
      <c r="T263" s="206" t="s">
        <v>3088</v>
      </c>
      <c r="U263" s="207">
        <v>1</v>
      </c>
      <c r="V263" s="207">
        <v>1</v>
      </c>
      <c r="W263" s="207">
        <v>1</v>
      </c>
      <c r="X263" s="206" t="s">
        <v>2572</v>
      </c>
      <c r="Y263" s="206" t="s">
        <v>3089</v>
      </c>
      <c r="Z263" s="206" t="s">
        <v>2538</v>
      </c>
      <c r="AA263" s="206" t="s">
        <v>3084</v>
      </c>
      <c r="AB263" s="208" t="s">
        <v>3090</v>
      </c>
      <c r="AC263" s="209">
        <v>46387</v>
      </c>
      <c r="AD263" s="210">
        <v>46447</v>
      </c>
      <c r="AE263" s="206" t="s">
        <v>3091</v>
      </c>
    </row>
    <row r="264" spans="1:31" ht="224.25" customHeight="1" x14ac:dyDescent="0.25">
      <c r="A264" s="157" t="s">
        <v>1621</v>
      </c>
      <c r="B264" s="158" t="s">
        <v>3092</v>
      </c>
      <c r="C264" s="160" t="s">
        <v>2529</v>
      </c>
      <c r="D264" s="143" t="s">
        <v>1633</v>
      </c>
      <c r="E264" s="201" t="s">
        <v>3093</v>
      </c>
      <c r="F264" s="162">
        <v>4</v>
      </c>
      <c r="G264" s="202">
        <v>5000</v>
      </c>
      <c r="H264" s="202">
        <v>5000</v>
      </c>
      <c r="I264" s="202"/>
      <c r="J264" s="202"/>
      <c r="K264" s="202"/>
      <c r="L264" s="201" t="s">
        <v>105</v>
      </c>
      <c r="M264" s="203" t="s">
        <v>1745</v>
      </c>
      <c r="N264" s="213">
        <v>0</v>
      </c>
      <c r="O264" s="203" t="s">
        <v>1636</v>
      </c>
      <c r="P264" s="203" t="s">
        <v>3094</v>
      </c>
      <c r="Q264" s="205" t="s">
        <v>3085</v>
      </c>
      <c r="R264" s="206" t="s">
        <v>3086</v>
      </c>
      <c r="S264" s="206" t="s">
        <v>3095</v>
      </c>
      <c r="T264" s="206" t="s">
        <v>2999</v>
      </c>
      <c r="U264" s="207">
        <v>1</v>
      </c>
      <c r="V264" s="207">
        <v>1</v>
      </c>
      <c r="W264" s="207">
        <v>1</v>
      </c>
      <c r="X264" s="206" t="s">
        <v>2749</v>
      </c>
      <c r="Y264" s="206" t="s">
        <v>2537</v>
      </c>
      <c r="Z264" s="206" t="s">
        <v>2538</v>
      </c>
      <c r="AA264" s="206" t="s">
        <v>3096</v>
      </c>
      <c r="AB264" s="208" t="s">
        <v>3097</v>
      </c>
      <c r="AC264" s="209">
        <v>46387</v>
      </c>
      <c r="AD264" s="210" t="s">
        <v>704</v>
      </c>
      <c r="AE264" s="206" t="s">
        <v>3098</v>
      </c>
    </row>
    <row r="265" spans="1:31" ht="258.75" customHeight="1" x14ac:dyDescent="0.25">
      <c r="A265" s="157" t="s">
        <v>1621</v>
      </c>
      <c r="B265" s="158" t="s">
        <v>3099</v>
      </c>
      <c r="C265" s="160" t="s">
        <v>2529</v>
      </c>
      <c r="D265" s="143" t="s">
        <v>1660</v>
      </c>
      <c r="E265" s="201" t="s">
        <v>1661</v>
      </c>
      <c r="F265" s="162">
        <v>4</v>
      </c>
      <c r="G265" s="202">
        <v>1400</v>
      </c>
      <c r="H265" s="202">
        <v>1400</v>
      </c>
      <c r="I265" s="202"/>
      <c r="J265" s="202"/>
      <c r="K265" s="202"/>
      <c r="L265" s="201" t="s">
        <v>2548</v>
      </c>
      <c r="M265" s="203" t="s">
        <v>2549</v>
      </c>
      <c r="N265" s="213">
        <v>1</v>
      </c>
      <c r="O265" s="203" t="s">
        <v>3100</v>
      </c>
      <c r="P265" s="203" t="s">
        <v>3101</v>
      </c>
      <c r="Q265" s="205" t="s">
        <v>3085</v>
      </c>
      <c r="R265" s="206" t="s">
        <v>3102</v>
      </c>
      <c r="S265" s="206" t="s">
        <v>3103</v>
      </c>
      <c r="T265" s="206" t="s">
        <v>3104</v>
      </c>
      <c r="U265" s="207">
        <v>2</v>
      </c>
      <c r="V265" s="207">
        <v>2</v>
      </c>
      <c r="W265" s="207">
        <v>2</v>
      </c>
      <c r="X265" s="206" t="s">
        <v>2773</v>
      </c>
      <c r="Y265" s="206" t="s">
        <v>2537</v>
      </c>
      <c r="Z265" s="206" t="s">
        <v>2538</v>
      </c>
      <c r="AA265" s="206" t="s">
        <v>3105</v>
      </c>
      <c r="AB265" s="208" t="s">
        <v>3090</v>
      </c>
      <c r="AC265" s="209">
        <v>46234</v>
      </c>
      <c r="AD265" s="210">
        <v>46366</v>
      </c>
      <c r="AE265" s="206" t="s">
        <v>3106</v>
      </c>
    </row>
    <row r="266" spans="1:31" ht="167.25" customHeight="1" x14ac:dyDescent="0.25">
      <c r="A266" s="157" t="s">
        <v>1621</v>
      </c>
      <c r="B266" s="158" t="s">
        <v>3107</v>
      </c>
      <c r="C266" s="160" t="s">
        <v>2529</v>
      </c>
      <c r="D266" s="143" t="s">
        <v>1660</v>
      </c>
      <c r="E266" s="201" t="s">
        <v>1661</v>
      </c>
      <c r="F266" s="162">
        <v>4</v>
      </c>
      <c r="G266" s="202">
        <v>2000</v>
      </c>
      <c r="H266" s="202">
        <v>2000</v>
      </c>
      <c r="I266" s="202"/>
      <c r="J266" s="202"/>
      <c r="K266" s="202"/>
      <c r="L266" s="201" t="s">
        <v>2548</v>
      </c>
      <c r="M266" s="203" t="s">
        <v>2549</v>
      </c>
      <c r="N266" s="213">
        <v>1</v>
      </c>
      <c r="O266" s="203" t="s">
        <v>3108</v>
      </c>
      <c r="P266" s="203" t="s">
        <v>3109</v>
      </c>
      <c r="Q266" s="205" t="s">
        <v>3085</v>
      </c>
      <c r="R266" s="206" t="s">
        <v>3102</v>
      </c>
      <c r="S266" s="206" t="s">
        <v>3110</v>
      </c>
      <c r="T266" s="206" t="s">
        <v>3104</v>
      </c>
      <c r="U266" s="207">
        <v>1</v>
      </c>
      <c r="V266" s="207">
        <v>1</v>
      </c>
      <c r="W266" s="207">
        <v>1</v>
      </c>
      <c r="X266" s="206" t="s">
        <v>2773</v>
      </c>
      <c r="Y266" s="206" t="s">
        <v>2537</v>
      </c>
      <c r="Z266" s="206" t="s">
        <v>2538</v>
      </c>
      <c r="AA266" s="206" t="s">
        <v>3111</v>
      </c>
      <c r="AB266" s="208" t="s">
        <v>3090</v>
      </c>
      <c r="AC266" s="209">
        <v>46234</v>
      </c>
      <c r="AD266" s="210">
        <v>46387</v>
      </c>
      <c r="AE266" s="206" t="s">
        <v>3106</v>
      </c>
    </row>
    <row r="267" spans="1:31" ht="167.25" customHeight="1" x14ac:dyDescent="0.25">
      <c r="A267" s="157" t="s">
        <v>1621</v>
      </c>
      <c r="B267" s="158" t="s">
        <v>3112</v>
      </c>
      <c r="C267" s="160" t="s">
        <v>2529</v>
      </c>
      <c r="D267" s="143" t="s">
        <v>1660</v>
      </c>
      <c r="E267" s="201" t="s">
        <v>1661</v>
      </c>
      <c r="F267" s="162">
        <v>4</v>
      </c>
      <c r="G267" s="202">
        <v>1050</v>
      </c>
      <c r="H267" s="202">
        <v>1050</v>
      </c>
      <c r="I267" s="202"/>
      <c r="J267" s="202"/>
      <c r="K267" s="202"/>
      <c r="L267" s="201" t="s">
        <v>2548</v>
      </c>
      <c r="M267" s="203" t="s">
        <v>2549</v>
      </c>
      <c r="N267" s="213">
        <v>1</v>
      </c>
      <c r="O267" s="203" t="s">
        <v>3113</v>
      </c>
      <c r="P267" s="203" t="s">
        <v>3114</v>
      </c>
      <c r="Q267" s="205" t="s">
        <v>3085</v>
      </c>
      <c r="R267" s="206" t="s">
        <v>3102</v>
      </c>
      <c r="S267" s="206" t="s">
        <v>3115</v>
      </c>
      <c r="T267" s="206" t="s">
        <v>3116</v>
      </c>
      <c r="U267" s="206">
        <v>3</v>
      </c>
      <c r="V267" s="207">
        <v>3</v>
      </c>
      <c r="W267" s="207" t="s">
        <v>3117</v>
      </c>
      <c r="X267" s="206" t="s">
        <v>2749</v>
      </c>
      <c r="Y267" s="206" t="s">
        <v>2537</v>
      </c>
      <c r="Z267" s="206" t="s">
        <v>2538</v>
      </c>
      <c r="AA267" s="206" t="s">
        <v>3118</v>
      </c>
      <c r="AB267" s="208" t="s">
        <v>3090</v>
      </c>
      <c r="AC267" s="209">
        <v>46326</v>
      </c>
      <c r="AD267" s="210">
        <v>46366</v>
      </c>
      <c r="AE267" s="206" t="s">
        <v>3119</v>
      </c>
    </row>
    <row r="268" spans="1:31" ht="222.75" customHeight="1" x14ac:dyDescent="0.25">
      <c r="A268" s="157" t="s">
        <v>1621</v>
      </c>
      <c r="B268" s="158" t="s">
        <v>3120</v>
      </c>
      <c r="C268" s="160" t="s">
        <v>2529</v>
      </c>
      <c r="D268" s="143" t="s">
        <v>1660</v>
      </c>
      <c r="E268" s="201" t="s">
        <v>1661</v>
      </c>
      <c r="F268" s="162">
        <v>4</v>
      </c>
      <c r="G268" s="202">
        <v>1800</v>
      </c>
      <c r="H268" s="202">
        <v>1800</v>
      </c>
      <c r="I268" s="202"/>
      <c r="J268" s="202"/>
      <c r="K268" s="202"/>
      <c r="L268" s="201" t="s">
        <v>2548</v>
      </c>
      <c r="M268" s="203" t="s">
        <v>2549</v>
      </c>
      <c r="N268" s="213">
        <v>1</v>
      </c>
      <c r="O268" s="203" t="s">
        <v>3121</v>
      </c>
      <c r="P268" s="203" t="s">
        <v>3122</v>
      </c>
      <c r="Q268" s="205" t="s">
        <v>3085</v>
      </c>
      <c r="R268" s="206" t="s">
        <v>3102</v>
      </c>
      <c r="S268" s="206" t="s">
        <v>3123</v>
      </c>
      <c r="T268" s="206" t="s">
        <v>3116</v>
      </c>
      <c r="U268" s="207">
        <v>3</v>
      </c>
      <c r="V268" s="207">
        <v>3</v>
      </c>
      <c r="W268" s="207" t="s">
        <v>3124</v>
      </c>
      <c r="X268" s="206" t="s">
        <v>2749</v>
      </c>
      <c r="Y268" s="206" t="s">
        <v>2537</v>
      </c>
      <c r="Z268" s="206" t="s">
        <v>2538</v>
      </c>
      <c r="AA268" s="206" t="s">
        <v>3118</v>
      </c>
      <c r="AB268" s="208" t="s">
        <v>3090</v>
      </c>
      <c r="AC268" s="209">
        <v>46326</v>
      </c>
      <c r="AD268" s="210">
        <v>46366</v>
      </c>
      <c r="AE268" s="206" t="s">
        <v>3125</v>
      </c>
    </row>
    <row r="269" spans="1:31" ht="167.25" customHeight="1" x14ac:dyDescent="0.25">
      <c r="A269" s="157" t="s">
        <v>1621</v>
      </c>
      <c r="B269" s="158" t="s">
        <v>3126</v>
      </c>
      <c r="C269" s="160" t="s">
        <v>2529</v>
      </c>
      <c r="D269" s="143" t="s">
        <v>1668</v>
      </c>
      <c r="E269" s="201" t="s">
        <v>1669</v>
      </c>
      <c r="F269" s="162">
        <v>4</v>
      </c>
      <c r="G269" s="202">
        <v>1500</v>
      </c>
      <c r="H269" s="202">
        <v>1500</v>
      </c>
      <c r="I269" s="202"/>
      <c r="J269" s="202"/>
      <c r="K269" s="202"/>
      <c r="L269" s="201" t="s">
        <v>2548</v>
      </c>
      <c r="M269" s="203" t="s">
        <v>2549</v>
      </c>
      <c r="N269" s="213">
        <v>1</v>
      </c>
      <c r="O269" s="203" t="s">
        <v>3127</v>
      </c>
      <c r="P269" s="203" t="s">
        <v>3128</v>
      </c>
      <c r="Q269" s="205" t="s">
        <v>3085</v>
      </c>
      <c r="R269" s="206" t="s">
        <v>3102</v>
      </c>
      <c r="S269" s="206" t="s">
        <v>3129</v>
      </c>
      <c r="T269" s="206" t="s">
        <v>3088</v>
      </c>
      <c r="U269" s="216">
        <v>1</v>
      </c>
      <c r="V269" s="216"/>
      <c r="W269" s="206"/>
      <c r="X269" s="206" t="s">
        <v>2572</v>
      </c>
      <c r="Y269" s="206" t="s">
        <v>3089</v>
      </c>
      <c r="Z269" s="206" t="s">
        <v>2538</v>
      </c>
      <c r="AA269" s="206" t="s">
        <v>3130</v>
      </c>
      <c r="AB269" s="208" t="s">
        <v>3090</v>
      </c>
      <c r="AC269" s="208">
        <v>46203</v>
      </c>
      <c r="AD269" s="210">
        <v>46295</v>
      </c>
      <c r="AE269" s="206" t="s">
        <v>3131</v>
      </c>
    </row>
    <row r="270" spans="1:31" ht="167.25" customHeight="1" x14ac:dyDescent="0.25">
      <c r="A270" s="157" t="s">
        <v>1621</v>
      </c>
      <c r="B270" s="158" t="s">
        <v>3132</v>
      </c>
      <c r="C270" s="160" t="s">
        <v>2529</v>
      </c>
      <c r="D270" s="143" t="s">
        <v>1668</v>
      </c>
      <c r="E270" s="201" t="s">
        <v>1669</v>
      </c>
      <c r="F270" s="162">
        <v>4</v>
      </c>
      <c r="G270" s="202">
        <v>600</v>
      </c>
      <c r="H270" s="202">
        <v>600</v>
      </c>
      <c r="I270" s="202"/>
      <c r="J270" s="202"/>
      <c r="K270" s="202"/>
      <c r="L270" s="201" t="s">
        <v>2548</v>
      </c>
      <c r="M270" s="203" t="s">
        <v>2549</v>
      </c>
      <c r="N270" s="213">
        <v>1</v>
      </c>
      <c r="O270" s="203" t="s">
        <v>3133</v>
      </c>
      <c r="P270" s="203" t="s">
        <v>3134</v>
      </c>
      <c r="Q270" s="205" t="s">
        <v>3085</v>
      </c>
      <c r="R270" s="206" t="s">
        <v>3102</v>
      </c>
      <c r="S270" s="206" t="s">
        <v>3135</v>
      </c>
      <c r="T270" s="206" t="s">
        <v>3088</v>
      </c>
      <c r="U270" s="207">
        <v>1</v>
      </c>
      <c r="V270" s="207">
        <v>1</v>
      </c>
      <c r="W270" s="207">
        <v>1</v>
      </c>
      <c r="X270" s="206" t="s">
        <v>2572</v>
      </c>
      <c r="Y270" s="206" t="s">
        <v>3089</v>
      </c>
      <c r="Z270" s="206" t="s">
        <v>2538</v>
      </c>
      <c r="AA270" s="206" t="s">
        <v>3136</v>
      </c>
      <c r="AB270" s="208" t="s">
        <v>3090</v>
      </c>
      <c r="AC270" s="209">
        <v>46234</v>
      </c>
      <c r="AD270" s="210">
        <v>46366</v>
      </c>
      <c r="AE270" s="206" t="s">
        <v>3137</v>
      </c>
    </row>
    <row r="271" spans="1:31" ht="167.25" customHeight="1" x14ac:dyDescent="0.25">
      <c r="A271" s="157" t="s">
        <v>1621</v>
      </c>
      <c r="B271" s="158" t="s">
        <v>3138</v>
      </c>
      <c r="C271" s="160" t="s">
        <v>2529</v>
      </c>
      <c r="D271" s="143" t="s">
        <v>1668</v>
      </c>
      <c r="E271" s="201" t="s">
        <v>1669</v>
      </c>
      <c r="F271" s="162">
        <v>4</v>
      </c>
      <c r="G271" s="202">
        <v>1500</v>
      </c>
      <c r="H271" s="202">
        <v>1500</v>
      </c>
      <c r="I271" s="202"/>
      <c r="J271" s="202"/>
      <c r="K271" s="202"/>
      <c r="L271" s="201" t="s">
        <v>2548</v>
      </c>
      <c r="M271" s="203" t="s">
        <v>2549</v>
      </c>
      <c r="N271" s="213">
        <v>1</v>
      </c>
      <c r="O271" s="203" t="s">
        <v>3139</v>
      </c>
      <c r="P271" s="203" t="s">
        <v>3140</v>
      </c>
      <c r="Q271" s="205" t="s">
        <v>3085</v>
      </c>
      <c r="R271" s="206" t="s">
        <v>3102</v>
      </c>
      <c r="S271" s="206" t="s">
        <v>3135</v>
      </c>
      <c r="T271" s="206" t="s">
        <v>3088</v>
      </c>
      <c r="U271" s="206">
        <v>1</v>
      </c>
      <c r="V271" s="206">
        <v>1</v>
      </c>
      <c r="W271" s="206">
        <v>1</v>
      </c>
      <c r="X271" s="206" t="s">
        <v>2572</v>
      </c>
      <c r="Y271" s="206" t="s">
        <v>3089</v>
      </c>
      <c r="Z271" s="206" t="s">
        <v>2538</v>
      </c>
      <c r="AA271" s="206" t="s">
        <v>3141</v>
      </c>
      <c r="AB271" s="208" t="s">
        <v>3090</v>
      </c>
      <c r="AC271" s="208">
        <v>46234</v>
      </c>
      <c r="AD271" s="210">
        <v>46366</v>
      </c>
      <c r="AE271" s="206" t="s">
        <v>3137</v>
      </c>
    </row>
    <row r="272" spans="1:31" ht="331.5" customHeight="1" x14ac:dyDescent="0.25">
      <c r="A272" s="157" t="s">
        <v>1621</v>
      </c>
      <c r="B272" s="158" t="s">
        <v>3142</v>
      </c>
      <c r="C272" s="160" t="s">
        <v>2529</v>
      </c>
      <c r="D272" s="143" t="s">
        <v>1668</v>
      </c>
      <c r="E272" s="201" t="s">
        <v>1669</v>
      </c>
      <c r="F272" s="162">
        <v>4</v>
      </c>
      <c r="G272" s="202">
        <v>600</v>
      </c>
      <c r="H272" s="202">
        <v>600</v>
      </c>
      <c r="I272" s="202"/>
      <c r="J272" s="202"/>
      <c r="K272" s="202"/>
      <c r="L272" s="201" t="s">
        <v>2548</v>
      </c>
      <c r="M272" s="203" t="s">
        <v>2549</v>
      </c>
      <c r="N272" s="213">
        <v>1</v>
      </c>
      <c r="O272" s="203" t="s">
        <v>3143</v>
      </c>
      <c r="P272" s="203" t="s">
        <v>3144</v>
      </c>
      <c r="Q272" s="205" t="s">
        <v>3085</v>
      </c>
      <c r="R272" s="206" t="s">
        <v>3102</v>
      </c>
      <c r="S272" s="206" t="s">
        <v>3135</v>
      </c>
      <c r="T272" s="206" t="s">
        <v>3088</v>
      </c>
      <c r="U272" s="206">
        <v>1</v>
      </c>
      <c r="V272" s="206">
        <v>1</v>
      </c>
      <c r="W272" s="206">
        <v>1</v>
      </c>
      <c r="X272" s="206" t="s">
        <v>3145</v>
      </c>
      <c r="Y272" s="206" t="s">
        <v>3089</v>
      </c>
      <c r="Z272" s="206" t="s">
        <v>2538</v>
      </c>
      <c r="AA272" s="206" t="s">
        <v>3146</v>
      </c>
      <c r="AB272" s="208" t="s">
        <v>3090</v>
      </c>
      <c r="AC272" s="208">
        <v>46234</v>
      </c>
      <c r="AD272" s="210">
        <v>46366</v>
      </c>
      <c r="AE272" s="206" t="s">
        <v>3137</v>
      </c>
    </row>
    <row r="273" spans="1:31" ht="231" customHeight="1" x14ac:dyDescent="0.25">
      <c r="A273" s="157" t="s">
        <v>1621</v>
      </c>
      <c r="B273" s="158" t="s">
        <v>3147</v>
      </c>
      <c r="C273" s="160" t="s">
        <v>2529</v>
      </c>
      <c r="D273" s="143" t="s">
        <v>1668</v>
      </c>
      <c r="E273" s="201" t="s">
        <v>1669</v>
      </c>
      <c r="F273" s="162">
        <v>4</v>
      </c>
      <c r="G273" s="202">
        <v>600</v>
      </c>
      <c r="H273" s="202">
        <v>600</v>
      </c>
      <c r="I273" s="202"/>
      <c r="J273" s="202"/>
      <c r="K273" s="202"/>
      <c r="L273" s="201" t="s">
        <v>2548</v>
      </c>
      <c r="M273" s="203" t="s">
        <v>2549</v>
      </c>
      <c r="N273" s="213">
        <v>1</v>
      </c>
      <c r="O273" s="203" t="s">
        <v>3148</v>
      </c>
      <c r="P273" s="203" t="s">
        <v>3149</v>
      </c>
      <c r="Q273" s="205" t="s">
        <v>3085</v>
      </c>
      <c r="R273" s="206" t="s">
        <v>3102</v>
      </c>
      <c r="S273" s="206" t="s">
        <v>3135</v>
      </c>
      <c r="T273" s="206" t="s">
        <v>3088</v>
      </c>
      <c r="U273" s="207">
        <v>1</v>
      </c>
      <c r="V273" s="207">
        <v>1</v>
      </c>
      <c r="W273" s="207">
        <v>1</v>
      </c>
      <c r="X273" s="206" t="s">
        <v>3145</v>
      </c>
      <c r="Y273" s="206" t="s">
        <v>3089</v>
      </c>
      <c r="Z273" s="206" t="s">
        <v>2538</v>
      </c>
      <c r="AA273" s="206" t="s">
        <v>3150</v>
      </c>
      <c r="AB273" s="208" t="s">
        <v>3090</v>
      </c>
      <c r="AC273" s="209">
        <v>46203</v>
      </c>
      <c r="AD273" s="210">
        <v>46326</v>
      </c>
      <c r="AE273" s="206" t="s">
        <v>3151</v>
      </c>
    </row>
    <row r="274" spans="1:31" ht="167.25" customHeight="1" x14ac:dyDescent="0.25">
      <c r="A274" s="157" t="s">
        <v>1621</v>
      </c>
      <c r="B274" s="158" t="s">
        <v>3152</v>
      </c>
      <c r="C274" s="160" t="s">
        <v>2529</v>
      </c>
      <c r="D274" s="143" t="s">
        <v>1668</v>
      </c>
      <c r="E274" s="201" t="s">
        <v>1669</v>
      </c>
      <c r="F274" s="162">
        <v>4</v>
      </c>
      <c r="G274" s="202">
        <v>800</v>
      </c>
      <c r="H274" s="202">
        <v>800</v>
      </c>
      <c r="I274" s="202"/>
      <c r="J274" s="202"/>
      <c r="K274" s="202"/>
      <c r="L274" s="201" t="s">
        <v>2548</v>
      </c>
      <c r="M274" s="203" t="s">
        <v>2549</v>
      </c>
      <c r="N274" s="213">
        <v>1</v>
      </c>
      <c r="O274" s="203" t="s">
        <v>3153</v>
      </c>
      <c r="P274" s="203" t="s">
        <v>3154</v>
      </c>
      <c r="Q274" s="205" t="s">
        <v>3085</v>
      </c>
      <c r="R274" s="206" t="s">
        <v>3102</v>
      </c>
      <c r="S274" s="206" t="s">
        <v>3155</v>
      </c>
      <c r="T274" s="206" t="s">
        <v>3088</v>
      </c>
      <c r="U274" s="206">
        <v>1</v>
      </c>
      <c r="V274" s="206">
        <v>1</v>
      </c>
      <c r="W274" s="206">
        <v>1</v>
      </c>
      <c r="X274" s="206" t="s">
        <v>3145</v>
      </c>
      <c r="Y274" s="206" t="s">
        <v>3089</v>
      </c>
      <c r="Z274" s="206" t="s">
        <v>2538</v>
      </c>
      <c r="AA274" s="206" t="s">
        <v>3156</v>
      </c>
      <c r="AB274" s="208" t="s">
        <v>3157</v>
      </c>
      <c r="AC274" s="208">
        <v>46234</v>
      </c>
      <c r="AD274" s="210">
        <v>46387</v>
      </c>
      <c r="AE274" s="206" t="s">
        <v>3158</v>
      </c>
    </row>
    <row r="275" spans="1:31" ht="185.25" customHeight="1" x14ac:dyDescent="0.25">
      <c r="A275" s="157" t="s">
        <v>1621</v>
      </c>
      <c r="B275" s="158" t="s">
        <v>3159</v>
      </c>
      <c r="C275" s="160" t="s">
        <v>2529</v>
      </c>
      <c r="D275" s="143" t="s">
        <v>1668</v>
      </c>
      <c r="E275" s="201" t="s">
        <v>1669</v>
      </c>
      <c r="F275" s="162">
        <v>4</v>
      </c>
      <c r="G275" s="202">
        <v>600</v>
      </c>
      <c r="H275" s="202">
        <v>600</v>
      </c>
      <c r="I275" s="202"/>
      <c r="J275" s="202"/>
      <c r="K275" s="202"/>
      <c r="L275" s="201" t="s">
        <v>2548</v>
      </c>
      <c r="M275" s="203" t="s">
        <v>2549</v>
      </c>
      <c r="N275" s="213">
        <v>1</v>
      </c>
      <c r="O275" s="203" t="s">
        <v>3160</v>
      </c>
      <c r="P275" s="203" t="s">
        <v>3161</v>
      </c>
      <c r="Q275" s="205" t="s">
        <v>3085</v>
      </c>
      <c r="R275" s="206" t="s">
        <v>3102</v>
      </c>
      <c r="S275" s="206" t="s">
        <v>3162</v>
      </c>
      <c r="T275" s="206" t="s">
        <v>3088</v>
      </c>
      <c r="U275" s="206">
        <v>1</v>
      </c>
      <c r="V275" s="206">
        <v>1</v>
      </c>
      <c r="W275" s="206">
        <v>1</v>
      </c>
      <c r="X275" s="206" t="s">
        <v>3145</v>
      </c>
      <c r="Y275" s="206" t="s">
        <v>3089</v>
      </c>
      <c r="Z275" s="206" t="s">
        <v>2538</v>
      </c>
      <c r="AA275" s="206" t="s">
        <v>3163</v>
      </c>
      <c r="AB275" s="208" t="s">
        <v>3090</v>
      </c>
      <c r="AC275" s="208">
        <v>46234</v>
      </c>
      <c r="AD275" s="210">
        <v>46366</v>
      </c>
      <c r="AE275" s="206" t="s">
        <v>3162</v>
      </c>
    </row>
    <row r="276" spans="1:31" ht="167.25" customHeight="1" x14ac:dyDescent="0.25">
      <c r="A276" s="157" t="s">
        <v>1621</v>
      </c>
      <c r="B276" s="158" t="s">
        <v>3164</v>
      </c>
      <c r="C276" s="160" t="s">
        <v>2529</v>
      </c>
      <c r="D276" s="143" t="s">
        <v>1704</v>
      </c>
      <c r="E276" s="201" t="s">
        <v>3165</v>
      </c>
      <c r="F276" s="162">
        <v>4</v>
      </c>
      <c r="G276" s="202">
        <v>800</v>
      </c>
      <c r="H276" s="202">
        <v>800</v>
      </c>
      <c r="I276" s="202"/>
      <c r="J276" s="202"/>
      <c r="K276" s="202"/>
      <c r="L276" s="201" t="s">
        <v>3166</v>
      </c>
      <c r="M276" s="203" t="s">
        <v>2549</v>
      </c>
      <c r="N276" s="213">
        <v>1</v>
      </c>
      <c r="O276" s="203" t="s">
        <v>3167</v>
      </c>
      <c r="P276" s="203" t="s">
        <v>3168</v>
      </c>
      <c r="Q276" s="205" t="s">
        <v>3085</v>
      </c>
      <c r="R276" s="206" t="s">
        <v>3169</v>
      </c>
      <c r="S276" s="206" t="s">
        <v>3170</v>
      </c>
      <c r="T276" s="206" t="s">
        <v>3171</v>
      </c>
      <c r="U276" s="207">
        <v>1</v>
      </c>
      <c r="V276" s="207">
        <v>1</v>
      </c>
      <c r="W276" s="207">
        <v>1</v>
      </c>
      <c r="X276" s="206" t="s">
        <v>2572</v>
      </c>
      <c r="Y276" s="206" t="s">
        <v>3089</v>
      </c>
      <c r="Z276" s="206" t="s">
        <v>2538</v>
      </c>
      <c r="AA276" s="206" t="s">
        <v>3172</v>
      </c>
      <c r="AB276" s="208" t="s">
        <v>3173</v>
      </c>
      <c r="AC276" s="209">
        <v>46295</v>
      </c>
      <c r="AD276" s="210">
        <v>46356</v>
      </c>
      <c r="AE276" s="206" t="s">
        <v>3170</v>
      </c>
    </row>
    <row r="277" spans="1:31" ht="167.25" customHeight="1" x14ac:dyDescent="0.25">
      <c r="A277" s="157" t="s">
        <v>1621</v>
      </c>
      <c r="B277" s="158" t="s">
        <v>3174</v>
      </c>
      <c r="C277" s="160" t="s">
        <v>2529</v>
      </c>
      <c r="D277" s="143" t="s">
        <v>1704</v>
      </c>
      <c r="E277" s="201" t="s">
        <v>3165</v>
      </c>
      <c r="F277" s="162">
        <v>4</v>
      </c>
      <c r="G277" s="202">
        <v>2000</v>
      </c>
      <c r="H277" s="202">
        <v>2000</v>
      </c>
      <c r="I277" s="202"/>
      <c r="J277" s="202"/>
      <c r="K277" s="202"/>
      <c r="L277" s="201" t="s">
        <v>3166</v>
      </c>
      <c r="M277" s="203" t="s">
        <v>2549</v>
      </c>
      <c r="N277" s="213">
        <v>1</v>
      </c>
      <c r="O277" s="203" t="s">
        <v>3175</v>
      </c>
      <c r="P277" s="203" t="s">
        <v>3176</v>
      </c>
      <c r="Q277" s="205" t="s">
        <v>3085</v>
      </c>
      <c r="R277" s="206" t="s">
        <v>3169</v>
      </c>
      <c r="S277" s="206" t="s">
        <v>3177</v>
      </c>
      <c r="T277" s="206" t="s">
        <v>3171</v>
      </c>
      <c r="U277" s="206">
        <v>1</v>
      </c>
      <c r="V277" s="206">
        <v>1</v>
      </c>
      <c r="W277" s="206">
        <v>1</v>
      </c>
      <c r="X277" s="206" t="s">
        <v>2572</v>
      </c>
      <c r="Y277" s="206" t="s">
        <v>3089</v>
      </c>
      <c r="Z277" s="206" t="s">
        <v>2538</v>
      </c>
      <c r="AA277" s="206" t="s">
        <v>3178</v>
      </c>
      <c r="AB277" s="208" t="s">
        <v>3173</v>
      </c>
      <c r="AC277" s="208">
        <v>46295</v>
      </c>
      <c r="AD277" s="210">
        <v>46356</v>
      </c>
      <c r="AE277" s="206" t="s">
        <v>3177</v>
      </c>
    </row>
    <row r="278" spans="1:31" ht="167.25" customHeight="1" x14ac:dyDescent="0.25">
      <c r="A278" s="157" t="s">
        <v>1621</v>
      </c>
      <c r="B278" s="158" t="s">
        <v>3179</v>
      </c>
      <c r="C278" s="160" t="s">
        <v>2529</v>
      </c>
      <c r="D278" s="143" t="s">
        <v>1733</v>
      </c>
      <c r="E278" s="201" t="s">
        <v>3165</v>
      </c>
      <c r="F278" s="162">
        <v>4</v>
      </c>
      <c r="G278" s="202">
        <v>1500</v>
      </c>
      <c r="H278" s="202">
        <v>1500</v>
      </c>
      <c r="I278" s="202"/>
      <c r="J278" s="202"/>
      <c r="K278" s="202"/>
      <c r="L278" s="201" t="s">
        <v>3166</v>
      </c>
      <c r="M278" s="203" t="s">
        <v>2549</v>
      </c>
      <c r="N278" s="213">
        <v>1</v>
      </c>
      <c r="O278" s="203" t="s">
        <v>3180</v>
      </c>
      <c r="P278" s="203" t="s">
        <v>3181</v>
      </c>
      <c r="Q278" s="205" t="s">
        <v>2552</v>
      </c>
      <c r="R278" s="206" t="s">
        <v>3182</v>
      </c>
      <c r="S278" s="206" t="s">
        <v>3183</v>
      </c>
      <c r="T278" s="206" t="s">
        <v>3184</v>
      </c>
      <c r="U278" s="207">
        <v>6</v>
      </c>
      <c r="V278" s="207">
        <v>6</v>
      </c>
      <c r="W278" s="207">
        <v>6</v>
      </c>
      <c r="X278" s="206" t="s">
        <v>2749</v>
      </c>
      <c r="Y278" s="206" t="s">
        <v>2537</v>
      </c>
      <c r="Z278" s="206" t="s">
        <v>2538</v>
      </c>
      <c r="AA278" s="206" t="s">
        <v>3185</v>
      </c>
      <c r="AB278" s="208" t="s">
        <v>3173</v>
      </c>
      <c r="AC278" s="209">
        <v>46356</v>
      </c>
      <c r="AD278" s="210">
        <v>46366</v>
      </c>
      <c r="AE278" s="206" t="s">
        <v>3183</v>
      </c>
    </row>
    <row r="279" spans="1:31" ht="318.75" customHeight="1" x14ac:dyDescent="0.25">
      <c r="A279" s="157" t="s">
        <v>1621</v>
      </c>
      <c r="B279" s="158" t="s">
        <v>3186</v>
      </c>
      <c r="C279" s="160" t="s">
        <v>2529</v>
      </c>
      <c r="D279" s="143" t="s">
        <v>1733</v>
      </c>
      <c r="E279" s="201" t="s">
        <v>3165</v>
      </c>
      <c r="F279" s="162">
        <v>4</v>
      </c>
      <c r="G279" s="202">
        <v>500</v>
      </c>
      <c r="H279" s="202">
        <v>500</v>
      </c>
      <c r="I279" s="202"/>
      <c r="J279" s="202"/>
      <c r="K279" s="202"/>
      <c r="L279" s="201" t="s">
        <v>3166</v>
      </c>
      <c r="M279" s="203" t="s">
        <v>2549</v>
      </c>
      <c r="N279" s="213">
        <v>1</v>
      </c>
      <c r="O279" s="203" t="s">
        <v>3187</v>
      </c>
      <c r="P279" s="203" t="s">
        <v>3168</v>
      </c>
      <c r="Q279" s="205" t="s">
        <v>2552</v>
      </c>
      <c r="R279" s="206" t="s">
        <v>3182</v>
      </c>
      <c r="S279" s="206" t="s">
        <v>3183</v>
      </c>
      <c r="T279" s="206" t="s">
        <v>3188</v>
      </c>
      <c r="U279" s="206">
        <v>5</v>
      </c>
      <c r="V279" s="206">
        <v>5</v>
      </c>
      <c r="W279" s="206">
        <v>5</v>
      </c>
      <c r="X279" s="206" t="s">
        <v>2749</v>
      </c>
      <c r="Y279" s="206" t="s">
        <v>2537</v>
      </c>
      <c r="Z279" s="206" t="s">
        <v>2538</v>
      </c>
      <c r="AA279" s="206" t="s">
        <v>2919</v>
      </c>
      <c r="AB279" s="208" t="s">
        <v>3173</v>
      </c>
      <c r="AC279" s="208">
        <v>46326</v>
      </c>
      <c r="AD279" s="210">
        <v>46366</v>
      </c>
      <c r="AE279" s="206" t="s">
        <v>3183</v>
      </c>
    </row>
    <row r="280" spans="1:31" ht="217.5" customHeight="1" x14ac:dyDescent="0.25">
      <c r="A280" s="157" t="s">
        <v>1621</v>
      </c>
      <c r="B280" s="158" t="s">
        <v>3189</v>
      </c>
      <c r="C280" s="160" t="s">
        <v>2529</v>
      </c>
      <c r="D280" s="143" t="s">
        <v>1752</v>
      </c>
      <c r="E280" s="201" t="s">
        <v>3190</v>
      </c>
      <c r="F280" s="162">
        <v>4</v>
      </c>
      <c r="G280" s="202">
        <v>2500</v>
      </c>
      <c r="H280" s="202">
        <v>2500</v>
      </c>
      <c r="I280" s="202"/>
      <c r="J280" s="202"/>
      <c r="K280" s="202"/>
      <c r="L280" s="201" t="s">
        <v>2548</v>
      </c>
      <c r="M280" s="203" t="s">
        <v>2549</v>
      </c>
      <c r="N280" s="213">
        <v>1</v>
      </c>
      <c r="O280" s="203" t="s">
        <v>3191</v>
      </c>
      <c r="P280" s="203" t="s">
        <v>3192</v>
      </c>
      <c r="Q280" s="205" t="s">
        <v>3193</v>
      </c>
      <c r="R280" s="206" t="s">
        <v>3194</v>
      </c>
      <c r="S280" s="206" t="s">
        <v>3195</v>
      </c>
      <c r="T280" s="206" t="s">
        <v>1637</v>
      </c>
      <c r="U280" s="207">
        <v>3</v>
      </c>
      <c r="V280" s="207">
        <v>3</v>
      </c>
      <c r="W280" s="206" t="s">
        <v>3196</v>
      </c>
      <c r="X280" s="206" t="s">
        <v>2749</v>
      </c>
      <c r="Y280" s="206" t="s">
        <v>2537</v>
      </c>
      <c r="Z280" s="206" t="s">
        <v>2538</v>
      </c>
      <c r="AA280" s="206" t="s">
        <v>3191</v>
      </c>
      <c r="AB280" s="208">
        <v>46204</v>
      </c>
      <c r="AC280" s="222">
        <v>2026</v>
      </c>
      <c r="AD280" s="210" t="s">
        <v>3197</v>
      </c>
      <c r="AE280" s="206" t="s">
        <v>3198</v>
      </c>
    </row>
    <row r="281" spans="1:31" ht="300" customHeight="1" x14ac:dyDescent="0.25">
      <c r="A281" s="157" t="s">
        <v>1621</v>
      </c>
      <c r="B281" s="158" t="s">
        <v>3199</v>
      </c>
      <c r="C281" s="160" t="s">
        <v>2529</v>
      </c>
      <c r="D281" s="143" t="s">
        <v>1765</v>
      </c>
      <c r="E281" s="201" t="s">
        <v>1767</v>
      </c>
      <c r="F281" s="162">
        <v>4</v>
      </c>
      <c r="G281" s="202">
        <v>2500</v>
      </c>
      <c r="H281" s="202">
        <v>2500</v>
      </c>
      <c r="I281" s="202"/>
      <c r="J281" s="202"/>
      <c r="K281" s="202"/>
      <c r="L281" s="201" t="s">
        <v>2548</v>
      </c>
      <c r="M281" s="203" t="s">
        <v>2549</v>
      </c>
      <c r="N281" s="213">
        <v>1</v>
      </c>
      <c r="O281" s="228" t="s">
        <v>3200</v>
      </c>
      <c r="P281" s="229" t="s">
        <v>3201</v>
      </c>
      <c r="Q281" s="205" t="s">
        <v>2552</v>
      </c>
      <c r="R281" s="206" t="s">
        <v>2779</v>
      </c>
      <c r="S281" s="206" t="s">
        <v>3202</v>
      </c>
      <c r="T281" s="206" t="s">
        <v>3116</v>
      </c>
      <c r="U281" s="207">
        <v>3</v>
      </c>
      <c r="V281" s="207">
        <v>3</v>
      </c>
      <c r="W281" s="207">
        <v>3</v>
      </c>
      <c r="X281" s="206" t="s">
        <v>2749</v>
      </c>
      <c r="Y281" s="206" t="s">
        <v>2537</v>
      </c>
      <c r="Z281" s="206" t="s">
        <v>2538</v>
      </c>
      <c r="AA281" s="206" t="s">
        <v>3203</v>
      </c>
      <c r="AB281" s="208" t="s">
        <v>3204</v>
      </c>
      <c r="AC281" s="209" t="s">
        <v>3205</v>
      </c>
      <c r="AD281" s="210">
        <v>46357</v>
      </c>
      <c r="AE281" s="206" t="s">
        <v>3206</v>
      </c>
    </row>
    <row r="282" spans="1:31" ht="409.5" customHeight="1" x14ac:dyDescent="0.25">
      <c r="A282" s="157" t="s">
        <v>1621</v>
      </c>
      <c r="B282" s="158" t="s">
        <v>3207</v>
      </c>
      <c r="C282" s="160" t="s">
        <v>2529</v>
      </c>
      <c r="D282" s="143" t="s">
        <v>1771</v>
      </c>
      <c r="E282" s="201" t="s">
        <v>1772</v>
      </c>
      <c r="F282" s="162">
        <v>4</v>
      </c>
      <c r="G282" s="202">
        <v>25000</v>
      </c>
      <c r="H282" s="202">
        <v>25000</v>
      </c>
      <c r="I282" s="202"/>
      <c r="J282" s="202"/>
      <c r="K282" s="202"/>
      <c r="L282" s="201" t="s">
        <v>2548</v>
      </c>
      <c r="M282" s="203" t="s">
        <v>2549</v>
      </c>
      <c r="N282" s="213">
        <v>1</v>
      </c>
      <c r="O282" s="203" t="s">
        <v>3208</v>
      </c>
      <c r="P282" s="203" t="s">
        <v>3209</v>
      </c>
      <c r="Q282" s="205" t="s">
        <v>2552</v>
      </c>
      <c r="R282" s="206" t="s">
        <v>2779</v>
      </c>
      <c r="S282" s="206" t="s">
        <v>3210</v>
      </c>
      <c r="T282" s="206" t="s">
        <v>1664</v>
      </c>
      <c r="U282" s="206">
        <v>30</v>
      </c>
      <c r="V282" s="206">
        <v>30</v>
      </c>
      <c r="W282" s="206" t="s">
        <v>3211</v>
      </c>
      <c r="X282" s="206" t="s">
        <v>2773</v>
      </c>
      <c r="Y282" s="206" t="s">
        <v>2537</v>
      </c>
      <c r="Z282" s="206" t="s">
        <v>2538</v>
      </c>
      <c r="AA282" s="206" t="s">
        <v>3208</v>
      </c>
      <c r="AB282" s="208" t="s">
        <v>3212</v>
      </c>
      <c r="AC282" s="208" t="s">
        <v>3213</v>
      </c>
      <c r="AD282" s="210" t="s">
        <v>3214</v>
      </c>
      <c r="AE282" s="206" t="s">
        <v>3215</v>
      </c>
    </row>
    <row r="283" spans="1:31" ht="408.75" customHeight="1" x14ac:dyDescent="0.25">
      <c r="A283" s="157" t="s">
        <v>1621</v>
      </c>
      <c r="B283" s="158" t="s">
        <v>3216</v>
      </c>
      <c r="C283" s="160" t="s">
        <v>2529</v>
      </c>
      <c r="D283" s="143" t="s">
        <v>1777</v>
      </c>
      <c r="E283" s="201" t="s">
        <v>3217</v>
      </c>
      <c r="F283" s="162">
        <v>4</v>
      </c>
      <c r="G283" s="202">
        <v>2500</v>
      </c>
      <c r="H283" s="202">
        <v>2500</v>
      </c>
      <c r="I283" s="202"/>
      <c r="J283" s="202"/>
      <c r="K283" s="202"/>
      <c r="L283" s="201" t="s">
        <v>2548</v>
      </c>
      <c r="M283" s="203" t="s">
        <v>2549</v>
      </c>
      <c r="N283" s="213">
        <v>1</v>
      </c>
      <c r="O283" s="203" t="s">
        <v>3218</v>
      </c>
      <c r="P283" s="203" t="s">
        <v>3201</v>
      </c>
      <c r="Q283" s="205" t="s">
        <v>2552</v>
      </c>
      <c r="R283" s="206" t="s">
        <v>2779</v>
      </c>
      <c r="S283" s="206" t="s">
        <v>3219</v>
      </c>
      <c r="T283" s="206" t="s">
        <v>1250</v>
      </c>
      <c r="U283" s="206">
        <v>3</v>
      </c>
      <c r="V283" s="206">
        <v>3</v>
      </c>
      <c r="W283" s="206"/>
      <c r="X283" s="206" t="s">
        <v>2749</v>
      </c>
      <c r="Y283" s="206" t="s">
        <v>2537</v>
      </c>
      <c r="Z283" s="206" t="s">
        <v>2538</v>
      </c>
      <c r="AA283" s="206" t="s">
        <v>3218</v>
      </c>
      <c r="AB283" s="208" t="s">
        <v>3220</v>
      </c>
      <c r="AC283" s="208" t="s">
        <v>3221</v>
      </c>
      <c r="AD283" s="210">
        <v>46357</v>
      </c>
      <c r="AE283" s="206" t="s">
        <v>3222</v>
      </c>
    </row>
    <row r="284" spans="1:31" ht="408.75" customHeight="1" x14ac:dyDescent="0.25">
      <c r="A284" s="157" t="s">
        <v>1781</v>
      </c>
      <c r="B284" s="158" t="s">
        <v>3223</v>
      </c>
      <c r="C284" s="160" t="s">
        <v>2585</v>
      </c>
      <c r="D284" s="143" t="s">
        <v>1939</v>
      </c>
      <c r="E284" s="201" t="s">
        <v>3224</v>
      </c>
      <c r="F284" s="162">
        <v>4</v>
      </c>
      <c r="G284" s="202">
        <v>32000</v>
      </c>
      <c r="H284" s="202">
        <v>12000</v>
      </c>
      <c r="I284" s="202">
        <v>20000</v>
      </c>
      <c r="J284" s="202"/>
      <c r="K284" s="202"/>
      <c r="L284" s="201" t="s">
        <v>2548</v>
      </c>
      <c r="M284" s="203" t="s">
        <v>2549</v>
      </c>
      <c r="N284" s="213">
        <v>1</v>
      </c>
      <c r="O284" s="203" t="s">
        <v>2707</v>
      </c>
      <c r="P284" s="203" t="s">
        <v>3225</v>
      </c>
      <c r="Q284" s="205" t="s">
        <v>2796</v>
      </c>
      <c r="R284" s="206" t="s">
        <v>2617</v>
      </c>
      <c r="S284" s="206" t="s">
        <v>2709</v>
      </c>
      <c r="T284" s="206" t="s">
        <v>1943</v>
      </c>
      <c r="U284" s="206">
        <v>45</v>
      </c>
      <c r="V284" s="206">
        <v>40</v>
      </c>
      <c r="W284" s="206">
        <v>45</v>
      </c>
      <c r="X284" s="206" t="s">
        <v>2572</v>
      </c>
      <c r="Y284" s="206" t="s">
        <v>2990</v>
      </c>
      <c r="Z284" s="206" t="s">
        <v>2596</v>
      </c>
      <c r="AA284" s="206" t="s">
        <v>2608</v>
      </c>
      <c r="AB284" s="208" t="s">
        <v>3226</v>
      </c>
      <c r="AC284" s="208" t="s">
        <v>3227</v>
      </c>
      <c r="AD284" s="210" t="s">
        <v>3228</v>
      </c>
      <c r="AE284" s="206" t="s">
        <v>2714</v>
      </c>
    </row>
    <row r="285" spans="1:31" ht="231" customHeight="1" x14ac:dyDescent="0.25">
      <c r="A285" s="157" t="s">
        <v>1781</v>
      </c>
      <c r="B285" s="158" t="s">
        <v>3229</v>
      </c>
      <c r="C285" s="160" t="s">
        <v>2585</v>
      </c>
      <c r="D285" s="143" t="s">
        <v>1853</v>
      </c>
      <c r="E285" s="201" t="s">
        <v>3230</v>
      </c>
      <c r="F285" s="162">
        <v>4</v>
      </c>
      <c r="G285" s="202">
        <v>31000</v>
      </c>
      <c r="H285" s="202">
        <v>31000</v>
      </c>
      <c r="I285" s="202"/>
      <c r="J285" s="202"/>
      <c r="K285" s="202"/>
      <c r="L285" s="201" t="s">
        <v>105</v>
      </c>
      <c r="M285" s="203" t="s">
        <v>3231</v>
      </c>
      <c r="N285" s="213">
        <v>0</v>
      </c>
      <c r="O285" s="203" t="s">
        <v>3232</v>
      </c>
      <c r="P285" s="203" t="s">
        <v>3233</v>
      </c>
      <c r="Q285" s="205" t="s">
        <v>2796</v>
      </c>
      <c r="R285" s="206" t="s">
        <v>2617</v>
      </c>
      <c r="S285" s="206" t="s">
        <v>3234</v>
      </c>
      <c r="T285" s="206" t="s">
        <v>1857</v>
      </c>
      <c r="U285" s="206">
        <v>140</v>
      </c>
      <c r="V285" s="206">
        <v>140</v>
      </c>
      <c r="W285" s="206">
        <v>156</v>
      </c>
      <c r="X285" s="206" t="s">
        <v>2572</v>
      </c>
      <c r="Y285" s="206" t="s">
        <v>2537</v>
      </c>
      <c r="Z285" s="206" t="s">
        <v>2596</v>
      </c>
      <c r="AA285" s="206" t="s">
        <v>2618</v>
      </c>
      <c r="AB285" s="208" t="s">
        <v>3235</v>
      </c>
      <c r="AC285" s="208" t="s">
        <v>2620</v>
      </c>
      <c r="AD285" s="210" t="s">
        <v>3236</v>
      </c>
      <c r="AE285" s="206" t="s">
        <v>2698</v>
      </c>
    </row>
    <row r="286" spans="1:31" ht="308.25" customHeight="1" x14ac:dyDescent="0.25">
      <c r="A286" s="157" t="s">
        <v>1781</v>
      </c>
      <c r="B286" s="158" t="s">
        <v>3237</v>
      </c>
      <c r="C286" s="160" t="s">
        <v>2585</v>
      </c>
      <c r="D286" s="143" t="s">
        <v>1853</v>
      </c>
      <c r="E286" s="201" t="s">
        <v>3230</v>
      </c>
      <c r="F286" s="162">
        <v>4</v>
      </c>
      <c r="G286" s="202">
        <v>15000</v>
      </c>
      <c r="H286" s="202">
        <v>15000</v>
      </c>
      <c r="I286" s="202"/>
      <c r="J286" s="202"/>
      <c r="K286" s="202"/>
      <c r="L286" s="201" t="s">
        <v>105</v>
      </c>
      <c r="M286" s="203" t="s">
        <v>3231</v>
      </c>
      <c r="N286" s="213">
        <v>0</v>
      </c>
      <c r="O286" s="203" t="s">
        <v>3238</v>
      </c>
      <c r="P286" s="203" t="s">
        <v>3239</v>
      </c>
      <c r="Q286" s="205" t="s">
        <v>2796</v>
      </c>
      <c r="R286" s="206" t="s">
        <v>2617</v>
      </c>
      <c r="S286" s="206" t="s">
        <v>3240</v>
      </c>
      <c r="T286" s="206" t="s">
        <v>3241</v>
      </c>
      <c r="U286" s="206">
        <v>15</v>
      </c>
      <c r="V286" s="206">
        <v>15</v>
      </c>
      <c r="W286" s="206">
        <v>19</v>
      </c>
      <c r="X286" s="206" t="s">
        <v>2572</v>
      </c>
      <c r="Y286" s="206" t="s">
        <v>2537</v>
      </c>
      <c r="Z286" s="206" t="s">
        <v>2596</v>
      </c>
      <c r="AA286" s="206" t="s">
        <v>2618</v>
      </c>
      <c r="AB286" s="208" t="s">
        <v>3235</v>
      </c>
      <c r="AC286" s="208" t="s">
        <v>2620</v>
      </c>
      <c r="AD286" s="210" t="s">
        <v>3236</v>
      </c>
      <c r="AE286" s="206" t="s">
        <v>3242</v>
      </c>
    </row>
    <row r="287" spans="1:31" ht="167.25" customHeight="1" x14ac:dyDescent="0.25">
      <c r="A287" s="157" t="s">
        <v>1781</v>
      </c>
      <c r="B287" s="183" t="s">
        <v>3243</v>
      </c>
      <c r="C287" s="160" t="s">
        <v>2585</v>
      </c>
      <c r="D287" s="143" t="s">
        <v>1869</v>
      </c>
      <c r="E287" s="201" t="s">
        <v>1872</v>
      </c>
      <c r="F287" s="162">
        <v>4</v>
      </c>
      <c r="G287" s="202">
        <v>33000</v>
      </c>
      <c r="H287" s="202">
        <v>33000</v>
      </c>
      <c r="I287" s="202"/>
      <c r="J287" s="202"/>
      <c r="K287" s="202"/>
      <c r="L287" s="201" t="s">
        <v>105</v>
      </c>
      <c r="M287" s="203" t="s">
        <v>3244</v>
      </c>
      <c r="N287" s="213">
        <v>0</v>
      </c>
      <c r="O287" s="203" t="s">
        <v>3245</v>
      </c>
      <c r="P287" s="203" t="s">
        <v>3246</v>
      </c>
      <c r="Q287" s="205" t="s">
        <v>2796</v>
      </c>
      <c r="R287" s="206" t="s">
        <v>2617</v>
      </c>
      <c r="S287" s="206" t="s">
        <v>1871</v>
      </c>
      <c r="T287" s="206" t="s">
        <v>1857</v>
      </c>
      <c r="U287" s="206">
        <v>170</v>
      </c>
      <c r="V287" s="206">
        <v>170</v>
      </c>
      <c r="W287" s="206">
        <v>156</v>
      </c>
      <c r="X287" s="206" t="s">
        <v>2572</v>
      </c>
      <c r="Y287" s="206" t="s">
        <v>2537</v>
      </c>
      <c r="Z287" s="206" t="s">
        <v>2596</v>
      </c>
      <c r="AA287" s="206" t="s">
        <v>2618</v>
      </c>
      <c r="AB287" s="208" t="s">
        <v>3247</v>
      </c>
      <c r="AC287" s="208" t="s">
        <v>2675</v>
      </c>
      <c r="AD287" s="210" t="s">
        <v>2713</v>
      </c>
      <c r="AE287" s="206" t="s">
        <v>3248</v>
      </c>
    </row>
    <row r="288" spans="1:31" ht="167.25" customHeight="1" x14ac:dyDescent="0.25">
      <c r="A288" s="157" t="s">
        <v>1781</v>
      </c>
      <c r="B288" s="158" t="s">
        <v>3249</v>
      </c>
      <c r="C288" s="160" t="s">
        <v>2585</v>
      </c>
      <c r="D288" s="143" t="s">
        <v>1811</v>
      </c>
      <c r="E288" s="201" t="s">
        <v>1812</v>
      </c>
      <c r="F288" s="162">
        <v>4</v>
      </c>
      <c r="G288" s="202">
        <v>100000</v>
      </c>
      <c r="H288" s="202">
        <v>100000</v>
      </c>
      <c r="I288" s="202"/>
      <c r="J288" s="202"/>
      <c r="K288" s="202"/>
      <c r="L288" s="201" t="s">
        <v>2548</v>
      </c>
      <c r="M288" s="203" t="s">
        <v>2549</v>
      </c>
      <c r="N288" s="213">
        <v>1</v>
      </c>
      <c r="O288" s="203" t="s">
        <v>3250</v>
      </c>
      <c r="P288" s="203" t="s">
        <v>3251</v>
      </c>
      <c r="Q288" s="205" t="s">
        <v>2796</v>
      </c>
      <c r="R288" s="206" t="s">
        <v>3252</v>
      </c>
      <c r="S288" s="206" t="s">
        <v>3253</v>
      </c>
      <c r="T288" s="206" t="s">
        <v>3254</v>
      </c>
      <c r="U288" s="206" t="s">
        <v>3254</v>
      </c>
      <c r="V288" s="206" t="s">
        <v>3254</v>
      </c>
      <c r="W288" s="206" t="s">
        <v>3254</v>
      </c>
      <c r="X288" s="206" t="s">
        <v>2572</v>
      </c>
      <c r="Y288" s="206" t="s">
        <v>2537</v>
      </c>
      <c r="Z288" s="206" t="s">
        <v>2596</v>
      </c>
      <c r="AA288" s="206" t="s">
        <v>3250</v>
      </c>
      <c r="AB288" s="222" t="s">
        <v>3255</v>
      </c>
      <c r="AC288" s="208">
        <v>46387</v>
      </c>
      <c r="AD288" s="210">
        <v>46387</v>
      </c>
      <c r="AE288" s="206" t="s">
        <v>3256</v>
      </c>
    </row>
    <row r="289" spans="1:51" ht="167.25" customHeight="1" x14ac:dyDescent="0.25">
      <c r="A289" s="157" t="s">
        <v>1781</v>
      </c>
      <c r="B289" s="158" t="s">
        <v>3257</v>
      </c>
      <c r="C289" s="160" t="s">
        <v>2585</v>
      </c>
      <c r="D289" s="143" t="s">
        <v>1815</v>
      </c>
      <c r="E289" s="201" t="s">
        <v>3258</v>
      </c>
      <c r="F289" s="162">
        <v>4</v>
      </c>
      <c r="G289" s="202">
        <v>24000</v>
      </c>
      <c r="H289" s="202">
        <v>6000</v>
      </c>
      <c r="I289" s="202">
        <v>18000</v>
      </c>
      <c r="J289" s="202"/>
      <c r="K289" s="202"/>
      <c r="L289" s="201" t="s">
        <v>2548</v>
      </c>
      <c r="M289" s="203" t="s">
        <v>2549</v>
      </c>
      <c r="N289" s="213">
        <v>1</v>
      </c>
      <c r="O289" s="203" t="s">
        <v>2587</v>
      </c>
      <c r="P289" s="203" t="s">
        <v>2588</v>
      </c>
      <c r="Q289" s="205" t="s">
        <v>2805</v>
      </c>
      <c r="R289" s="206" t="s">
        <v>2590</v>
      </c>
      <c r="S289" s="206" t="s">
        <v>2591</v>
      </c>
      <c r="T289" s="206" t="s">
        <v>2592</v>
      </c>
      <c r="U289" s="206" t="s">
        <v>2593</v>
      </c>
      <c r="V289" s="206" t="s">
        <v>2593</v>
      </c>
      <c r="W289" s="206" t="s">
        <v>2594</v>
      </c>
      <c r="X289" s="206" t="s">
        <v>2572</v>
      </c>
      <c r="Y289" s="206" t="s">
        <v>2537</v>
      </c>
      <c r="Z289" s="206" t="s">
        <v>2596</v>
      </c>
      <c r="AA289" s="206" t="s">
        <v>2597</v>
      </c>
      <c r="AB289" s="208" t="s">
        <v>2598</v>
      </c>
      <c r="AC289" s="208">
        <v>46387</v>
      </c>
      <c r="AD289" s="210">
        <v>46402</v>
      </c>
      <c r="AE289" s="206" t="s">
        <v>2599</v>
      </c>
    </row>
    <row r="290" spans="1:51" ht="167.25" customHeight="1" x14ac:dyDescent="0.25">
      <c r="A290" s="157" t="s">
        <v>1781</v>
      </c>
      <c r="B290" s="158" t="s">
        <v>3259</v>
      </c>
      <c r="C290" s="160" t="s">
        <v>2585</v>
      </c>
      <c r="D290" s="143" t="s">
        <v>1787</v>
      </c>
      <c r="E290" s="201" t="s">
        <v>3260</v>
      </c>
      <c r="F290" s="162">
        <v>4</v>
      </c>
      <c r="G290" s="202">
        <v>22000</v>
      </c>
      <c r="H290" s="202">
        <v>22000</v>
      </c>
      <c r="I290" s="202"/>
      <c r="J290" s="202"/>
      <c r="K290" s="202"/>
      <c r="L290" s="201" t="s">
        <v>2548</v>
      </c>
      <c r="M290" s="203" t="s">
        <v>3261</v>
      </c>
      <c r="N290" s="213">
        <v>1</v>
      </c>
      <c r="O290" s="203" t="s">
        <v>3262</v>
      </c>
      <c r="P290" s="203" t="s">
        <v>3263</v>
      </c>
      <c r="Q290" s="205" t="s">
        <v>2805</v>
      </c>
      <c r="R290" s="206" t="s">
        <v>3252</v>
      </c>
      <c r="S290" s="206" t="s">
        <v>3264</v>
      </c>
      <c r="T290" s="206" t="s">
        <v>3254</v>
      </c>
      <c r="U290" s="206" t="s">
        <v>3254</v>
      </c>
      <c r="V290" s="206" t="s">
        <v>3254</v>
      </c>
      <c r="W290" s="206" t="s">
        <v>2557</v>
      </c>
      <c r="X290" s="206" t="s">
        <v>2572</v>
      </c>
      <c r="Y290" s="206" t="s">
        <v>2537</v>
      </c>
      <c r="Z290" s="206" t="s">
        <v>2596</v>
      </c>
      <c r="AA290" s="206" t="s">
        <v>3265</v>
      </c>
      <c r="AB290" s="222" t="s">
        <v>3266</v>
      </c>
      <c r="AC290" s="208">
        <v>46387</v>
      </c>
      <c r="AD290" s="210">
        <v>46387</v>
      </c>
      <c r="AE290" s="206" t="s">
        <v>3267</v>
      </c>
    </row>
    <row r="291" spans="1:51" ht="167.25" customHeight="1" x14ac:dyDescent="0.25">
      <c r="A291" s="157" t="s">
        <v>1781</v>
      </c>
      <c r="B291" s="158" t="s">
        <v>3268</v>
      </c>
      <c r="C291" s="160" t="s">
        <v>2585</v>
      </c>
      <c r="D291" s="143" t="s">
        <v>1841</v>
      </c>
      <c r="E291" s="201" t="s">
        <v>2601</v>
      </c>
      <c r="F291" s="162">
        <v>4</v>
      </c>
      <c r="G291" s="202">
        <v>30000</v>
      </c>
      <c r="H291" s="202">
        <v>9000</v>
      </c>
      <c r="I291" s="202">
        <v>21000</v>
      </c>
      <c r="J291" s="202"/>
      <c r="K291" s="202"/>
      <c r="L291" s="201" t="s">
        <v>2548</v>
      </c>
      <c r="M291" s="203" t="s">
        <v>2549</v>
      </c>
      <c r="N291" s="213">
        <v>1</v>
      </c>
      <c r="O291" s="203" t="s">
        <v>3269</v>
      </c>
      <c r="P291" s="203" t="s">
        <v>3270</v>
      </c>
      <c r="Q291" s="205" t="s">
        <v>3085</v>
      </c>
      <c r="R291" s="206" t="s">
        <v>2605</v>
      </c>
      <c r="S291" s="206" t="s">
        <v>2606</v>
      </c>
      <c r="T291" s="207" t="s">
        <v>2607</v>
      </c>
      <c r="U291" s="207">
        <v>3</v>
      </c>
      <c r="V291" s="207">
        <v>3</v>
      </c>
      <c r="W291" s="207">
        <v>4</v>
      </c>
      <c r="X291" s="206" t="s">
        <v>2572</v>
      </c>
      <c r="Y291" s="206" t="s">
        <v>2537</v>
      </c>
      <c r="Z291" s="206" t="s">
        <v>104</v>
      </c>
      <c r="AA291" s="206" t="s">
        <v>2608</v>
      </c>
      <c r="AB291" s="208">
        <v>46082</v>
      </c>
      <c r="AC291" s="209" t="s">
        <v>3271</v>
      </c>
      <c r="AD291" s="210" t="s">
        <v>3272</v>
      </c>
      <c r="AE291" s="206" t="s">
        <v>2611</v>
      </c>
    </row>
    <row r="292" spans="1:51" ht="167.25" customHeight="1" x14ac:dyDescent="0.25">
      <c r="A292" s="157" t="s">
        <v>1781</v>
      </c>
      <c r="B292" s="158" t="s">
        <v>3273</v>
      </c>
      <c r="C292" s="160" t="s">
        <v>2585</v>
      </c>
      <c r="D292" s="143" t="s">
        <v>1791</v>
      </c>
      <c r="E292" s="201" t="s">
        <v>1792</v>
      </c>
      <c r="F292" s="162">
        <v>4</v>
      </c>
      <c r="G292" s="202">
        <v>5000</v>
      </c>
      <c r="H292" s="202">
        <v>5000</v>
      </c>
      <c r="I292" s="202"/>
      <c r="J292" s="202"/>
      <c r="K292" s="202"/>
      <c r="L292" s="201" t="s">
        <v>2548</v>
      </c>
      <c r="M292" s="203" t="s">
        <v>3274</v>
      </c>
      <c r="N292" s="213">
        <v>1</v>
      </c>
      <c r="O292" s="203" t="s">
        <v>3275</v>
      </c>
      <c r="P292" s="203" t="s">
        <v>3276</v>
      </c>
      <c r="Q292" s="205" t="s">
        <v>2805</v>
      </c>
      <c r="R292" s="206" t="s">
        <v>3277</v>
      </c>
      <c r="S292" s="206" t="s">
        <v>3278</v>
      </c>
      <c r="T292" s="206" t="s">
        <v>3279</v>
      </c>
      <c r="U292" s="206">
        <v>5</v>
      </c>
      <c r="V292" s="206">
        <v>5</v>
      </c>
      <c r="W292" s="206" t="s">
        <v>2557</v>
      </c>
      <c r="X292" s="206" t="s">
        <v>2572</v>
      </c>
      <c r="Y292" s="206" t="s">
        <v>3089</v>
      </c>
      <c r="Z292" s="206" t="s">
        <v>104</v>
      </c>
      <c r="AA292" s="206" t="s">
        <v>2608</v>
      </c>
      <c r="AB292" s="208" t="s">
        <v>3280</v>
      </c>
      <c r="AC292" s="208" t="s">
        <v>3281</v>
      </c>
      <c r="AD292" s="210"/>
      <c r="AE292" s="206" t="s">
        <v>3282</v>
      </c>
    </row>
    <row r="293" spans="1:51" ht="167.25" customHeight="1" x14ac:dyDescent="0.25">
      <c r="A293" s="157" t="s">
        <v>1781</v>
      </c>
      <c r="B293" s="158" t="s">
        <v>3283</v>
      </c>
      <c r="C293" s="160" t="s">
        <v>2529</v>
      </c>
      <c r="D293" s="143" t="s">
        <v>1897</v>
      </c>
      <c r="E293" s="201" t="s">
        <v>3284</v>
      </c>
      <c r="F293" s="162">
        <v>4</v>
      </c>
      <c r="G293" s="202">
        <v>603600</v>
      </c>
      <c r="H293" s="202">
        <v>475880</v>
      </c>
      <c r="I293" s="202">
        <v>127720</v>
      </c>
      <c r="J293" s="202"/>
      <c r="K293" s="202"/>
      <c r="L293" s="201" t="s">
        <v>105</v>
      </c>
      <c r="M293" s="203" t="s">
        <v>2614</v>
      </c>
      <c r="N293" s="213">
        <v>0</v>
      </c>
      <c r="O293" s="203" t="s">
        <v>2624</v>
      </c>
      <c r="P293" s="203" t="s">
        <v>3285</v>
      </c>
      <c r="Q293" s="205" t="s">
        <v>2552</v>
      </c>
      <c r="R293" s="206" t="s">
        <v>2617</v>
      </c>
      <c r="S293" s="206" t="s">
        <v>2626</v>
      </c>
      <c r="T293" s="206" t="s">
        <v>1901</v>
      </c>
      <c r="U293" s="206">
        <v>80</v>
      </c>
      <c r="V293" s="206">
        <v>80</v>
      </c>
      <c r="W293" s="206">
        <v>100</v>
      </c>
      <c r="X293" s="206" t="s">
        <v>2572</v>
      </c>
      <c r="Y293" s="206" t="s">
        <v>2537</v>
      </c>
      <c r="Z293" s="206" t="s">
        <v>2538</v>
      </c>
      <c r="AA293" s="206" t="s">
        <v>2618</v>
      </c>
      <c r="AB293" s="208" t="s">
        <v>3286</v>
      </c>
      <c r="AC293" s="208">
        <v>46599</v>
      </c>
      <c r="AD293" s="210" t="s">
        <v>2684</v>
      </c>
      <c r="AE293" s="206" t="s">
        <v>2628</v>
      </c>
    </row>
    <row r="294" spans="1:51" ht="167.25" customHeight="1" x14ac:dyDescent="0.25">
      <c r="A294" s="157" t="s">
        <v>1781</v>
      </c>
      <c r="B294" s="158" t="s">
        <v>3287</v>
      </c>
      <c r="C294" s="160" t="s">
        <v>2529</v>
      </c>
      <c r="D294" s="143" t="s">
        <v>1897</v>
      </c>
      <c r="E294" s="201" t="s">
        <v>3288</v>
      </c>
      <c r="F294" s="162">
        <v>4</v>
      </c>
      <c r="G294" s="202">
        <v>9070</v>
      </c>
      <c r="H294" s="202">
        <v>4535</v>
      </c>
      <c r="I294" s="202">
        <v>4535</v>
      </c>
      <c r="J294" s="202"/>
      <c r="K294" s="202"/>
      <c r="L294" s="201" t="s">
        <v>105</v>
      </c>
      <c r="M294" s="203" t="s">
        <v>2614</v>
      </c>
      <c r="N294" s="213">
        <v>0</v>
      </c>
      <c r="O294" s="203" t="s">
        <v>2631</v>
      </c>
      <c r="P294" s="203" t="s">
        <v>3289</v>
      </c>
      <c r="Q294" s="205" t="s">
        <v>2552</v>
      </c>
      <c r="R294" s="206" t="s">
        <v>2617</v>
      </c>
      <c r="S294" s="206" t="s">
        <v>2632</v>
      </c>
      <c r="T294" s="206" t="s">
        <v>1901</v>
      </c>
      <c r="U294" s="206">
        <v>80</v>
      </c>
      <c r="V294" s="206">
        <v>80</v>
      </c>
      <c r="W294" s="206">
        <v>100</v>
      </c>
      <c r="X294" s="206" t="s">
        <v>2572</v>
      </c>
      <c r="Y294" s="206" t="s">
        <v>2537</v>
      </c>
      <c r="Z294" s="206" t="s">
        <v>2538</v>
      </c>
      <c r="AA294" s="206" t="s">
        <v>2618</v>
      </c>
      <c r="AB294" s="208" t="s">
        <v>3290</v>
      </c>
      <c r="AC294" s="208">
        <v>46599</v>
      </c>
      <c r="AD294" s="210" t="s">
        <v>2684</v>
      </c>
      <c r="AE294" s="206" t="s">
        <v>2634</v>
      </c>
    </row>
    <row r="295" spans="1:51" ht="167.25" customHeight="1" x14ac:dyDescent="0.25">
      <c r="A295" s="157" t="s">
        <v>1781</v>
      </c>
      <c r="B295" s="158" t="s">
        <v>3291</v>
      </c>
      <c r="C295" s="160" t="s">
        <v>2529</v>
      </c>
      <c r="D295" s="143" t="s">
        <v>1897</v>
      </c>
      <c r="E295" s="201" t="s">
        <v>3292</v>
      </c>
      <c r="F295" s="162">
        <v>4</v>
      </c>
      <c r="G295" s="202">
        <v>4310</v>
      </c>
      <c r="H295" s="202">
        <v>4310</v>
      </c>
      <c r="I295" s="202"/>
      <c r="J295" s="202"/>
      <c r="K295" s="202"/>
      <c r="L295" s="201" t="s">
        <v>105</v>
      </c>
      <c r="M295" s="203" t="s">
        <v>2614</v>
      </c>
      <c r="N295" s="213">
        <v>0</v>
      </c>
      <c r="O295" s="203" t="s">
        <v>2637</v>
      </c>
      <c r="P295" s="203" t="s">
        <v>3285</v>
      </c>
      <c r="Q295" s="205" t="s">
        <v>2552</v>
      </c>
      <c r="R295" s="206" t="s">
        <v>2617</v>
      </c>
      <c r="S295" s="206" t="s">
        <v>2638</v>
      </c>
      <c r="T295" s="206" t="s">
        <v>2639</v>
      </c>
      <c r="U295" s="206">
        <v>80</v>
      </c>
      <c r="V295" s="206">
        <v>80</v>
      </c>
      <c r="W295" s="206">
        <v>100</v>
      </c>
      <c r="X295" s="206" t="s">
        <v>2572</v>
      </c>
      <c r="Y295" s="206" t="s">
        <v>2537</v>
      </c>
      <c r="Z295" s="206" t="s">
        <v>2538</v>
      </c>
      <c r="AA295" s="206" t="s">
        <v>2618</v>
      </c>
      <c r="AB295" s="208" t="s">
        <v>3293</v>
      </c>
      <c r="AC295" s="208">
        <v>46599</v>
      </c>
      <c r="AD295" s="210" t="s">
        <v>2684</v>
      </c>
      <c r="AE295" s="206" t="s">
        <v>2641</v>
      </c>
    </row>
    <row r="296" spans="1:51" ht="167.25" customHeight="1" x14ac:dyDescent="0.25">
      <c r="A296" s="157" t="s">
        <v>1781</v>
      </c>
      <c r="B296" s="158" t="s">
        <v>3294</v>
      </c>
      <c r="C296" s="160" t="s">
        <v>2529</v>
      </c>
      <c r="D296" s="143" t="s">
        <v>1890</v>
      </c>
      <c r="E296" s="201" t="s">
        <v>3295</v>
      </c>
      <c r="F296" s="162">
        <v>4</v>
      </c>
      <c r="G296" s="202">
        <v>40267</v>
      </c>
      <c r="H296" s="202">
        <v>20133.5</v>
      </c>
      <c r="I296" s="202">
        <v>20133.5</v>
      </c>
      <c r="J296" s="202"/>
      <c r="K296" s="202"/>
      <c r="L296" s="201" t="s">
        <v>105</v>
      </c>
      <c r="M296" s="203" t="s">
        <v>2614</v>
      </c>
      <c r="N296" s="213">
        <v>0</v>
      </c>
      <c r="O296" s="203" t="s">
        <v>2615</v>
      </c>
      <c r="P296" s="203" t="s">
        <v>3296</v>
      </c>
      <c r="Q296" s="205" t="s">
        <v>2552</v>
      </c>
      <c r="R296" s="206" t="s">
        <v>2617</v>
      </c>
      <c r="S296" s="206" t="s">
        <v>1892</v>
      </c>
      <c r="T296" s="206" t="s">
        <v>1894</v>
      </c>
      <c r="U296" s="206">
        <v>95</v>
      </c>
      <c r="V296" s="206">
        <v>95</v>
      </c>
      <c r="W296" s="206">
        <v>95</v>
      </c>
      <c r="X296" s="206" t="s">
        <v>2572</v>
      </c>
      <c r="Y296" s="206" t="s">
        <v>2537</v>
      </c>
      <c r="Z296" s="206" t="s">
        <v>2538</v>
      </c>
      <c r="AA296" s="206" t="s">
        <v>2618</v>
      </c>
      <c r="AB296" s="208" t="s">
        <v>3297</v>
      </c>
      <c r="AC296" s="208">
        <v>46599</v>
      </c>
      <c r="AD296" s="210" t="s">
        <v>2684</v>
      </c>
      <c r="AE296" s="206" t="s">
        <v>2621</v>
      </c>
    </row>
    <row r="297" spans="1:51" ht="167.25" customHeight="1" x14ac:dyDescent="0.25">
      <c r="A297" s="157" t="s">
        <v>1781</v>
      </c>
      <c r="B297" s="158" t="s">
        <v>3298</v>
      </c>
      <c r="C297" s="160" t="s">
        <v>2529</v>
      </c>
      <c r="D297" s="143" t="s">
        <v>1910</v>
      </c>
      <c r="E297" s="201" t="s">
        <v>3299</v>
      </c>
      <c r="F297" s="162">
        <v>4</v>
      </c>
      <c r="G297" s="202">
        <v>30000</v>
      </c>
      <c r="H297" s="202">
        <v>10000</v>
      </c>
      <c r="I297" s="202">
        <v>20000</v>
      </c>
      <c r="J297" s="202"/>
      <c r="K297" s="202"/>
      <c r="L297" s="201" t="s">
        <v>105</v>
      </c>
      <c r="M297" s="203" t="s">
        <v>2614</v>
      </c>
      <c r="N297" s="213">
        <v>0</v>
      </c>
      <c r="O297" s="203" t="s">
        <v>2644</v>
      </c>
      <c r="P297" s="203" t="s">
        <v>3300</v>
      </c>
      <c r="Q297" s="205" t="s">
        <v>2645</v>
      </c>
      <c r="R297" s="206" t="s">
        <v>2646</v>
      </c>
      <c r="S297" s="206" t="s">
        <v>2647</v>
      </c>
      <c r="T297" s="206" t="s">
        <v>2648</v>
      </c>
      <c r="U297" s="206">
        <v>25</v>
      </c>
      <c r="V297" s="206">
        <v>18</v>
      </c>
      <c r="W297" s="206">
        <v>33</v>
      </c>
      <c r="X297" s="206" t="s">
        <v>2572</v>
      </c>
      <c r="Y297" s="206" t="s">
        <v>2537</v>
      </c>
      <c r="Z297" s="206" t="s">
        <v>2538</v>
      </c>
      <c r="AA297" s="206" t="s">
        <v>2608</v>
      </c>
      <c r="AB297" s="208" t="s">
        <v>3301</v>
      </c>
      <c r="AC297" s="208">
        <v>46599</v>
      </c>
      <c r="AD297" s="210" t="s">
        <v>2684</v>
      </c>
      <c r="AE297" s="206" t="s">
        <v>2650</v>
      </c>
    </row>
    <row r="298" spans="1:51" ht="167.25" customHeight="1" x14ac:dyDescent="0.25">
      <c r="A298" s="157" t="s">
        <v>1781</v>
      </c>
      <c r="B298" s="158" t="s">
        <v>3302</v>
      </c>
      <c r="C298" s="160" t="s">
        <v>2529</v>
      </c>
      <c r="D298" s="143" t="s">
        <v>1910</v>
      </c>
      <c r="E298" s="201" t="s">
        <v>3299</v>
      </c>
      <c r="F298" s="162">
        <v>4</v>
      </c>
      <c r="G298" s="202">
        <v>15000</v>
      </c>
      <c r="H298" s="202">
        <v>10000</v>
      </c>
      <c r="I298" s="202">
        <v>5000</v>
      </c>
      <c r="J298" s="202"/>
      <c r="K298" s="202"/>
      <c r="L298" s="201" t="s">
        <v>105</v>
      </c>
      <c r="M298" s="203" t="s">
        <v>2614</v>
      </c>
      <c r="N298" s="213">
        <v>0</v>
      </c>
      <c r="O298" s="203" t="s">
        <v>2653</v>
      </c>
      <c r="P298" s="203" t="s">
        <v>3303</v>
      </c>
      <c r="Q298" s="205" t="s">
        <v>2645</v>
      </c>
      <c r="R298" s="205" t="s">
        <v>2646</v>
      </c>
      <c r="S298" s="206" t="s">
        <v>2655</v>
      </c>
      <c r="T298" s="206" t="s">
        <v>2656</v>
      </c>
      <c r="U298" s="206">
        <v>10</v>
      </c>
      <c r="V298" s="206">
        <v>7</v>
      </c>
      <c r="W298" s="206">
        <v>18</v>
      </c>
      <c r="X298" s="206" t="s">
        <v>2572</v>
      </c>
      <c r="Y298" s="206" t="s">
        <v>2537</v>
      </c>
      <c r="Z298" s="207" t="s">
        <v>2538</v>
      </c>
      <c r="AA298" s="206" t="s">
        <v>2657</v>
      </c>
      <c r="AB298" s="208" t="s">
        <v>3304</v>
      </c>
      <c r="AC298" s="208">
        <v>46599</v>
      </c>
      <c r="AD298" s="210" t="s">
        <v>2684</v>
      </c>
      <c r="AE298" s="206" t="s">
        <v>2659</v>
      </c>
    </row>
    <row r="299" spans="1:51" ht="167.25" customHeight="1" x14ac:dyDescent="0.25">
      <c r="A299" s="157" t="s">
        <v>1781</v>
      </c>
      <c r="B299" s="158" t="s">
        <v>3305</v>
      </c>
      <c r="C299" s="160" t="s">
        <v>2529</v>
      </c>
      <c r="D299" s="143" t="s">
        <v>1910</v>
      </c>
      <c r="E299" s="201" t="s">
        <v>3299</v>
      </c>
      <c r="F299" s="162">
        <v>4</v>
      </c>
      <c r="G299" s="202">
        <v>15105</v>
      </c>
      <c r="H299" s="202">
        <v>10000</v>
      </c>
      <c r="I299" s="202">
        <v>5105</v>
      </c>
      <c r="J299" s="202"/>
      <c r="K299" s="202"/>
      <c r="L299" s="201" t="s">
        <v>105</v>
      </c>
      <c r="M299" s="203" t="s">
        <v>2614</v>
      </c>
      <c r="N299" s="213">
        <v>0</v>
      </c>
      <c r="O299" s="203" t="s">
        <v>2662</v>
      </c>
      <c r="P299" s="203" t="s">
        <v>3306</v>
      </c>
      <c r="Q299" s="205" t="s">
        <v>2645</v>
      </c>
      <c r="R299" s="206" t="s">
        <v>2646</v>
      </c>
      <c r="S299" s="206" t="s">
        <v>2664</v>
      </c>
      <c r="T299" s="206" t="s">
        <v>2665</v>
      </c>
      <c r="U299" s="206">
        <v>5</v>
      </c>
      <c r="V299" s="206">
        <v>5</v>
      </c>
      <c r="W299" s="206">
        <v>5</v>
      </c>
      <c r="X299" s="206" t="s">
        <v>2572</v>
      </c>
      <c r="Y299" s="206" t="s">
        <v>2537</v>
      </c>
      <c r="Z299" s="206" t="s">
        <v>2538</v>
      </c>
      <c r="AA299" s="206" t="s">
        <v>2666</v>
      </c>
      <c r="AB299" s="208" t="s">
        <v>3304</v>
      </c>
      <c r="AC299" s="208">
        <v>46599</v>
      </c>
      <c r="AD299" s="210" t="s">
        <v>2684</v>
      </c>
      <c r="AE299" s="206" t="s">
        <v>2668</v>
      </c>
    </row>
    <row r="300" spans="1:51" ht="167.25" customHeight="1" x14ac:dyDescent="0.25">
      <c r="A300" s="157" t="s">
        <v>1781</v>
      </c>
      <c r="B300" s="158" t="s">
        <v>3307</v>
      </c>
      <c r="C300" s="160" t="s">
        <v>2529</v>
      </c>
      <c r="D300" s="143" t="s">
        <v>1885</v>
      </c>
      <c r="E300" s="201" t="s">
        <v>3308</v>
      </c>
      <c r="F300" s="162">
        <v>4</v>
      </c>
      <c r="G300" s="202">
        <v>4975</v>
      </c>
      <c r="H300" s="202">
        <v>4975</v>
      </c>
      <c r="I300" s="202"/>
      <c r="J300" s="202"/>
      <c r="K300" s="202"/>
      <c r="L300" s="201" t="s">
        <v>105</v>
      </c>
      <c r="M300" s="203" t="s">
        <v>2614</v>
      </c>
      <c r="N300" s="213">
        <v>0</v>
      </c>
      <c r="O300" s="203" t="s">
        <v>1888</v>
      </c>
      <c r="P300" s="230" t="s">
        <v>3625</v>
      </c>
      <c r="Q300" s="231" t="s">
        <v>2645</v>
      </c>
      <c r="R300" s="232" t="s">
        <v>2646</v>
      </c>
      <c r="S300" s="232" t="s">
        <v>2681</v>
      </c>
      <c r="T300" s="232" t="s">
        <v>2682</v>
      </c>
      <c r="U300" s="232">
        <v>4</v>
      </c>
      <c r="V300" s="232">
        <v>6</v>
      </c>
      <c r="W300" s="232">
        <v>4</v>
      </c>
      <c r="X300" s="206" t="s">
        <v>2572</v>
      </c>
      <c r="Y300" s="206" t="s">
        <v>2537</v>
      </c>
      <c r="Z300" s="232" t="s">
        <v>2538</v>
      </c>
      <c r="AA300" s="232" t="s">
        <v>2666</v>
      </c>
      <c r="AB300" s="233" t="s">
        <v>3626</v>
      </c>
      <c r="AC300" s="234">
        <v>46965</v>
      </c>
      <c r="AD300" s="235" t="s">
        <v>3310</v>
      </c>
      <c r="AE300" s="232" t="s">
        <v>2685</v>
      </c>
    </row>
    <row r="301" spans="1:51" ht="183.75" customHeight="1" x14ac:dyDescent="0.25">
      <c r="A301" s="157" t="s">
        <v>1781</v>
      </c>
      <c r="B301" s="158" t="s">
        <v>3311</v>
      </c>
      <c r="C301" s="160" t="s">
        <v>2529</v>
      </c>
      <c r="D301" s="143" t="s">
        <v>1904</v>
      </c>
      <c r="E301" s="201" t="s">
        <v>3312</v>
      </c>
      <c r="F301" s="162">
        <v>4</v>
      </c>
      <c r="G301" s="202">
        <v>70000</v>
      </c>
      <c r="H301" s="202">
        <v>50000</v>
      </c>
      <c r="I301" s="202">
        <v>20000</v>
      </c>
      <c r="J301" s="202"/>
      <c r="K301" s="202"/>
      <c r="L301" s="201" t="s">
        <v>2548</v>
      </c>
      <c r="M301" s="203" t="s">
        <v>2549</v>
      </c>
      <c r="N301" s="213">
        <v>1</v>
      </c>
      <c r="O301" s="203" t="s">
        <v>2693</v>
      </c>
      <c r="P301" s="203" t="s">
        <v>3313</v>
      </c>
      <c r="Q301" s="205" t="s">
        <v>2552</v>
      </c>
      <c r="R301" s="206" t="s">
        <v>2617</v>
      </c>
      <c r="S301" s="206" t="s">
        <v>1906</v>
      </c>
      <c r="T301" s="206" t="s">
        <v>2695</v>
      </c>
      <c r="U301" s="207">
        <v>100</v>
      </c>
      <c r="V301" s="207">
        <v>90</v>
      </c>
      <c r="W301" s="207">
        <v>100</v>
      </c>
      <c r="X301" s="206" t="s">
        <v>2572</v>
      </c>
      <c r="Y301" s="206" t="s">
        <v>2537</v>
      </c>
      <c r="Z301" s="206" t="s">
        <v>2538</v>
      </c>
      <c r="AA301" s="206" t="s">
        <v>2618</v>
      </c>
      <c r="AB301" s="208" t="s">
        <v>3286</v>
      </c>
      <c r="AC301" s="209" t="s">
        <v>3314</v>
      </c>
      <c r="AD301" s="210" t="s">
        <v>2684</v>
      </c>
      <c r="AE301" s="206" t="s">
        <v>2698</v>
      </c>
    </row>
    <row r="302" spans="1:51" ht="190.5" customHeight="1" x14ac:dyDescent="0.25">
      <c r="A302" s="157" t="s">
        <v>1781</v>
      </c>
      <c r="B302" s="158" t="s">
        <v>3315</v>
      </c>
      <c r="C302" s="160" t="s">
        <v>2529</v>
      </c>
      <c r="D302" s="143" t="s">
        <v>1904</v>
      </c>
      <c r="E302" s="201" t="s">
        <v>3316</v>
      </c>
      <c r="F302" s="162">
        <v>4</v>
      </c>
      <c r="G302" s="202">
        <v>5000</v>
      </c>
      <c r="H302" s="202">
        <v>5000</v>
      </c>
      <c r="I302" s="202"/>
      <c r="J302" s="202"/>
      <c r="K302" s="202"/>
      <c r="L302" s="201" t="s">
        <v>2548</v>
      </c>
      <c r="M302" s="203" t="s">
        <v>2549</v>
      </c>
      <c r="N302" s="213">
        <v>1</v>
      </c>
      <c r="O302" s="203" t="s">
        <v>3317</v>
      </c>
      <c r="P302" s="203" t="s">
        <v>3318</v>
      </c>
      <c r="Q302" s="205" t="s">
        <v>2552</v>
      </c>
      <c r="R302" s="206" t="s">
        <v>2617</v>
      </c>
      <c r="S302" s="206" t="s">
        <v>3319</v>
      </c>
      <c r="T302" s="206" t="s">
        <v>2639</v>
      </c>
      <c r="U302" s="206">
        <v>100</v>
      </c>
      <c r="V302" s="206">
        <v>80</v>
      </c>
      <c r="W302" s="206">
        <v>100</v>
      </c>
      <c r="X302" s="206" t="s">
        <v>2572</v>
      </c>
      <c r="Y302" s="206" t="s">
        <v>2537</v>
      </c>
      <c r="Z302" s="206" t="s">
        <v>2538</v>
      </c>
      <c r="AA302" s="206" t="s">
        <v>2618</v>
      </c>
      <c r="AB302" s="208" t="s">
        <v>3226</v>
      </c>
      <c r="AC302" s="208">
        <v>46387</v>
      </c>
      <c r="AD302" s="210">
        <v>46402</v>
      </c>
      <c r="AE302" s="206" t="s">
        <v>2641</v>
      </c>
    </row>
    <row r="303" spans="1:51" ht="190.5" customHeight="1" x14ac:dyDescent="0.25">
      <c r="A303" s="157" t="s">
        <v>1781</v>
      </c>
      <c r="B303" s="158" t="s">
        <v>3320</v>
      </c>
      <c r="C303" s="160" t="s">
        <v>2529</v>
      </c>
      <c r="D303" s="143" t="s">
        <v>1950</v>
      </c>
      <c r="E303" s="201" t="s">
        <v>3321</v>
      </c>
      <c r="F303" s="162">
        <v>4</v>
      </c>
      <c r="G303" s="202">
        <v>6000</v>
      </c>
      <c r="H303" s="202">
        <v>6000</v>
      </c>
      <c r="I303" s="202"/>
      <c r="J303" s="202"/>
      <c r="K303" s="202"/>
      <c r="L303" s="201" t="s">
        <v>2548</v>
      </c>
      <c r="M303" s="203" t="s">
        <v>2549</v>
      </c>
      <c r="N303" s="213">
        <v>1</v>
      </c>
      <c r="O303" s="203" t="s">
        <v>3322</v>
      </c>
      <c r="P303" s="203" t="s">
        <v>3323</v>
      </c>
      <c r="Q303" s="205" t="s">
        <v>2645</v>
      </c>
      <c r="R303" s="206" t="s">
        <v>2646</v>
      </c>
      <c r="S303" s="206" t="s">
        <v>3324</v>
      </c>
      <c r="T303" s="206" t="s">
        <v>3325</v>
      </c>
      <c r="U303" s="206">
        <v>100</v>
      </c>
      <c r="V303" s="206">
        <v>80</v>
      </c>
      <c r="W303" s="206">
        <v>100</v>
      </c>
      <c r="X303" s="206" t="s">
        <v>2572</v>
      </c>
      <c r="Y303" s="206" t="s">
        <v>2537</v>
      </c>
      <c r="Z303" s="206" t="s">
        <v>2538</v>
      </c>
      <c r="AA303" s="206" t="s">
        <v>2608</v>
      </c>
      <c r="AB303" s="208" t="s">
        <v>3235</v>
      </c>
      <c r="AC303" s="208">
        <v>46387</v>
      </c>
      <c r="AD303" s="210">
        <v>46402</v>
      </c>
      <c r="AE303" s="206" t="s">
        <v>3326</v>
      </c>
      <c r="AF303" s="190"/>
      <c r="AG303" s="190"/>
      <c r="AH303" s="191"/>
      <c r="AI303" s="192"/>
      <c r="AJ303" s="193"/>
      <c r="AK303" s="192"/>
      <c r="AL303" s="192"/>
      <c r="AM303" s="192"/>
      <c r="AN303" s="191"/>
      <c r="AO303" s="191"/>
      <c r="AP303" s="191"/>
      <c r="AQ303" s="191"/>
      <c r="AR303" s="191"/>
      <c r="AS303" s="191"/>
      <c r="AT303" s="191"/>
      <c r="AU303" s="191"/>
      <c r="AV303" s="191"/>
      <c r="AW303" s="191"/>
      <c r="AX303" s="191"/>
      <c r="AY303" s="191"/>
    </row>
    <row r="304" spans="1:51" ht="167.25" customHeight="1" x14ac:dyDescent="0.25">
      <c r="A304" s="194" t="s">
        <v>1781</v>
      </c>
      <c r="B304" s="195" t="s">
        <v>3327</v>
      </c>
      <c r="C304" s="196" t="s">
        <v>2529</v>
      </c>
      <c r="D304" s="143" t="s">
        <v>1950</v>
      </c>
      <c r="E304" s="206" t="s">
        <v>3321</v>
      </c>
      <c r="F304" s="162">
        <v>4</v>
      </c>
      <c r="G304" s="236">
        <v>4000</v>
      </c>
      <c r="H304" s="236">
        <v>4000</v>
      </c>
      <c r="I304" s="236"/>
      <c r="J304" s="236"/>
      <c r="K304" s="236"/>
      <c r="L304" s="206" t="s">
        <v>2548</v>
      </c>
      <c r="M304" s="205" t="s">
        <v>2549</v>
      </c>
      <c r="N304" s="237">
        <v>1</v>
      </c>
      <c r="O304" s="205" t="s">
        <v>3328</v>
      </c>
      <c r="P304" s="205" t="s">
        <v>3323</v>
      </c>
      <c r="Q304" s="205" t="s">
        <v>2645</v>
      </c>
      <c r="R304" s="206" t="s">
        <v>2646</v>
      </c>
      <c r="S304" s="206" t="s">
        <v>3329</v>
      </c>
      <c r="T304" s="206" t="s">
        <v>3330</v>
      </c>
      <c r="U304" s="206">
        <v>100</v>
      </c>
      <c r="V304" s="206">
        <v>80</v>
      </c>
      <c r="W304" s="206">
        <v>100</v>
      </c>
      <c r="X304" s="206" t="s">
        <v>2572</v>
      </c>
      <c r="Y304" s="206" t="s">
        <v>2537</v>
      </c>
      <c r="Z304" s="206" t="s">
        <v>2538</v>
      </c>
      <c r="AA304" s="206" t="s">
        <v>2657</v>
      </c>
      <c r="AB304" s="208" t="s">
        <v>3235</v>
      </c>
      <c r="AC304" s="208">
        <v>46387</v>
      </c>
      <c r="AD304" s="209">
        <v>46402</v>
      </c>
      <c r="AE304" s="206" t="s">
        <v>3331</v>
      </c>
    </row>
    <row r="305" spans="1:51" ht="167.25" customHeight="1" x14ac:dyDescent="0.25">
      <c r="A305" s="238" t="s">
        <v>1781</v>
      </c>
      <c r="B305" s="239" t="s">
        <v>3332</v>
      </c>
      <c r="C305" s="240" t="s">
        <v>2529</v>
      </c>
      <c r="D305" s="143" t="s">
        <v>1880</v>
      </c>
      <c r="E305" s="211" t="s">
        <v>3333</v>
      </c>
      <c r="F305" s="162">
        <v>4</v>
      </c>
      <c r="G305" s="241">
        <v>12700</v>
      </c>
      <c r="H305" s="241">
        <v>12700</v>
      </c>
      <c r="I305" s="241"/>
      <c r="J305" s="241"/>
      <c r="K305" s="241"/>
      <c r="L305" s="211" t="s">
        <v>2548</v>
      </c>
      <c r="M305" s="223" t="s">
        <v>2549</v>
      </c>
      <c r="N305" s="242">
        <v>1</v>
      </c>
      <c r="O305" s="223" t="s">
        <v>3334</v>
      </c>
      <c r="P305" s="223" t="s">
        <v>3335</v>
      </c>
      <c r="Q305" s="223" t="s">
        <v>2552</v>
      </c>
      <c r="R305" s="211" t="s">
        <v>3252</v>
      </c>
      <c r="S305" s="211" t="s">
        <v>3336</v>
      </c>
      <c r="T305" s="211" t="s">
        <v>1884</v>
      </c>
      <c r="U305" s="211">
        <v>7</v>
      </c>
      <c r="V305" s="211">
        <v>7</v>
      </c>
      <c r="W305" s="211">
        <v>7</v>
      </c>
      <c r="X305" s="206" t="s">
        <v>2572</v>
      </c>
      <c r="Y305" s="206" t="s">
        <v>2537</v>
      </c>
      <c r="Z305" s="211" t="s">
        <v>2538</v>
      </c>
      <c r="AA305" s="211" t="s">
        <v>2618</v>
      </c>
      <c r="AB305" s="225" t="s">
        <v>3337</v>
      </c>
      <c r="AC305" s="225">
        <v>46387</v>
      </c>
      <c r="AD305" s="226">
        <v>46402</v>
      </c>
      <c r="AE305" s="211" t="s">
        <v>3338</v>
      </c>
      <c r="AF305" s="190"/>
      <c r="AG305" s="190"/>
      <c r="AH305" s="191"/>
      <c r="AI305" s="192"/>
      <c r="AJ305" s="193"/>
      <c r="AK305" s="192"/>
      <c r="AL305" s="192"/>
      <c r="AM305" s="192"/>
      <c r="AN305" s="191"/>
      <c r="AO305" s="191"/>
      <c r="AP305" s="191"/>
      <c r="AQ305" s="191"/>
      <c r="AR305" s="191"/>
      <c r="AS305" s="191"/>
      <c r="AT305" s="191"/>
      <c r="AU305" s="191"/>
      <c r="AV305" s="191"/>
      <c r="AW305" s="191"/>
      <c r="AX305" s="191"/>
      <c r="AY305" s="191"/>
    </row>
    <row r="306" spans="1:51" ht="167.25" customHeight="1" x14ac:dyDescent="0.25">
      <c r="A306" s="243" t="s">
        <v>1781</v>
      </c>
      <c r="B306" s="244" t="s">
        <v>3339</v>
      </c>
      <c r="C306" s="245" t="s">
        <v>2529</v>
      </c>
      <c r="D306" s="143" t="s">
        <v>1880</v>
      </c>
      <c r="E306" s="246" t="s">
        <v>3333</v>
      </c>
      <c r="F306" s="162">
        <v>4</v>
      </c>
      <c r="G306" s="247">
        <v>10700</v>
      </c>
      <c r="H306" s="247">
        <v>10700</v>
      </c>
      <c r="I306" s="247"/>
      <c r="J306" s="247"/>
      <c r="K306" s="247"/>
      <c r="L306" s="246" t="s">
        <v>2548</v>
      </c>
      <c r="M306" s="248" t="s">
        <v>2549</v>
      </c>
      <c r="N306" s="249">
        <v>1</v>
      </c>
      <c r="O306" s="248" t="s">
        <v>3340</v>
      </c>
      <c r="P306" s="248" t="s">
        <v>3341</v>
      </c>
      <c r="Q306" s="248" t="s">
        <v>2552</v>
      </c>
      <c r="R306" s="246" t="s">
        <v>3252</v>
      </c>
      <c r="S306" s="250" t="s">
        <v>3342</v>
      </c>
      <c r="T306" s="246" t="s">
        <v>3343</v>
      </c>
      <c r="U306" s="251">
        <v>10</v>
      </c>
      <c r="V306" s="251">
        <v>1</v>
      </c>
      <c r="W306" s="246">
        <v>11</v>
      </c>
      <c r="X306" s="206" t="s">
        <v>2572</v>
      </c>
      <c r="Y306" s="206" t="s">
        <v>2537</v>
      </c>
      <c r="Z306" s="246" t="s">
        <v>2538</v>
      </c>
      <c r="AA306" s="246" t="s">
        <v>2618</v>
      </c>
      <c r="AB306" s="252" t="s">
        <v>3235</v>
      </c>
      <c r="AC306" s="252">
        <v>46387</v>
      </c>
      <c r="AD306" s="253">
        <v>46402</v>
      </c>
      <c r="AE306" s="246" t="s">
        <v>3344</v>
      </c>
      <c r="AF306" s="190"/>
      <c r="AG306" s="190"/>
      <c r="AH306" s="191"/>
      <c r="AI306" s="192"/>
      <c r="AJ306" s="193"/>
      <c r="AK306" s="192"/>
      <c r="AL306" s="192"/>
      <c r="AM306" s="192"/>
      <c r="AN306" s="191"/>
      <c r="AO306" s="191"/>
      <c r="AP306" s="191"/>
      <c r="AQ306" s="191"/>
      <c r="AR306" s="191"/>
      <c r="AS306" s="191"/>
      <c r="AT306" s="191"/>
      <c r="AU306" s="191"/>
      <c r="AV306" s="191"/>
      <c r="AW306" s="191"/>
      <c r="AX306" s="191"/>
      <c r="AY306" s="191"/>
    </row>
    <row r="307" spans="1:51" ht="201" customHeight="1" x14ac:dyDescent="0.25">
      <c r="A307" s="238" t="s">
        <v>1781</v>
      </c>
      <c r="B307" s="239" t="s">
        <v>3345</v>
      </c>
      <c r="C307" s="240" t="s">
        <v>2529</v>
      </c>
      <c r="D307" s="143" t="s">
        <v>1873</v>
      </c>
      <c r="E307" s="211" t="s">
        <v>3346</v>
      </c>
      <c r="F307" s="162">
        <v>4</v>
      </c>
      <c r="G307" s="241">
        <v>36000</v>
      </c>
      <c r="H307" s="241">
        <v>12000</v>
      </c>
      <c r="I307" s="241">
        <v>24000</v>
      </c>
      <c r="J307" s="241"/>
      <c r="K307" s="241"/>
      <c r="L307" s="211" t="s">
        <v>2548</v>
      </c>
      <c r="M307" s="223" t="s">
        <v>2549</v>
      </c>
      <c r="N307" s="242">
        <v>1</v>
      </c>
      <c r="O307" s="223" t="s">
        <v>2671</v>
      </c>
      <c r="P307" s="223" t="s">
        <v>3347</v>
      </c>
      <c r="Q307" s="223" t="s">
        <v>2552</v>
      </c>
      <c r="R307" s="211" t="s">
        <v>2617</v>
      </c>
      <c r="S307" s="211" t="s">
        <v>2673</v>
      </c>
      <c r="T307" s="211" t="s">
        <v>1877</v>
      </c>
      <c r="U307" s="211">
        <v>12</v>
      </c>
      <c r="V307" s="211">
        <v>10</v>
      </c>
      <c r="W307" s="211">
        <v>12</v>
      </c>
      <c r="X307" s="206" t="s">
        <v>2572</v>
      </c>
      <c r="Y307" s="206" t="s">
        <v>2537</v>
      </c>
      <c r="Z307" s="211" t="s">
        <v>2538</v>
      </c>
      <c r="AA307" s="211" t="s">
        <v>2618</v>
      </c>
      <c r="AB307" s="225" t="s">
        <v>3235</v>
      </c>
      <c r="AC307" s="225">
        <v>46387</v>
      </c>
      <c r="AD307" s="226">
        <v>46402</v>
      </c>
      <c r="AE307" s="211" t="s">
        <v>2676</v>
      </c>
      <c r="AF307" s="190"/>
      <c r="AG307" s="190"/>
      <c r="AH307" s="191"/>
      <c r="AI307" s="192"/>
      <c r="AJ307" s="193"/>
      <c r="AK307" s="192"/>
      <c r="AL307" s="192"/>
      <c r="AM307" s="192"/>
      <c r="AN307" s="191"/>
      <c r="AO307" s="191"/>
      <c r="AP307" s="191"/>
      <c r="AQ307" s="191"/>
      <c r="AR307" s="191"/>
      <c r="AS307" s="191"/>
      <c r="AT307" s="191"/>
      <c r="AU307" s="191"/>
      <c r="AV307" s="191"/>
      <c r="AW307" s="191"/>
      <c r="AX307" s="191"/>
      <c r="AY307" s="191"/>
    </row>
    <row r="308" spans="1:51" ht="201" customHeight="1" x14ac:dyDescent="0.25">
      <c r="A308" s="238" t="s">
        <v>1781</v>
      </c>
      <c r="B308" s="239" t="s">
        <v>3348</v>
      </c>
      <c r="C308" s="240" t="s">
        <v>2529</v>
      </c>
      <c r="D308" s="143" t="s">
        <v>1864</v>
      </c>
      <c r="E308" s="211" t="s">
        <v>3349</v>
      </c>
      <c r="F308" s="162">
        <v>4</v>
      </c>
      <c r="G308" s="241">
        <v>17500</v>
      </c>
      <c r="H308" s="241">
        <v>17500</v>
      </c>
      <c r="I308" s="241"/>
      <c r="J308" s="241"/>
      <c r="K308" s="241"/>
      <c r="L308" s="211" t="s">
        <v>2548</v>
      </c>
      <c r="M308" s="223" t="s">
        <v>2549</v>
      </c>
      <c r="N308" s="242">
        <v>1</v>
      </c>
      <c r="O308" s="223" t="s">
        <v>3350</v>
      </c>
      <c r="P308" s="223" t="s">
        <v>3351</v>
      </c>
      <c r="Q308" s="223" t="s">
        <v>2645</v>
      </c>
      <c r="R308" s="211" t="s">
        <v>2646</v>
      </c>
      <c r="S308" s="211" t="s">
        <v>3352</v>
      </c>
      <c r="T308" s="211" t="s">
        <v>2648</v>
      </c>
      <c r="U308" s="254">
        <v>8</v>
      </c>
      <c r="V308" s="254">
        <v>9</v>
      </c>
      <c r="W308" s="254">
        <v>8</v>
      </c>
      <c r="X308" s="206" t="s">
        <v>2572</v>
      </c>
      <c r="Y308" s="206" t="s">
        <v>2537</v>
      </c>
      <c r="Z308" s="211" t="s">
        <v>2538</v>
      </c>
      <c r="AA308" s="211" t="s">
        <v>2608</v>
      </c>
      <c r="AB308" s="225">
        <v>45992</v>
      </c>
      <c r="AC308" s="226">
        <v>46387</v>
      </c>
      <c r="AD308" s="226">
        <v>46402</v>
      </c>
      <c r="AE308" s="211" t="s">
        <v>3353</v>
      </c>
      <c r="AF308" s="190"/>
      <c r="AG308" s="190"/>
      <c r="AH308" s="191"/>
      <c r="AI308" s="192"/>
      <c r="AJ308" s="193"/>
      <c r="AK308" s="192"/>
      <c r="AL308" s="192"/>
      <c r="AM308" s="192"/>
      <c r="AN308" s="191"/>
      <c r="AO308" s="191"/>
      <c r="AP308" s="191"/>
      <c r="AQ308" s="191"/>
      <c r="AR308" s="191"/>
      <c r="AS308" s="191"/>
      <c r="AT308" s="191"/>
      <c r="AU308" s="191"/>
      <c r="AV308" s="191"/>
      <c r="AW308" s="191"/>
      <c r="AX308" s="191"/>
      <c r="AY308" s="191"/>
    </row>
    <row r="309" spans="1:51" ht="201" customHeight="1" x14ac:dyDescent="0.25">
      <c r="A309" s="238" t="s">
        <v>1781</v>
      </c>
      <c r="B309" s="239" t="s">
        <v>3354</v>
      </c>
      <c r="C309" s="240" t="s">
        <v>2529</v>
      </c>
      <c r="D309" s="143" t="s">
        <v>1864</v>
      </c>
      <c r="E309" s="211" t="s">
        <v>3349</v>
      </c>
      <c r="F309" s="162">
        <v>4</v>
      </c>
      <c r="G309" s="241">
        <v>7500</v>
      </c>
      <c r="H309" s="241">
        <v>7500</v>
      </c>
      <c r="I309" s="241"/>
      <c r="J309" s="241"/>
      <c r="K309" s="241"/>
      <c r="L309" s="246" t="s">
        <v>2548</v>
      </c>
      <c r="M309" s="248" t="s">
        <v>2549</v>
      </c>
      <c r="N309" s="249">
        <v>1</v>
      </c>
      <c r="O309" s="248" t="s">
        <v>3355</v>
      </c>
      <c r="P309" s="223" t="s">
        <v>3356</v>
      </c>
      <c r="Q309" s="223" t="s">
        <v>2645</v>
      </c>
      <c r="R309" s="211" t="s">
        <v>2646</v>
      </c>
      <c r="S309" s="211" t="s">
        <v>3357</v>
      </c>
      <c r="T309" s="211" t="s">
        <v>2656</v>
      </c>
      <c r="U309" s="211">
        <v>3</v>
      </c>
      <c r="V309" s="211">
        <v>4</v>
      </c>
      <c r="W309" s="211">
        <v>3</v>
      </c>
      <c r="X309" s="206" t="s">
        <v>2572</v>
      </c>
      <c r="Y309" s="206" t="s">
        <v>2537</v>
      </c>
      <c r="Z309" s="211" t="s">
        <v>2538</v>
      </c>
      <c r="AA309" s="211" t="s">
        <v>2657</v>
      </c>
      <c r="AB309" s="225">
        <v>45992</v>
      </c>
      <c r="AC309" s="225">
        <v>46387</v>
      </c>
      <c r="AD309" s="226">
        <v>46402</v>
      </c>
      <c r="AE309" s="211" t="s">
        <v>3358</v>
      </c>
      <c r="AF309" s="190"/>
      <c r="AG309" s="190"/>
      <c r="AH309" s="191"/>
      <c r="AI309" s="192"/>
      <c r="AJ309" s="193"/>
      <c r="AK309" s="192"/>
      <c r="AL309" s="192"/>
      <c r="AM309" s="192"/>
      <c r="AN309" s="191"/>
      <c r="AO309" s="191"/>
      <c r="AP309" s="191"/>
      <c r="AQ309" s="191"/>
      <c r="AR309" s="191"/>
      <c r="AS309" s="191"/>
      <c r="AT309" s="191"/>
      <c r="AU309" s="191"/>
      <c r="AV309" s="191"/>
      <c r="AW309" s="191"/>
      <c r="AX309" s="191"/>
      <c r="AY309" s="191"/>
    </row>
    <row r="310" spans="1:51" ht="201" customHeight="1" x14ac:dyDescent="0.25">
      <c r="A310" s="238" t="s">
        <v>1781</v>
      </c>
      <c r="B310" s="239" t="s">
        <v>3359</v>
      </c>
      <c r="C310" s="240" t="s">
        <v>2529</v>
      </c>
      <c r="D310" s="143" t="s">
        <v>1916</v>
      </c>
      <c r="E310" s="211" t="s">
        <v>3360</v>
      </c>
      <c r="F310" s="162">
        <v>4</v>
      </c>
      <c r="G310" s="241">
        <v>35000</v>
      </c>
      <c r="H310" s="241">
        <v>24500</v>
      </c>
      <c r="I310" s="241">
        <v>10500</v>
      </c>
      <c r="J310" s="241"/>
      <c r="K310" s="241"/>
      <c r="L310" s="211" t="s">
        <v>2548</v>
      </c>
      <c r="M310" s="223" t="s">
        <v>2549</v>
      </c>
      <c r="N310" s="242">
        <v>1</v>
      </c>
      <c r="O310" s="223" t="s">
        <v>2701</v>
      </c>
      <c r="P310" s="255" t="s">
        <v>3361</v>
      </c>
      <c r="Q310" s="205" t="s">
        <v>2552</v>
      </c>
      <c r="R310" s="206" t="s">
        <v>2617</v>
      </c>
      <c r="S310" s="206" t="s">
        <v>1918</v>
      </c>
      <c r="T310" s="206" t="s">
        <v>1920</v>
      </c>
      <c r="U310" s="206">
        <v>50</v>
      </c>
      <c r="V310" s="206">
        <v>45</v>
      </c>
      <c r="W310" s="206">
        <v>65</v>
      </c>
      <c r="X310" s="206" t="s">
        <v>2572</v>
      </c>
      <c r="Y310" s="206" t="s">
        <v>2537</v>
      </c>
      <c r="Z310" s="206" t="s">
        <v>2538</v>
      </c>
      <c r="AA310" s="206" t="s">
        <v>2618</v>
      </c>
      <c r="AB310" s="208" t="s">
        <v>3362</v>
      </c>
      <c r="AC310" s="225">
        <v>46660</v>
      </c>
      <c r="AD310" s="226" t="s">
        <v>2684</v>
      </c>
      <c r="AE310" s="206" t="s">
        <v>2704</v>
      </c>
      <c r="AF310" s="190"/>
      <c r="AG310" s="190"/>
      <c r="AH310" s="191"/>
      <c r="AI310" s="192"/>
      <c r="AJ310" s="193"/>
      <c r="AK310" s="192"/>
      <c r="AL310" s="192"/>
      <c r="AM310" s="192"/>
      <c r="AN310" s="191"/>
      <c r="AO310" s="191"/>
      <c r="AP310" s="191"/>
      <c r="AQ310" s="191"/>
      <c r="AR310" s="191"/>
      <c r="AS310" s="191"/>
      <c r="AT310" s="191"/>
      <c r="AU310" s="191"/>
      <c r="AV310" s="191"/>
      <c r="AW310" s="191"/>
      <c r="AX310" s="191"/>
      <c r="AY310" s="191"/>
    </row>
    <row r="311" spans="1:51" ht="201" customHeight="1" x14ac:dyDescent="0.25">
      <c r="A311" s="243" t="s">
        <v>1781</v>
      </c>
      <c r="B311" s="244" t="s">
        <v>3363</v>
      </c>
      <c r="C311" s="245" t="s">
        <v>2529</v>
      </c>
      <c r="D311" s="143" t="s">
        <v>1965</v>
      </c>
      <c r="E311" s="246" t="s">
        <v>1968</v>
      </c>
      <c r="F311" s="162">
        <v>4</v>
      </c>
      <c r="G311" s="247">
        <v>6778</v>
      </c>
      <c r="H311" s="247">
        <v>6778</v>
      </c>
      <c r="I311" s="247"/>
      <c r="J311" s="247"/>
      <c r="K311" s="247"/>
      <c r="L311" s="212" t="s">
        <v>105</v>
      </c>
      <c r="M311" s="256" t="s">
        <v>2614</v>
      </c>
      <c r="N311" s="257">
        <v>0</v>
      </c>
      <c r="O311" s="256" t="s">
        <v>3364</v>
      </c>
      <c r="P311" s="248" t="s">
        <v>3365</v>
      </c>
      <c r="Q311" s="248" t="s">
        <v>2552</v>
      </c>
      <c r="R311" s="246" t="s">
        <v>2617</v>
      </c>
      <c r="S311" s="246" t="s">
        <v>3366</v>
      </c>
      <c r="T311" s="246" t="s">
        <v>2689</v>
      </c>
      <c r="U311" s="246">
        <v>8</v>
      </c>
      <c r="V311" s="246">
        <v>6</v>
      </c>
      <c r="W311" s="246">
        <v>6</v>
      </c>
      <c r="X311" s="206" t="s">
        <v>2572</v>
      </c>
      <c r="Y311" s="206" t="s">
        <v>2537</v>
      </c>
      <c r="Z311" s="246" t="s">
        <v>2538</v>
      </c>
      <c r="AA311" s="246" t="s">
        <v>2618</v>
      </c>
      <c r="AB311" s="252" t="s">
        <v>3362</v>
      </c>
      <c r="AC311" s="252" t="s">
        <v>3367</v>
      </c>
      <c r="AD311" s="253" t="s">
        <v>3368</v>
      </c>
      <c r="AE311" s="246" t="s">
        <v>3369</v>
      </c>
      <c r="AF311" s="190"/>
      <c r="AG311" s="190"/>
      <c r="AH311" s="191"/>
      <c r="AI311" s="192"/>
      <c r="AJ311" s="193"/>
      <c r="AK311" s="192"/>
      <c r="AL311" s="192"/>
      <c r="AM311" s="192"/>
      <c r="AN311" s="191"/>
      <c r="AO311" s="191"/>
      <c r="AP311" s="191"/>
      <c r="AQ311" s="191"/>
      <c r="AR311" s="191"/>
      <c r="AS311" s="191"/>
      <c r="AT311" s="191"/>
      <c r="AU311" s="191"/>
      <c r="AV311" s="191"/>
      <c r="AW311" s="191"/>
      <c r="AX311" s="191"/>
      <c r="AY311" s="191"/>
    </row>
    <row r="312" spans="1:51" ht="201" customHeight="1" x14ac:dyDescent="0.25">
      <c r="A312" s="258" t="s">
        <v>1781</v>
      </c>
      <c r="B312" s="239" t="s">
        <v>3370</v>
      </c>
      <c r="C312" s="240" t="s">
        <v>2529</v>
      </c>
      <c r="D312" s="143" t="s">
        <v>1974</v>
      </c>
      <c r="E312" s="211" t="s">
        <v>1975</v>
      </c>
      <c r="F312" s="162">
        <v>4</v>
      </c>
      <c r="G312" s="241">
        <v>10000</v>
      </c>
      <c r="H312" s="241">
        <v>10000</v>
      </c>
      <c r="I312" s="241"/>
      <c r="J312" s="241"/>
      <c r="K312" s="241"/>
      <c r="L312" s="211" t="s">
        <v>105</v>
      </c>
      <c r="M312" s="223" t="s">
        <v>3371</v>
      </c>
      <c r="N312" s="242">
        <v>0</v>
      </c>
      <c r="O312" s="223" t="s">
        <v>3372</v>
      </c>
      <c r="P312" s="223" t="s">
        <v>3373</v>
      </c>
      <c r="Q312" s="223" t="s">
        <v>3085</v>
      </c>
      <c r="R312" s="211" t="s">
        <v>2605</v>
      </c>
      <c r="S312" s="211" t="s">
        <v>3374</v>
      </c>
      <c r="T312" s="211" t="s">
        <v>3375</v>
      </c>
      <c r="U312" s="211">
        <v>4</v>
      </c>
      <c r="V312" s="211">
        <v>4</v>
      </c>
      <c r="W312" s="211">
        <v>2</v>
      </c>
      <c r="X312" s="206" t="s">
        <v>2572</v>
      </c>
      <c r="Y312" s="206" t="s">
        <v>2537</v>
      </c>
      <c r="Z312" s="211" t="s">
        <v>2538</v>
      </c>
      <c r="AA312" s="211" t="s">
        <v>2618</v>
      </c>
      <c r="AB312" s="252" t="s">
        <v>3376</v>
      </c>
      <c r="AC312" s="252" t="s">
        <v>3377</v>
      </c>
      <c r="AD312" s="253" t="s">
        <v>3378</v>
      </c>
      <c r="AE312" s="246" t="s">
        <v>3379</v>
      </c>
      <c r="AF312" s="190"/>
      <c r="AG312" s="190"/>
      <c r="AH312" s="191"/>
      <c r="AI312" s="192"/>
      <c r="AJ312" s="193"/>
      <c r="AK312" s="192"/>
      <c r="AL312" s="192"/>
      <c r="AM312" s="192"/>
      <c r="AN312" s="191"/>
      <c r="AO312" s="191"/>
      <c r="AP312" s="191"/>
      <c r="AQ312" s="191"/>
      <c r="AR312" s="191"/>
      <c r="AS312" s="191"/>
      <c r="AT312" s="191"/>
      <c r="AU312" s="191"/>
      <c r="AV312" s="191"/>
      <c r="AW312" s="191"/>
      <c r="AX312" s="191"/>
      <c r="AY312" s="191"/>
    </row>
    <row r="313" spans="1:51" ht="201" customHeight="1" x14ac:dyDescent="0.25">
      <c r="A313" s="259" t="s">
        <v>1781</v>
      </c>
      <c r="B313" s="239" t="s">
        <v>3380</v>
      </c>
      <c r="C313" s="196" t="s">
        <v>2529</v>
      </c>
      <c r="D313" s="143" t="s">
        <v>1808</v>
      </c>
      <c r="E313" s="201" t="s">
        <v>3381</v>
      </c>
      <c r="F313" s="162">
        <v>4</v>
      </c>
      <c r="G313" s="202">
        <v>10000</v>
      </c>
      <c r="H313" s="202">
        <v>10000</v>
      </c>
      <c r="I313" s="202"/>
      <c r="J313" s="202"/>
      <c r="K313" s="202"/>
      <c r="L313" s="201" t="s">
        <v>108</v>
      </c>
      <c r="M313" s="203" t="s">
        <v>3382</v>
      </c>
      <c r="N313" s="213">
        <v>0.5</v>
      </c>
      <c r="O313" s="203" t="s">
        <v>3383</v>
      </c>
      <c r="P313" s="203" t="s">
        <v>3384</v>
      </c>
      <c r="Q313" s="205" t="s">
        <v>2552</v>
      </c>
      <c r="R313" s="206" t="s">
        <v>2617</v>
      </c>
      <c r="S313" s="206" t="s">
        <v>3385</v>
      </c>
      <c r="T313" s="206" t="s">
        <v>3386</v>
      </c>
      <c r="U313" s="206" t="s">
        <v>3387</v>
      </c>
      <c r="V313" s="206" t="s">
        <v>3388</v>
      </c>
      <c r="W313" s="206" t="s">
        <v>3387</v>
      </c>
      <c r="X313" s="206" t="s">
        <v>2773</v>
      </c>
      <c r="Y313" s="206" t="s">
        <v>2537</v>
      </c>
      <c r="Z313" s="206" t="s">
        <v>100</v>
      </c>
      <c r="AA313" s="206" t="s">
        <v>3389</v>
      </c>
      <c r="AB313" s="208" t="s">
        <v>3390</v>
      </c>
      <c r="AC313" s="261">
        <v>46387</v>
      </c>
      <c r="AD313" s="226">
        <v>46387</v>
      </c>
      <c r="AE313" s="206" t="s">
        <v>3391</v>
      </c>
    </row>
    <row r="314" spans="1:51" ht="201" customHeight="1" x14ac:dyDescent="0.25">
      <c r="A314" s="238" t="s">
        <v>1781</v>
      </c>
      <c r="B314" s="239" t="s">
        <v>3392</v>
      </c>
      <c r="C314" s="240" t="s">
        <v>2529</v>
      </c>
      <c r="D314" s="143" t="s">
        <v>1819</v>
      </c>
      <c r="E314" s="206" t="s">
        <v>3393</v>
      </c>
      <c r="F314" s="162">
        <v>4</v>
      </c>
      <c r="G314" s="236">
        <v>16500</v>
      </c>
      <c r="H314" s="236">
        <v>5500</v>
      </c>
      <c r="I314" s="236">
        <v>5500</v>
      </c>
      <c r="J314" s="236">
        <v>5500</v>
      </c>
      <c r="K314" s="236"/>
      <c r="L314" s="206" t="s">
        <v>108</v>
      </c>
      <c r="M314" s="205" t="s">
        <v>3382</v>
      </c>
      <c r="N314" s="237">
        <v>0.5</v>
      </c>
      <c r="O314" s="205" t="s">
        <v>3383</v>
      </c>
      <c r="P314" s="205" t="s">
        <v>3394</v>
      </c>
      <c r="Q314" s="205" t="s">
        <v>2552</v>
      </c>
      <c r="R314" s="206" t="s">
        <v>2617</v>
      </c>
      <c r="S314" s="206" t="s">
        <v>3385</v>
      </c>
      <c r="T314" s="206" t="s">
        <v>3386</v>
      </c>
      <c r="U314" s="206" t="s">
        <v>3395</v>
      </c>
      <c r="V314" s="206" t="s">
        <v>3395</v>
      </c>
      <c r="W314" s="206" t="s">
        <v>3395</v>
      </c>
      <c r="X314" s="206" t="s">
        <v>2773</v>
      </c>
      <c r="Y314" s="206" t="s">
        <v>2537</v>
      </c>
      <c r="Z314" s="206" t="s">
        <v>100</v>
      </c>
      <c r="AA314" s="206" t="s">
        <v>3389</v>
      </c>
      <c r="AB314" s="208" t="s">
        <v>3390</v>
      </c>
      <c r="AC314" s="208">
        <v>46387</v>
      </c>
      <c r="AD314" s="210">
        <v>46387</v>
      </c>
      <c r="AE314" s="206" t="s">
        <v>3391</v>
      </c>
    </row>
    <row r="315" spans="1:51" ht="201" customHeight="1" x14ac:dyDescent="0.25">
      <c r="A315" s="238" t="s">
        <v>1781</v>
      </c>
      <c r="B315" s="239" t="s">
        <v>3396</v>
      </c>
      <c r="C315" s="240" t="s">
        <v>2529</v>
      </c>
      <c r="D315" s="143" t="s">
        <v>1798</v>
      </c>
      <c r="E315" s="246" t="s">
        <v>1799</v>
      </c>
      <c r="F315" s="162">
        <v>4</v>
      </c>
      <c r="G315" s="236">
        <v>10000</v>
      </c>
      <c r="H315" s="236">
        <v>10000</v>
      </c>
      <c r="I315" s="247"/>
      <c r="J315" s="247"/>
      <c r="K315" s="262"/>
      <c r="L315" s="211" t="s">
        <v>2548</v>
      </c>
      <c r="M315" s="263" t="s">
        <v>2549</v>
      </c>
      <c r="N315" s="249">
        <v>1</v>
      </c>
      <c r="O315" s="248" t="s">
        <v>3397</v>
      </c>
      <c r="P315" s="248" t="s">
        <v>3398</v>
      </c>
      <c r="Q315" s="205" t="s">
        <v>3085</v>
      </c>
      <c r="R315" s="206" t="s">
        <v>2605</v>
      </c>
      <c r="S315" s="246" t="s">
        <v>3399</v>
      </c>
      <c r="T315" s="246" t="s">
        <v>3400</v>
      </c>
      <c r="U315" s="206">
        <v>500</v>
      </c>
      <c r="V315" s="206">
        <v>500</v>
      </c>
      <c r="W315" s="206" t="s">
        <v>3401</v>
      </c>
      <c r="X315" s="206" t="s">
        <v>2572</v>
      </c>
      <c r="Y315" s="206" t="s">
        <v>3089</v>
      </c>
      <c r="Z315" s="246" t="s">
        <v>100</v>
      </c>
      <c r="AA315" s="246" t="s">
        <v>3402</v>
      </c>
      <c r="AB315" s="252" t="s">
        <v>3403</v>
      </c>
      <c r="AC315" s="252" t="s">
        <v>3281</v>
      </c>
      <c r="AD315" s="253">
        <v>46387</v>
      </c>
      <c r="AE315" s="246" t="s">
        <v>3404</v>
      </c>
    </row>
    <row r="316" spans="1:51" ht="201" customHeight="1" x14ac:dyDescent="0.25">
      <c r="A316" s="238" t="s">
        <v>1781</v>
      </c>
      <c r="B316" s="239" t="s">
        <v>3405</v>
      </c>
      <c r="C316" s="240" t="s">
        <v>2529</v>
      </c>
      <c r="D316" s="143" t="s">
        <v>1829</v>
      </c>
      <c r="E316" s="201" t="s">
        <v>1830</v>
      </c>
      <c r="F316" s="162">
        <v>7</v>
      </c>
      <c r="G316" s="202">
        <v>8000</v>
      </c>
      <c r="H316" s="202">
        <v>8000</v>
      </c>
      <c r="I316" s="202"/>
      <c r="J316" s="202"/>
      <c r="K316" s="264"/>
      <c r="L316" s="201" t="s">
        <v>2548</v>
      </c>
      <c r="M316" s="255" t="s">
        <v>2549</v>
      </c>
      <c r="N316" s="213">
        <v>1</v>
      </c>
      <c r="O316" s="203" t="s">
        <v>3406</v>
      </c>
      <c r="P316" s="203" t="s">
        <v>3407</v>
      </c>
      <c r="Q316" s="205" t="s">
        <v>3085</v>
      </c>
      <c r="R316" s="206" t="s">
        <v>2605</v>
      </c>
      <c r="S316" s="206" t="s">
        <v>3408</v>
      </c>
      <c r="T316" s="206" t="s">
        <v>1832</v>
      </c>
      <c r="U316" s="207">
        <v>1</v>
      </c>
      <c r="V316" s="207">
        <v>1</v>
      </c>
      <c r="W316" s="207" t="s">
        <v>3409</v>
      </c>
      <c r="X316" s="206" t="s">
        <v>2572</v>
      </c>
      <c r="Y316" s="206" t="s">
        <v>3089</v>
      </c>
      <c r="Z316" s="206" t="s">
        <v>100</v>
      </c>
      <c r="AA316" s="206" t="s">
        <v>3406</v>
      </c>
      <c r="AB316" s="208" t="s">
        <v>3410</v>
      </c>
      <c r="AC316" s="209" t="s">
        <v>3281</v>
      </c>
      <c r="AD316" s="210">
        <v>46387</v>
      </c>
      <c r="AE316" s="206" t="s">
        <v>3411</v>
      </c>
    </row>
    <row r="317" spans="1:51" ht="201" customHeight="1" x14ac:dyDescent="0.25">
      <c r="A317" s="238" t="s">
        <v>1781</v>
      </c>
      <c r="B317" s="239" t="s">
        <v>3412</v>
      </c>
      <c r="C317" s="240" t="s">
        <v>2529</v>
      </c>
      <c r="D317" s="143" t="s">
        <v>1829</v>
      </c>
      <c r="E317" s="201" t="s">
        <v>1830</v>
      </c>
      <c r="F317" s="162">
        <v>7</v>
      </c>
      <c r="G317" s="202">
        <v>10000</v>
      </c>
      <c r="H317" s="202">
        <v>10000</v>
      </c>
      <c r="I317" s="202"/>
      <c r="J317" s="202"/>
      <c r="K317" s="264"/>
      <c r="L317" s="201" t="s">
        <v>2548</v>
      </c>
      <c r="M317" s="255" t="s">
        <v>2549</v>
      </c>
      <c r="N317" s="213">
        <v>1</v>
      </c>
      <c r="O317" s="203" t="s">
        <v>3413</v>
      </c>
      <c r="P317" s="203" t="s">
        <v>3414</v>
      </c>
      <c r="Q317" s="205" t="s">
        <v>3085</v>
      </c>
      <c r="R317" s="206" t="s">
        <v>2605</v>
      </c>
      <c r="S317" s="206" t="s">
        <v>3415</v>
      </c>
      <c r="T317" s="206" t="s">
        <v>1834</v>
      </c>
      <c r="U317" s="206">
        <v>4</v>
      </c>
      <c r="V317" s="206">
        <v>4</v>
      </c>
      <c r="W317" s="206" t="s">
        <v>3409</v>
      </c>
      <c r="X317" s="206" t="s">
        <v>2572</v>
      </c>
      <c r="Y317" s="206" t="s">
        <v>3089</v>
      </c>
      <c r="Z317" s="206" t="s">
        <v>100</v>
      </c>
      <c r="AA317" s="206" t="s">
        <v>3413</v>
      </c>
      <c r="AB317" s="208" t="s">
        <v>3410</v>
      </c>
      <c r="AC317" s="208" t="s">
        <v>3281</v>
      </c>
      <c r="AD317" s="210">
        <v>46387</v>
      </c>
      <c r="AE317" s="206" t="s">
        <v>3416</v>
      </c>
    </row>
    <row r="318" spans="1:51" ht="201" customHeight="1" x14ac:dyDescent="0.25">
      <c r="A318" s="238" t="s">
        <v>1781</v>
      </c>
      <c r="B318" s="239" t="s">
        <v>3417</v>
      </c>
      <c r="C318" s="240" t="s">
        <v>2529</v>
      </c>
      <c r="D318" s="143" t="s">
        <v>1829</v>
      </c>
      <c r="E318" s="206" t="s">
        <v>1830</v>
      </c>
      <c r="F318" s="162">
        <v>7</v>
      </c>
      <c r="G318" s="236">
        <v>12000</v>
      </c>
      <c r="H318" s="236">
        <v>12000</v>
      </c>
      <c r="I318" s="236"/>
      <c r="J318" s="236"/>
      <c r="K318" s="236"/>
      <c r="L318" s="206" t="s">
        <v>2548</v>
      </c>
      <c r="M318" s="205" t="s">
        <v>2549</v>
      </c>
      <c r="N318" s="237">
        <v>1</v>
      </c>
      <c r="O318" s="205" t="s">
        <v>3418</v>
      </c>
      <c r="P318" s="205" t="s">
        <v>3419</v>
      </c>
      <c r="Q318" s="205" t="s">
        <v>3085</v>
      </c>
      <c r="R318" s="206" t="s">
        <v>2605</v>
      </c>
      <c r="S318" s="206" t="s">
        <v>3420</v>
      </c>
      <c r="T318" s="206" t="s">
        <v>1836</v>
      </c>
      <c r="U318" s="206">
        <v>80</v>
      </c>
      <c r="V318" s="206" t="s">
        <v>1827</v>
      </c>
      <c r="W318" s="206" t="s">
        <v>1827</v>
      </c>
      <c r="X318" s="206" t="s">
        <v>2572</v>
      </c>
      <c r="Y318" s="206" t="s">
        <v>3089</v>
      </c>
      <c r="Z318" s="206" t="s">
        <v>100</v>
      </c>
      <c r="AA318" s="206" t="s">
        <v>3418</v>
      </c>
      <c r="AB318" s="208" t="s">
        <v>3410</v>
      </c>
      <c r="AC318" s="208" t="s">
        <v>3281</v>
      </c>
      <c r="AD318" s="210">
        <v>46387</v>
      </c>
      <c r="AE318" s="206" t="s">
        <v>3421</v>
      </c>
    </row>
    <row r="319" spans="1:51" ht="201" customHeight="1" x14ac:dyDescent="0.25">
      <c r="A319" s="265" t="s">
        <v>1781</v>
      </c>
      <c r="B319" s="239" t="s">
        <v>3422</v>
      </c>
      <c r="C319" s="266" t="s">
        <v>2529</v>
      </c>
      <c r="D319" s="143" t="s">
        <v>1837</v>
      </c>
      <c r="E319" s="206" t="s">
        <v>3423</v>
      </c>
      <c r="F319" s="162">
        <v>7</v>
      </c>
      <c r="G319" s="236">
        <v>25000</v>
      </c>
      <c r="H319" s="236">
        <v>25000</v>
      </c>
      <c r="I319" s="236"/>
      <c r="J319" s="236"/>
      <c r="K319" s="236"/>
      <c r="L319" s="206" t="s">
        <v>105</v>
      </c>
      <c r="M319" s="205" t="s">
        <v>3424</v>
      </c>
      <c r="N319" s="237">
        <v>0</v>
      </c>
      <c r="O319" s="205" t="s">
        <v>3413</v>
      </c>
      <c r="P319" s="205" t="s">
        <v>3627</v>
      </c>
      <c r="Q319" s="205" t="s">
        <v>3085</v>
      </c>
      <c r="R319" s="206" t="s">
        <v>2605</v>
      </c>
      <c r="S319" s="206" t="s">
        <v>3628</v>
      </c>
      <c r="T319" s="206" t="s">
        <v>3629</v>
      </c>
      <c r="U319" s="206">
        <v>1</v>
      </c>
      <c r="V319" s="206" t="s">
        <v>1827</v>
      </c>
      <c r="W319" s="206" t="s">
        <v>1827</v>
      </c>
      <c r="X319" s="206" t="s">
        <v>2572</v>
      </c>
      <c r="Y319" s="206" t="s">
        <v>3089</v>
      </c>
      <c r="Z319" s="206" t="s">
        <v>2538</v>
      </c>
      <c r="AA319" s="206" t="s">
        <v>3413</v>
      </c>
      <c r="AB319" s="208" t="s">
        <v>3410</v>
      </c>
      <c r="AC319" s="208" t="s">
        <v>3281</v>
      </c>
      <c r="AD319" s="209" t="s">
        <v>3428</v>
      </c>
      <c r="AE319" s="206" t="s">
        <v>3630</v>
      </c>
      <c r="AF319" s="267"/>
    </row>
    <row r="320" spans="1:51" ht="201" customHeight="1" x14ac:dyDescent="0.25">
      <c r="A320" s="259" t="s">
        <v>1781</v>
      </c>
      <c r="B320" s="239" t="s">
        <v>3430</v>
      </c>
      <c r="C320" s="196" t="s">
        <v>2529</v>
      </c>
      <c r="D320" s="143" t="s">
        <v>1822</v>
      </c>
      <c r="E320" s="206" t="s">
        <v>1823</v>
      </c>
      <c r="F320" s="162">
        <v>4</v>
      </c>
      <c r="G320" s="236">
        <v>5000</v>
      </c>
      <c r="H320" s="236">
        <v>5000</v>
      </c>
      <c r="I320" s="236"/>
      <c r="J320" s="236"/>
      <c r="K320" s="236"/>
      <c r="L320" s="206" t="s">
        <v>105</v>
      </c>
      <c r="M320" s="205" t="s">
        <v>3431</v>
      </c>
      <c r="N320" s="237">
        <v>0</v>
      </c>
      <c r="O320" s="205" t="s">
        <v>3432</v>
      </c>
      <c r="P320" s="205" t="s">
        <v>3433</v>
      </c>
      <c r="Q320" s="205" t="s">
        <v>3085</v>
      </c>
      <c r="R320" s="206" t="s">
        <v>2605</v>
      </c>
      <c r="S320" s="206" t="s">
        <v>3434</v>
      </c>
      <c r="T320" s="206" t="s">
        <v>3435</v>
      </c>
      <c r="U320" s="207">
        <v>500</v>
      </c>
      <c r="V320" s="207">
        <v>500</v>
      </c>
      <c r="W320" s="207" t="s">
        <v>3436</v>
      </c>
      <c r="X320" s="206" t="s">
        <v>2572</v>
      </c>
      <c r="Y320" s="206" t="s">
        <v>3089</v>
      </c>
      <c r="Z320" s="206" t="s">
        <v>100</v>
      </c>
      <c r="AA320" s="206" t="s">
        <v>3432</v>
      </c>
      <c r="AB320" s="208" t="s">
        <v>3437</v>
      </c>
      <c r="AC320" s="209" t="s">
        <v>3438</v>
      </c>
      <c r="AD320" s="210" t="s">
        <v>3428</v>
      </c>
      <c r="AE320" s="206" t="s">
        <v>3439</v>
      </c>
    </row>
    <row r="321" spans="1:31" ht="201" customHeight="1" x14ac:dyDescent="0.25">
      <c r="A321" s="157" t="s">
        <v>2252</v>
      </c>
      <c r="B321" s="158" t="s">
        <v>3440</v>
      </c>
      <c r="C321" s="160" t="s">
        <v>2585</v>
      </c>
      <c r="D321" s="143" t="s">
        <v>2266</v>
      </c>
      <c r="E321" s="201" t="s">
        <v>2268</v>
      </c>
      <c r="F321" s="162">
        <v>4</v>
      </c>
      <c r="G321" s="202">
        <v>50000</v>
      </c>
      <c r="H321" s="202">
        <v>50000</v>
      </c>
      <c r="I321" s="202"/>
      <c r="J321" s="241"/>
      <c r="K321" s="241"/>
      <c r="L321" s="201" t="s">
        <v>2548</v>
      </c>
      <c r="M321" s="203" t="s">
        <v>2549</v>
      </c>
      <c r="N321" s="213">
        <v>1</v>
      </c>
      <c r="O321" s="203" t="s">
        <v>3441</v>
      </c>
      <c r="P321" s="203" t="s">
        <v>3442</v>
      </c>
      <c r="Q321" s="205" t="s">
        <v>2805</v>
      </c>
      <c r="R321" s="206" t="s">
        <v>3443</v>
      </c>
      <c r="S321" s="206" t="s">
        <v>3444</v>
      </c>
      <c r="T321" s="206" t="s">
        <v>3445</v>
      </c>
      <c r="U321" s="206" t="s">
        <v>3446</v>
      </c>
      <c r="V321" s="206" t="s">
        <v>3447</v>
      </c>
      <c r="W321" s="206" t="s">
        <v>3448</v>
      </c>
      <c r="X321" s="206" t="s">
        <v>2572</v>
      </c>
      <c r="Y321" s="206" t="s">
        <v>2537</v>
      </c>
      <c r="Z321" s="206" t="s">
        <v>2596</v>
      </c>
      <c r="AA321" s="206" t="s">
        <v>3441</v>
      </c>
      <c r="AB321" s="208" t="s">
        <v>3449</v>
      </c>
      <c r="AC321" s="208" t="s">
        <v>3450</v>
      </c>
      <c r="AD321" s="210" t="s">
        <v>3451</v>
      </c>
      <c r="AE321" s="206"/>
    </row>
    <row r="322" spans="1:31" ht="201" customHeight="1" x14ac:dyDescent="0.25">
      <c r="A322" s="157" t="s">
        <v>2252</v>
      </c>
      <c r="B322" s="158" t="s">
        <v>3452</v>
      </c>
      <c r="C322" s="160" t="s">
        <v>2529</v>
      </c>
      <c r="D322" s="143" t="s">
        <v>2260</v>
      </c>
      <c r="E322" s="201" t="s">
        <v>2261</v>
      </c>
      <c r="F322" s="162">
        <v>4</v>
      </c>
      <c r="G322" s="202">
        <v>10000</v>
      </c>
      <c r="H322" s="202">
        <v>10000</v>
      </c>
      <c r="I322" s="202"/>
      <c r="J322" s="241"/>
      <c r="K322" s="241"/>
      <c r="L322" s="201" t="s">
        <v>2548</v>
      </c>
      <c r="M322" s="203" t="s">
        <v>2549</v>
      </c>
      <c r="N322" s="213">
        <v>1</v>
      </c>
      <c r="O322" s="203" t="s">
        <v>3453</v>
      </c>
      <c r="P322" s="203" t="s">
        <v>3454</v>
      </c>
      <c r="Q322" s="205" t="s">
        <v>3085</v>
      </c>
      <c r="R322" s="206" t="s">
        <v>3455</v>
      </c>
      <c r="S322" s="206" t="s">
        <v>3456</v>
      </c>
      <c r="T322" s="206" t="s">
        <v>3457</v>
      </c>
      <c r="U322" s="206">
        <v>10</v>
      </c>
      <c r="V322" s="206">
        <v>10</v>
      </c>
      <c r="W322" s="206">
        <v>3</v>
      </c>
      <c r="X322" s="206" t="s">
        <v>2572</v>
      </c>
      <c r="Y322" s="206" t="s">
        <v>2537</v>
      </c>
      <c r="Z322" s="206" t="s">
        <v>2538</v>
      </c>
      <c r="AA322" s="206" t="s">
        <v>3453</v>
      </c>
      <c r="AB322" s="208" t="s">
        <v>3449</v>
      </c>
      <c r="AC322" s="208" t="s">
        <v>3450</v>
      </c>
      <c r="AD322" s="210">
        <v>46357</v>
      </c>
      <c r="AE322" s="206"/>
    </row>
    <row r="323" spans="1:31" ht="201" customHeight="1" x14ac:dyDescent="0.25">
      <c r="A323" s="157" t="s">
        <v>466</v>
      </c>
      <c r="B323" s="260" t="s">
        <v>3458</v>
      </c>
      <c r="C323" s="196" t="s">
        <v>2585</v>
      </c>
      <c r="D323" s="143" t="s">
        <v>2381</v>
      </c>
      <c r="E323" s="201" t="s">
        <v>2382</v>
      </c>
      <c r="F323" s="162">
        <v>4</v>
      </c>
      <c r="G323" s="202">
        <v>22000</v>
      </c>
      <c r="H323" s="236">
        <v>22000</v>
      </c>
      <c r="I323" s="236"/>
      <c r="J323" s="247"/>
      <c r="K323" s="241"/>
      <c r="L323" s="201" t="s">
        <v>2548</v>
      </c>
      <c r="M323" s="203" t="s">
        <v>2549</v>
      </c>
      <c r="N323" s="213">
        <v>1</v>
      </c>
      <c r="O323" s="203" t="s">
        <v>2657</v>
      </c>
      <c r="P323" s="203" t="s">
        <v>2382</v>
      </c>
      <c r="Q323" s="205" t="s">
        <v>2645</v>
      </c>
      <c r="R323" s="206" t="s">
        <v>3459</v>
      </c>
      <c r="S323" s="206" t="s">
        <v>3460</v>
      </c>
      <c r="T323" s="206" t="s">
        <v>3461</v>
      </c>
      <c r="U323" s="206">
        <v>100</v>
      </c>
      <c r="V323" s="206">
        <v>100</v>
      </c>
      <c r="W323" s="206">
        <v>100</v>
      </c>
      <c r="X323" s="206" t="s">
        <v>2749</v>
      </c>
      <c r="Y323" s="206" t="s">
        <v>2990</v>
      </c>
      <c r="Z323" s="206" t="s">
        <v>2596</v>
      </c>
      <c r="AA323" s="206" t="s">
        <v>2657</v>
      </c>
      <c r="AB323" s="208" t="s">
        <v>3462</v>
      </c>
      <c r="AC323" s="208" t="s">
        <v>3054</v>
      </c>
      <c r="AD323" s="210">
        <v>46387</v>
      </c>
      <c r="AE323" s="206" t="s">
        <v>3463</v>
      </c>
    </row>
    <row r="324" spans="1:31" ht="201" customHeight="1" x14ac:dyDescent="0.25">
      <c r="A324" s="259" t="s">
        <v>430</v>
      </c>
      <c r="B324" s="239" t="s">
        <v>3464</v>
      </c>
      <c r="C324" s="240" t="s">
        <v>2585</v>
      </c>
      <c r="D324" s="143" t="s">
        <v>486</v>
      </c>
      <c r="E324" s="268" t="s">
        <v>3465</v>
      </c>
      <c r="F324" s="162">
        <v>4</v>
      </c>
      <c r="G324" s="269">
        <v>43000</v>
      </c>
      <c r="H324" s="247">
        <v>43000</v>
      </c>
      <c r="I324" s="247"/>
      <c r="J324" s="247"/>
      <c r="K324" s="270"/>
      <c r="L324" s="206" t="s">
        <v>2548</v>
      </c>
      <c r="M324" s="205" t="s">
        <v>2549</v>
      </c>
      <c r="N324" s="237">
        <v>1</v>
      </c>
      <c r="O324" s="205" t="s">
        <v>3466</v>
      </c>
      <c r="P324" s="205" t="s">
        <v>3467</v>
      </c>
      <c r="Q324" s="205" t="s">
        <v>2796</v>
      </c>
      <c r="R324" s="206" t="s">
        <v>3252</v>
      </c>
      <c r="S324" s="206" t="s">
        <v>3468</v>
      </c>
      <c r="T324" s="206" t="s">
        <v>3469</v>
      </c>
      <c r="U324" s="206">
        <v>1</v>
      </c>
      <c r="V324" s="206">
        <v>1</v>
      </c>
      <c r="W324" s="206">
        <v>1</v>
      </c>
      <c r="X324" s="206" t="s">
        <v>2572</v>
      </c>
      <c r="Y324" s="206" t="s">
        <v>2990</v>
      </c>
      <c r="Z324" s="206" t="s">
        <v>2596</v>
      </c>
      <c r="AA324" s="206" t="s">
        <v>3470</v>
      </c>
      <c r="AB324" s="208" t="s">
        <v>3471</v>
      </c>
      <c r="AC324" s="208" t="s">
        <v>3472</v>
      </c>
      <c r="AD324" s="210" t="s">
        <v>3473</v>
      </c>
      <c r="AE324" s="206" t="s">
        <v>3474</v>
      </c>
    </row>
    <row r="325" spans="1:31" ht="201" customHeight="1" x14ac:dyDescent="0.25">
      <c r="A325" s="271" t="s">
        <v>430</v>
      </c>
      <c r="B325" s="239" t="s">
        <v>3475</v>
      </c>
      <c r="C325" s="240" t="s">
        <v>2585</v>
      </c>
      <c r="D325" s="143" t="s">
        <v>491</v>
      </c>
      <c r="E325" s="272" t="s">
        <v>3476</v>
      </c>
      <c r="F325" s="162">
        <v>4</v>
      </c>
      <c r="G325" s="202">
        <v>69900</v>
      </c>
      <c r="H325" s="241">
        <v>47900</v>
      </c>
      <c r="I325" s="241"/>
      <c r="J325" s="241"/>
      <c r="K325" s="241"/>
      <c r="L325" s="201" t="s">
        <v>2548</v>
      </c>
      <c r="M325" s="203" t="s">
        <v>2549</v>
      </c>
      <c r="N325" s="213">
        <v>1</v>
      </c>
      <c r="O325" s="203" t="s">
        <v>3477</v>
      </c>
      <c r="P325" s="203" t="s">
        <v>3478</v>
      </c>
      <c r="Q325" s="205" t="s">
        <v>2796</v>
      </c>
      <c r="R325" s="206" t="s">
        <v>3252</v>
      </c>
      <c r="S325" s="206" t="s">
        <v>3479</v>
      </c>
      <c r="T325" s="207" t="s">
        <v>3469</v>
      </c>
      <c r="U325" s="207">
        <v>1</v>
      </c>
      <c r="V325" s="207">
        <v>1</v>
      </c>
      <c r="W325" s="207">
        <v>1</v>
      </c>
      <c r="X325" s="206" t="s">
        <v>2572</v>
      </c>
      <c r="Y325" s="206" t="s">
        <v>2990</v>
      </c>
      <c r="Z325" s="206" t="s">
        <v>2596</v>
      </c>
      <c r="AA325" s="206" t="s">
        <v>3470</v>
      </c>
      <c r="AB325" s="208" t="s">
        <v>3480</v>
      </c>
      <c r="AC325" s="209" t="s">
        <v>3481</v>
      </c>
      <c r="AD325" s="210" t="s">
        <v>3482</v>
      </c>
      <c r="AE325" s="206" t="s">
        <v>3483</v>
      </c>
    </row>
    <row r="326" spans="1:31" ht="201" customHeight="1" x14ac:dyDescent="0.25">
      <c r="A326" s="157" t="s">
        <v>430</v>
      </c>
      <c r="B326" s="158" t="s">
        <v>3484</v>
      </c>
      <c r="C326" s="160" t="s">
        <v>2585</v>
      </c>
      <c r="D326" s="143" t="s">
        <v>491</v>
      </c>
      <c r="E326" s="201" t="s">
        <v>3485</v>
      </c>
      <c r="F326" s="162">
        <v>4</v>
      </c>
      <c r="G326" s="202">
        <v>69900</v>
      </c>
      <c r="H326" s="241">
        <v>22000</v>
      </c>
      <c r="I326" s="241">
        <v>47900</v>
      </c>
      <c r="J326" s="241"/>
      <c r="K326" s="241"/>
      <c r="L326" s="201" t="s">
        <v>2548</v>
      </c>
      <c r="M326" s="203" t="s">
        <v>2549</v>
      </c>
      <c r="N326" s="213">
        <v>1</v>
      </c>
      <c r="O326" s="203" t="s">
        <v>3477</v>
      </c>
      <c r="P326" s="203" t="s">
        <v>3478</v>
      </c>
      <c r="Q326" s="205" t="s">
        <v>2796</v>
      </c>
      <c r="R326" s="206" t="s">
        <v>3252</v>
      </c>
      <c r="S326" s="218" t="s">
        <v>3479</v>
      </c>
      <c r="T326" s="206" t="s">
        <v>3469</v>
      </c>
      <c r="U326" s="206">
        <v>1</v>
      </c>
      <c r="V326" s="206">
        <v>1</v>
      </c>
      <c r="W326" s="206">
        <v>1</v>
      </c>
      <c r="X326" s="206" t="s">
        <v>2572</v>
      </c>
      <c r="Y326" s="206" t="s">
        <v>2990</v>
      </c>
      <c r="Z326" s="206" t="s">
        <v>2596</v>
      </c>
      <c r="AA326" s="206" t="s">
        <v>3470</v>
      </c>
      <c r="AB326" s="208" t="s">
        <v>3486</v>
      </c>
      <c r="AC326" s="208" t="s">
        <v>3487</v>
      </c>
      <c r="AD326" s="210" t="s">
        <v>3488</v>
      </c>
      <c r="AE326" s="206" t="s">
        <v>3483</v>
      </c>
    </row>
    <row r="327" spans="1:31" ht="201" customHeight="1" x14ac:dyDescent="0.25">
      <c r="A327" s="273" t="s">
        <v>504</v>
      </c>
      <c r="B327" s="260" t="s">
        <v>3489</v>
      </c>
      <c r="C327" s="196" t="s">
        <v>2585</v>
      </c>
      <c r="D327" s="143" t="s">
        <v>724</v>
      </c>
      <c r="E327" s="206" t="s">
        <v>725</v>
      </c>
      <c r="F327" s="162">
        <v>4</v>
      </c>
      <c r="G327" s="236">
        <v>50000</v>
      </c>
      <c r="H327" s="247">
        <v>50000</v>
      </c>
      <c r="I327" s="247"/>
      <c r="J327" s="247"/>
      <c r="K327" s="247"/>
      <c r="L327" s="206" t="s">
        <v>2548</v>
      </c>
      <c r="M327" s="205" t="s">
        <v>2549</v>
      </c>
      <c r="N327" s="237">
        <v>1</v>
      </c>
      <c r="O327" s="205" t="s">
        <v>3490</v>
      </c>
      <c r="P327" s="205" t="s">
        <v>3491</v>
      </c>
      <c r="Q327" s="205" t="s">
        <v>2805</v>
      </c>
      <c r="R327" s="206" t="s">
        <v>3492</v>
      </c>
      <c r="S327" s="206" t="s">
        <v>3493</v>
      </c>
      <c r="T327" s="206" t="s">
        <v>3469</v>
      </c>
      <c r="U327" s="206">
        <v>1</v>
      </c>
      <c r="V327" s="206">
        <v>1</v>
      </c>
      <c r="W327" s="206">
        <v>1</v>
      </c>
      <c r="X327" s="206" t="s">
        <v>2572</v>
      </c>
      <c r="Y327" s="206" t="s">
        <v>2537</v>
      </c>
      <c r="Z327" s="206" t="s">
        <v>2596</v>
      </c>
      <c r="AA327" s="206" t="s">
        <v>3470</v>
      </c>
      <c r="AB327" s="208" t="s">
        <v>3494</v>
      </c>
      <c r="AC327" s="208" t="s">
        <v>3495</v>
      </c>
      <c r="AD327" s="210" t="s">
        <v>3496</v>
      </c>
      <c r="AE327" s="206" t="s">
        <v>3497</v>
      </c>
    </row>
    <row r="328" spans="1:31" ht="201" customHeight="1" x14ac:dyDescent="0.25">
      <c r="A328" s="238" t="s">
        <v>1280</v>
      </c>
      <c r="B328" s="239" t="s">
        <v>3498</v>
      </c>
      <c r="C328" s="240" t="s">
        <v>2585</v>
      </c>
      <c r="D328" s="143" t="s">
        <v>1506</v>
      </c>
      <c r="E328" s="211" t="s">
        <v>3499</v>
      </c>
      <c r="F328" s="162">
        <v>4</v>
      </c>
      <c r="G328" s="241">
        <v>4500</v>
      </c>
      <c r="H328" s="241">
        <v>4500</v>
      </c>
      <c r="I328" s="241">
        <v>4500</v>
      </c>
      <c r="J328" s="241">
        <v>4500</v>
      </c>
      <c r="K328" s="241"/>
      <c r="L328" s="211" t="s">
        <v>2548</v>
      </c>
      <c r="M328" s="223" t="s">
        <v>2549</v>
      </c>
      <c r="N328" s="242">
        <v>1</v>
      </c>
      <c r="O328" s="223" t="s">
        <v>3500</v>
      </c>
      <c r="P328" s="223" t="s">
        <v>3501</v>
      </c>
      <c r="Q328" s="223" t="s">
        <v>2796</v>
      </c>
      <c r="R328" s="211" t="s">
        <v>2997</v>
      </c>
      <c r="S328" s="211" t="s">
        <v>3502</v>
      </c>
      <c r="T328" s="211" t="s">
        <v>3503</v>
      </c>
      <c r="U328" s="211">
        <v>12</v>
      </c>
      <c r="V328" s="211">
        <v>12</v>
      </c>
      <c r="W328" s="211">
        <v>58</v>
      </c>
      <c r="X328" s="206" t="s">
        <v>2749</v>
      </c>
      <c r="Y328" s="206" t="s">
        <v>2537</v>
      </c>
      <c r="Z328" s="211" t="s">
        <v>2596</v>
      </c>
      <c r="AA328" s="211" t="s">
        <v>3504</v>
      </c>
      <c r="AB328" s="225">
        <v>46113</v>
      </c>
      <c r="AC328" s="225" t="s">
        <v>3505</v>
      </c>
      <c r="AD328" s="226">
        <v>46357</v>
      </c>
      <c r="AE328" s="211" t="s">
        <v>3506</v>
      </c>
    </row>
    <row r="329" spans="1:31" ht="201" customHeight="1" x14ac:dyDescent="0.25">
      <c r="A329" s="157" t="s">
        <v>1280</v>
      </c>
      <c r="B329" s="158" t="s">
        <v>3507</v>
      </c>
      <c r="C329" s="160" t="s">
        <v>2529</v>
      </c>
      <c r="D329" s="143" t="s">
        <v>1550</v>
      </c>
      <c r="E329" s="201" t="s">
        <v>2716</v>
      </c>
      <c r="F329" s="162">
        <v>4</v>
      </c>
      <c r="G329" s="202">
        <v>18413.330000000002</v>
      </c>
      <c r="H329" s="241">
        <v>5238.33</v>
      </c>
      <c r="I329" s="241">
        <v>9300</v>
      </c>
      <c r="J329" s="241">
        <v>3875</v>
      </c>
      <c r="K329" s="241"/>
      <c r="L329" s="201" t="s">
        <v>2548</v>
      </c>
      <c r="M329" s="203" t="s">
        <v>2549</v>
      </c>
      <c r="N329" s="204" t="s">
        <v>2717</v>
      </c>
      <c r="O329" s="203" t="s">
        <v>3508</v>
      </c>
      <c r="P329" s="203" t="s">
        <v>2719</v>
      </c>
      <c r="Q329" s="205" t="s">
        <v>2552</v>
      </c>
      <c r="R329" s="206" t="s">
        <v>2720</v>
      </c>
      <c r="S329" s="206" t="s">
        <v>2721</v>
      </c>
      <c r="T329" s="206" t="s">
        <v>2722</v>
      </c>
      <c r="U329" s="207">
        <v>150</v>
      </c>
      <c r="V329" s="207"/>
      <c r="W329" s="207"/>
      <c r="X329" s="206" t="s">
        <v>2773</v>
      </c>
      <c r="Y329" s="206" t="s">
        <v>2537</v>
      </c>
      <c r="Z329" s="206" t="s">
        <v>387</v>
      </c>
      <c r="AA329" s="206" t="s">
        <v>2755</v>
      </c>
      <c r="AB329" s="208">
        <v>46082</v>
      </c>
      <c r="AC329" s="209" t="s">
        <v>3509</v>
      </c>
      <c r="AD329" s="210">
        <v>46402</v>
      </c>
      <c r="AE329" s="206" t="s">
        <v>2727</v>
      </c>
    </row>
    <row r="330" spans="1:31" ht="201" customHeight="1" x14ac:dyDescent="0.25">
      <c r="A330" s="273" t="s">
        <v>1280</v>
      </c>
      <c r="B330" s="260" t="s">
        <v>3510</v>
      </c>
      <c r="C330" s="196" t="s">
        <v>2529</v>
      </c>
      <c r="D330" s="143" t="s">
        <v>1550</v>
      </c>
      <c r="E330" s="206" t="s">
        <v>2716</v>
      </c>
      <c r="F330" s="162">
        <v>4</v>
      </c>
      <c r="G330" s="269">
        <v>18600</v>
      </c>
      <c r="H330" s="247">
        <v>3100</v>
      </c>
      <c r="I330" s="247">
        <v>9300</v>
      </c>
      <c r="J330" s="247">
        <v>6200</v>
      </c>
      <c r="K330" s="270"/>
      <c r="L330" s="206" t="s">
        <v>2548</v>
      </c>
      <c r="M330" s="205" t="s">
        <v>2549</v>
      </c>
      <c r="N330" s="274" t="s">
        <v>2717</v>
      </c>
      <c r="O330" s="205" t="s">
        <v>3508</v>
      </c>
      <c r="P330" s="205" t="s">
        <v>2729</v>
      </c>
      <c r="Q330" s="205" t="s">
        <v>2552</v>
      </c>
      <c r="R330" s="206" t="s">
        <v>2720</v>
      </c>
      <c r="S330" s="206" t="s">
        <v>2730</v>
      </c>
      <c r="T330" s="206" t="s">
        <v>2731</v>
      </c>
      <c r="U330" s="207">
        <v>20</v>
      </c>
      <c r="V330" s="207"/>
      <c r="W330" s="207"/>
      <c r="X330" s="206" t="s">
        <v>2773</v>
      </c>
      <c r="Y330" s="206" t="s">
        <v>2537</v>
      </c>
      <c r="Z330" s="206" t="s">
        <v>387</v>
      </c>
      <c r="AA330" s="206" t="s">
        <v>2724</v>
      </c>
      <c r="AB330" s="208">
        <v>46082</v>
      </c>
      <c r="AC330" s="209" t="s">
        <v>3511</v>
      </c>
      <c r="AD330" s="210">
        <v>46402</v>
      </c>
      <c r="AE330" s="206" t="s">
        <v>2733</v>
      </c>
    </row>
    <row r="331" spans="1:31" ht="201" customHeight="1" x14ac:dyDescent="0.25">
      <c r="A331" s="157" t="s">
        <v>1280</v>
      </c>
      <c r="B331" s="158" t="s">
        <v>3512</v>
      </c>
      <c r="C331" s="160" t="s">
        <v>2529</v>
      </c>
      <c r="D331" s="143" t="s">
        <v>1550</v>
      </c>
      <c r="E331" s="201" t="s">
        <v>2716</v>
      </c>
      <c r="F331" s="162">
        <v>4</v>
      </c>
      <c r="G331" s="202">
        <v>18600</v>
      </c>
      <c r="H331" s="241">
        <v>2325</v>
      </c>
      <c r="I331" s="241">
        <v>9300</v>
      </c>
      <c r="J331" s="241">
        <v>6975</v>
      </c>
      <c r="K331" s="241"/>
      <c r="L331" s="201" t="s">
        <v>2548</v>
      </c>
      <c r="M331" s="203" t="s">
        <v>2549</v>
      </c>
      <c r="N331" s="275" t="s">
        <v>2717</v>
      </c>
      <c r="O331" s="223" t="s">
        <v>3513</v>
      </c>
      <c r="P331" s="223" t="s">
        <v>2735</v>
      </c>
      <c r="Q331" s="223" t="s">
        <v>2552</v>
      </c>
      <c r="R331" s="211" t="s">
        <v>2720</v>
      </c>
      <c r="S331" s="211" t="s">
        <v>2736</v>
      </c>
      <c r="T331" s="211" t="s">
        <v>2737</v>
      </c>
      <c r="U331" s="254">
        <v>5</v>
      </c>
      <c r="V331" s="254"/>
      <c r="W331" s="254"/>
      <c r="X331" s="206" t="s">
        <v>2773</v>
      </c>
      <c r="Y331" s="206" t="s">
        <v>2537</v>
      </c>
      <c r="Z331" s="211" t="s">
        <v>387</v>
      </c>
      <c r="AA331" s="211" t="s">
        <v>2724</v>
      </c>
      <c r="AB331" s="225">
        <v>46113</v>
      </c>
      <c r="AC331" s="226" t="s">
        <v>3514</v>
      </c>
      <c r="AD331" s="226">
        <v>46402</v>
      </c>
      <c r="AE331" s="211" t="s">
        <v>2733</v>
      </c>
    </row>
    <row r="332" spans="1:31" ht="201" customHeight="1" x14ac:dyDescent="0.25">
      <c r="A332" s="157" t="s">
        <v>1280</v>
      </c>
      <c r="B332" s="158" t="s">
        <v>3515</v>
      </c>
      <c r="C332" s="160" t="s">
        <v>2529</v>
      </c>
      <c r="D332" s="143" t="s">
        <v>1550</v>
      </c>
      <c r="E332" s="201" t="s">
        <v>2716</v>
      </c>
      <c r="F332" s="162">
        <v>4</v>
      </c>
      <c r="G332" s="264">
        <v>18675</v>
      </c>
      <c r="H332" s="241">
        <v>5075</v>
      </c>
      <c r="I332" s="241">
        <v>9300</v>
      </c>
      <c r="J332" s="241">
        <v>4300</v>
      </c>
      <c r="K332" s="270"/>
      <c r="L332" s="201" t="s">
        <v>2548</v>
      </c>
      <c r="M332" s="203" t="s">
        <v>2549</v>
      </c>
      <c r="N332" s="204" t="s">
        <v>2717</v>
      </c>
      <c r="O332" s="203" t="s">
        <v>3508</v>
      </c>
      <c r="P332" s="203" t="s">
        <v>2740</v>
      </c>
      <c r="Q332" s="205" t="s">
        <v>2552</v>
      </c>
      <c r="R332" s="206" t="s">
        <v>2720</v>
      </c>
      <c r="S332" s="206" t="s">
        <v>2741</v>
      </c>
      <c r="T332" s="206" t="s">
        <v>2742</v>
      </c>
      <c r="U332" s="206">
        <v>7</v>
      </c>
      <c r="V332" s="206"/>
      <c r="W332" s="206"/>
      <c r="X332" s="206" t="s">
        <v>2773</v>
      </c>
      <c r="Y332" s="206" t="s">
        <v>2537</v>
      </c>
      <c r="Z332" s="206" t="s">
        <v>387</v>
      </c>
      <c r="AA332" s="206" t="s">
        <v>2724</v>
      </c>
      <c r="AB332" s="208">
        <v>46054</v>
      </c>
      <c r="AC332" s="208" t="s">
        <v>3516</v>
      </c>
      <c r="AD332" s="210">
        <v>46402</v>
      </c>
      <c r="AE332" s="206" t="s">
        <v>2733</v>
      </c>
    </row>
    <row r="333" spans="1:31" ht="201" customHeight="1" x14ac:dyDescent="0.25">
      <c r="A333" s="157" t="s">
        <v>1280</v>
      </c>
      <c r="B333" s="158" t="s">
        <v>3517</v>
      </c>
      <c r="C333" s="160" t="s">
        <v>2529</v>
      </c>
      <c r="D333" s="143" t="s">
        <v>1550</v>
      </c>
      <c r="E333" s="201" t="s">
        <v>2716</v>
      </c>
      <c r="F333" s="162">
        <v>4</v>
      </c>
      <c r="G333" s="202">
        <v>20150</v>
      </c>
      <c r="H333" s="247">
        <v>9300</v>
      </c>
      <c r="I333" s="247">
        <v>9300</v>
      </c>
      <c r="J333" s="247">
        <v>1550</v>
      </c>
      <c r="K333" s="270"/>
      <c r="L333" s="201" t="s">
        <v>2548</v>
      </c>
      <c r="M333" s="203" t="s">
        <v>2549</v>
      </c>
      <c r="N333" s="204" t="s">
        <v>2717</v>
      </c>
      <c r="O333" s="203" t="s">
        <v>3508</v>
      </c>
      <c r="P333" s="203" t="s">
        <v>3518</v>
      </c>
      <c r="Q333" s="205" t="s">
        <v>2552</v>
      </c>
      <c r="R333" s="206" t="s">
        <v>2720</v>
      </c>
      <c r="S333" s="206" t="s">
        <v>3519</v>
      </c>
      <c r="T333" s="206" t="s">
        <v>3520</v>
      </c>
      <c r="U333" s="206">
        <v>15</v>
      </c>
      <c r="V333" s="206"/>
      <c r="W333" s="206"/>
      <c r="X333" s="206" t="s">
        <v>2773</v>
      </c>
      <c r="Y333" s="206" t="s">
        <v>2537</v>
      </c>
      <c r="Z333" s="206" t="s">
        <v>387</v>
      </c>
      <c r="AA333" s="206" t="s">
        <v>2724</v>
      </c>
      <c r="AB333" s="208">
        <v>45992</v>
      </c>
      <c r="AC333" s="208" t="s">
        <v>2756</v>
      </c>
      <c r="AD333" s="210">
        <v>46402</v>
      </c>
      <c r="AE333" s="206" t="s">
        <v>3521</v>
      </c>
    </row>
    <row r="334" spans="1:31" ht="201" customHeight="1" x14ac:dyDescent="0.25">
      <c r="A334" s="157" t="s">
        <v>1280</v>
      </c>
      <c r="B334" s="158" t="s">
        <v>3522</v>
      </c>
      <c r="C334" s="160" t="s">
        <v>2529</v>
      </c>
      <c r="D334" s="143" t="s">
        <v>1550</v>
      </c>
      <c r="E334" s="201" t="s">
        <v>2716</v>
      </c>
      <c r="F334" s="162">
        <v>4</v>
      </c>
      <c r="G334" s="269">
        <v>20150</v>
      </c>
      <c r="H334" s="247">
        <v>9300</v>
      </c>
      <c r="I334" s="247">
        <v>9300</v>
      </c>
      <c r="J334" s="247">
        <v>1550</v>
      </c>
      <c r="K334" s="270"/>
      <c r="L334" s="206" t="s">
        <v>2548</v>
      </c>
      <c r="M334" s="203" t="s">
        <v>2549</v>
      </c>
      <c r="N334" s="204" t="s">
        <v>2717</v>
      </c>
      <c r="O334" s="203" t="s">
        <v>3508</v>
      </c>
      <c r="P334" s="203" t="s">
        <v>3523</v>
      </c>
      <c r="Q334" s="205" t="s">
        <v>2552</v>
      </c>
      <c r="R334" s="206" t="s">
        <v>2720</v>
      </c>
      <c r="S334" s="206" t="s">
        <v>3524</v>
      </c>
      <c r="T334" s="206" t="s">
        <v>3525</v>
      </c>
      <c r="U334" s="206">
        <v>30</v>
      </c>
      <c r="V334" s="206"/>
      <c r="W334" s="206"/>
      <c r="X334" s="206" t="s">
        <v>2773</v>
      </c>
      <c r="Y334" s="206" t="s">
        <v>2537</v>
      </c>
      <c r="Z334" s="206" t="s">
        <v>387</v>
      </c>
      <c r="AA334" s="206" t="s">
        <v>2724</v>
      </c>
      <c r="AB334" s="208">
        <v>45992</v>
      </c>
      <c r="AC334" s="208" t="s">
        <v>2756</v>
      </c>
      <c r="AD334" s="210">
        <v>46402</v>
      </c>
      <c r="AE334" s="206" t="s">
        <v>3526</v>
      </c>
    </row>
    <row r="335" spans="1:31" ht="201" customHeight="1" x14ac:dyDescent="0.25">
      <c r="A335" s="273" t="s">
        <v>504</v>
      </c>
      <c r="B335" s="260" t="s">
        <v>3527</v>
      </c>
      <c r="C335" s="196" t="s">
        <v>2585</v>
      </c>
      <c r="D335" s="143" t="s">
        <v>784</v>
      </c>
      <c r="E335" s="206" t="s">
        <v>3528</v>
      </c>
      <c r="F335" s="162">
        <v>4</v>
      </c>
      <c r="G335" s="247">
        <v>100000</v>
      </c>
      <c r="H335" s="247">
        <v>100000</v>
      </c>
      <c r="I335" s="247"/>
      <c r="J335" s="247"/>
      <c r="K335" s="247"/>
      <c r="L335" s="246" t="s">
        <v>105</v>
      </c>
      <c r="M335" s="276" t="s">
        <v>3529</v>
      </c>
      <c r="N335" s="237">
        <v>0</v>
      </c>
      <c r="O335" s="205" t="s">
        <v>3530</v>
      </c>
      <c r="P335" s="205" t="s">
        <v>3531</v>
      </c>
      <c r="Q335" s="205" t="s">
        <v>2805</v>
      </c>
      <c r="R335" s="206" t="s">
        <v>2536</v>
      </c>
      <c r="S335" s="206" t="s">
        <v>3532</v>
      </c>
      <c r="T335" s="206" t="s">
        <v>3533</v>
      </c>
      <c r="U335" s="207" t="s">
        <v>3534</v>
      </c>
      <c r="V335" s="207" t="s">
        <v>3535</v>
      </c>
      <c r="W335" s="207" t="s">
        <v>3535</v>
      </c>
      <c r="X335" s="206" t="s">
        <v>2572</v>
      </c>
      <c r="Y335" s="206" t="s">
        <v>2537</v>
      </c>
      <c r="Z335" s="206" t="s">
        <v>104</v>
      </c>
      <c r="AA335" s="206" t="s">
        <v>3537</v>
      </c>
      <c r="AB335" s="208" t="s">
        <v>2810</v>
      </c>
      <c r="AC335" s="209" t="s">
        <v>3538</v>
      </c>
      <c r="AD335" s="210">
        <v>46418</v>
      </c>
      <c r="AE335" s="206" t="s">
        <v>3539</v>
      </c>
    </row>
    <row r="336" spans="1:31" ht="201" customHeight="1" x14ac:dyDescent="0.25">
      <c r="A336" s="157" t="s">
        <v>504</v>
      </c>
      <c r="B336" s="158" t="s">
        <v>3540</v>
      </c>
      <c r="C336" s="160" t="s">
        <v>2529</v>
      </c>
      <c r="D336" s="143" t="s">
        <v>772</v>
      </c>
      <c r="E336" s="201" t="s">
        <v>773</v>
      </c>
      <c r="F336" s="162">
        <v>4</v>
      </c>
      <c r="G336" s="202">
        <v>28000</v>
      </c>
      <c r="H336" s="241">
        <v>28000</v>
      </c>
      <c r="I336" s="241"/>
      <c r="J336" s="241"/>
      <c r="K336" s="241"/>
      <c r="L336" s="201" t="s">
        <v>2548</v>
      </c>
      <c r="M336" s="203" t="s">
        <v>2549</v>
      </c>
      <c r="N336" s="213">
        <v>0</v>
      </c>
      <c r="O336" s="203" t="s">
        <v>3530</v>
      </c>
      <c r="P336" s="203" t="s">
        <v>3541</v>
      </c>
      <c r="Q336" s="205" t="s">
        <v>2805</v>
      </c>
      <c r="R336" s="206" t="s">
        <v>2536</v>
      </c>
      <c r="S336" s="206" t="s">
        <v>3542</v>
      </c>
      <c r="T336" s="206" t="s">
        <v>3543</v>
      </c>
      <c r="U336" s="207">
        <v>7</v>
      </c>
      <c r="V336" s="207">
        <v>7</v>
      </c>
      <c r="W336" s="207" t="s">
        <v>3544</v>
      </c>
      <c r="X336" s="206" t="s">
        <v>2572</v>
      </c>
      <c r="Y336" s="206" t="s">
        <v>2537</v>
      </c>
      <c r="Z336" s="206" t="s">
        <v>387</v>
      </c>
      <c r="AA336" s="206" t="s">
        <v>3537</v>
      </c>
      <c r="AB336" s="208">
        <v>45992</v>
      </c>
      <c r="AC336" s="209" t="s">
        <v>3538</v>
      </c>
      <c r="AD336" s="209">
        <v>46402</v>
      </c>
      <c r="AE336" s="206" t="s">
        <v>775</v>
      </c>
    </row>
    <row r="337" spans="1:31" ht="201" customHeight="1" x14ac:dyDescent="0.25">
      <c r="A337" s="157" t="s">
        <v>504</v>
      </c>
      <c r="B337" s="158" t="s">
        <v>3545</v>
      </c>
      <c r="C337" s="160" t="s">
        <v>2585</v>
      </c>
      <c r="D337" s="143" t="s">
        <v>758</v>
      </c>
      <c r="E337" s="201" t="s">
        <v>3546</v>
      </c>
      <c r="F337" s="162">
        <v>4</v>
      </c>
      <c r="G337" s="202">
        <v>800</v>
      </c>
      <c r="H337" s="241">
        <v>800</v>
      </c>
      <c r="I337" s="241"/>
      <c r="J337" s="241"/>
      <c r="K337" s="241"/>
      <c r="L337" s="201" t="s">
        <v>2548</v>
      </c>
      <c r="M337" s="203" t="s">
        <v>3547</v>
      </c>
      <c r="N337" s="213">
        <v>1</v>
      </c>
      <c r="O337" s="203" t="s">
        <v>3548</v>
      </c>
      <c r="P337" s="203" t="s">
        <v>3549</v>
      </c>
      <c r="Q337" s="205" t="s">
        <v>2805</v>
      </c>
      <c r="R337" s="206" t="s">
        <v>2536</v>
      </c>
      <c r="S337" s="206" t="s">
        <v>3542</v>
      </c>
      <c r="T337" s="207" t="s">
        <v>3543</v>
      </c>
      <c r="U337" s="207">
        <v>2</v>
      </c>
      <c r="V337" s="207">
        <v>0</v>
      </c>
      <c r="W337" s="207" t="s">
        <v>3550</v>
      </c>
      <c r="X337" s="206" t="s">
        <v>2572</v>
      </c>
      <c r="Y337" s="206" t="s">
        <v>2537</v>
      </c>
      <c r="Z337" s="206" t="s">
        <v>104</v>
      </c>
      <c r="AA337" s="206" t="s">
        <v>3551</v>
      </c>
      <c r="AB337" s="208" t="s">
        <v>2810</v>
      </c>
      <c r="AC337" s="209">
        <v>46357</v>
      </c>
      <c r="AD337" s="210">
        <v>46366</v>
      </c>
      <c r="AE337" s="206"/>
    </row>
    <row r="338" spans="1:31" ht="201" customHeight="1" x14ac:dyDescent="0.25">
      <c r="A338" s="273" t="s">
        <v>504</v>
      </c>
      <c r="B338" s="260" t="s">
        <v>3552</v>
      </c>
      <c r="C338" s="196" t="s">
        <v>2585</v>
      </c>
      <c r="D338" s="143" t="s">
        <v>758</v>
      </c>
      <c r="E338" s="206" t="s">
        <v>3553</v>
      </c>
      <c r="F338" s="162">
        <v>4</v>
      </c>
      <c r="G338" s="236">
        <v>3000</v>
      </c>
      <c r="H338" s="247">
        <v>3000</v>
      </c>
      <c r="I338" s="247"/>
      <c r="J338" s="247"/>
      <c r="K338" s="247"/>
      <c r="L338" s="206" t="s">
        <v>2548</v>
      </c>
      <c r="M338" s="205" t="s">
        <v>3554</v>
      </c>
      <c r="N338" s="237">
        <v>1</v>
      </c>
      <c r="O338" s="205" t="s">
        <v>3555</v>
      </c>
      <c r="P338" s="205" t="s">
        <v>3549</v>
      </c>
      <c r="Q338" s="205" t="s">
        <v>2805</v>
      </c>
      <c r="R338" s="206" t="s">
        <v>2536</v>
      </c>
      <c r="S338" s="206" t="s">
        <v>3542</v>
      </c>
      <c r="T338" s="206" t="s">
        <v>3543</v>
      </c>
      <c r="U338" s="206">
        <v>3</v>
      </c>
      <c r="V338" s="207">
        <v>3</v>
      </c>
      <c r="W338" s="207" t="s">
        <v>3544</v>
      </c>
      <c r="X338" s="206" t="s">
        <v>2572</v>
      </c>
      <c r="Y338" s="206" t="s">
        <v>2537</v>
      </c>
      <c r="Z338" s="206" t="s">
        <v>104</v>
      </c>
      <c r="AA338" s="206" t="s">
        <v>3556</v>
      </c>
      <c r="AB338" s="208" t="s">
        <v>2810</v>
      </c>
      <c r="AC338" s="209">
        <v>46357</v>
      </c>
      <c r="AD338" s="210">
        <v>46366</v>
      </c>
      <c r="AE338" s="206" t="s">
        <v>3557</v>
      </c>
    </row>
    <row r="339" spans="1:31" ht="201" customHeight="1" x14ac:dyDescent="0.25">
      <c r="A339" s="238" t="s">
        <v>504</v>
      </c>
      <c r="B339" s="239" t="s">
        <v>3558</v>
      </c>
      <c r="C339" s="240" t="s">
        <v>2585</v>
      </c>
      <c r="D339" s="143" t="s">
        <v>758</v>
      </c>
      <c r="E339" s="211" t="s">
        <v>3559</v>
      </c>
      <c r="F339" s="162">
        <v>4</v>
      </c>
      <c r="G339" s="241">
        <v>1500</v>
      </c>
      <c r="H339" s="241">
        <v>1500</v>
      </c>
      <c r="I339" s="241"/>
      <c r="J339" s="241"/>
      <c r="K339" s="241"/>
      <c r="L339" s="211" t="s">
        <v>2548</v>
      </c>
      <c r="M339" s="223" t="s">
        <v>3560</v>
      </c>
      <c r="N339" s="242">
        <v>1</v>
      </c>
      <c r="O339" s="223" t="s">
        <v>3561</v>
      </c>
      <c r="P339" s="223" t="s">
        <v>3549</v>
      </c>
      <c r="Q339" s="223" t="s">
        <v>2805</v>
      </c>
      <c r="R339" s="211" t="s">
        <v>2536</v>
      </c>
      <c r="S339" s="211" t="s">
        <v>3542</v>
      </c>
      <c r="T339" s="254" t="s">
        <v>3543</v>
      </c>
      <c r="U339" s="254">
        <v>1</v>
      </c>
      <c r="V339" s="254">
        <v>1</v>
      </c>
      <c r="W339" s="254" t="s">
        <v>3544</v>
      </c>
      <c r="X339" s="206" t="s">
        <v>2572</v>
      </c>
      <c r="Y339" s="206" t="s">
        <v>2537</v>
      </c>
      <c r="Z339" s="211" t="s">
        <v>104</v>
      </c>
      <c r="AA339" s="211" t="s">
        <v>3562</v>
      </c>
      <c r="AB339" s="225" t="s">
        <v>2810</v>
      </c>
      <c r="AC339" s="226">
        <v>46357</v>
      </c>
      <c r="AD339" s="226">
        <v>46366</v>
      </c>
      <c r="AE339" s="211" t="s">
        <v>3557</v>
      </c>
    </row>
    <row r="340" spans="1:31" ht="199.5" customHeight="1" x14ac:dyDescent="0.25">
      <c r="A340" s="238" t="s">
        <v>504</v>
      </c>
      <c r="B340" s="239" t="s">
        <v>3563</v>
      </c>
      <c r="C340" s="240" t="s">
        <v>2585</v>
      </c>
      <c r="D340" s="143" t="s">
        <v>758</v>
      </c>
      <c r="E340" s="211" t="s">
        <v>3564</v>
      </c>
      <c r="F340" s="162">
        <v>4</v>
      </c>
      <c r="G340" s="241">
        <v>5400</v>
      </c>
      <c r="H340" s="241">
        <v>5400</v>
      </c>
      <c r="I340" s="241"/>
      <c r="J340" s="241"/>
      <c r="K340" s="241"/>
      <c r="L340" s="211" t="s">
        <v>2548</v>
      </c>
      <c r="M340" s="223" t="s">
        <v>3565</v>
      </c>
      <c r="N340" s="242">
        <v>1</v>
      </c>
      <c r="O340" s="223" t="s">
        <v>3566</v>
      </c>
      <c r="P340" s="223" t="s">
        <v>3549</v>
      </c>
      <c r="Q340" s="223" t="s">
        <v>2805</v>
      </c>
      <c r="R340" s="211" t="s">
        <v>2536</v>
      </c>
      <c r="S340" s="211" t="s">
        <v>3542</v>
      </c>
      <c r="T340" s="254" t="s">
        <v>3543</v>
      </c>
      <c r="U340" s="254">
        <v>9</v>
      </c>
      <c r="V340" s="254" t="s">
        <v>3567</v>
      </c>
      <c r="W340" s="254" t="s">
        <v>3568</v>
      </c>
      <c r="X340" s="206" t="s">
        <v>2572</v>
      </c>
      <c r="Y340" s="206" t="s">
        <v>2537</v>
      </c>
      <c r="Z340" s="211" t="s">
        <v>104</v>
      </c>
      <c r="AA340" s="211" t="s">
        <v>3569</v>
      </c>
      <c r="AB340" s="225" t="s">
        <v>2810</v>
      </c>
      <c r="AC340" s="226">
        <v>46357</v>
      </c>
      <c r="AD340" s="226">
        <v>46366</v>
      </c>
      <c r="AE340" s="211" t="s">
        <v>3557</v>
      </c>
    </row>
    <row r="341" spans="1:31" ht="199.5" customHeight="1" x14ac:dyDescent="0.25">
      <c r="A341" s="238" t="s">
        <v>504</v>
      </c>
      <c r="B341" s="239" t="s">
        <v>3570</v>
      </c>
      <c r="C341" s="240" t="s">
        <v>2585</v>
      </c>
      <c r="D341" s="143" t="s">
        <v>758</v>
      </c>
      <c r="E341" s="211" t="s">
        <v>3571</v>
      </c>
      <c r="F341" s="162">
        <v>4</v>
      </c>
      <c r="G341" s="241">
        <v>7500</v>
      </c>
      <c r="H341" s="241">
        <v>7500</v>
      </c>
      <c r="I341" s="241"/>
      <c r="J341" s="241"/>
      <c r="K341" s="241"/>
      <c r="L341" s="211" t="s">
        <v>2548</v>
      </c>
      <c r="M341" s="223" t="s">
        <v>3572</v>
      </c>
      <c r="N341" s="242">
        <v>1</v>
      </c>
      <c r="O341" s="223" t="s">
        <v>3573</v>
      </c>
      <c r="P341" s="223" t="s">
        <v>3549</v>
      </c>
      <c r="Q341" s="223" t="s">
        <v>2805</v>
      </c>
      <c r="R341" s="211" t="s">
        <v>2536</v>
      </c>
      <c r="S341" s="211" t="s">
        <v>3542</v>
      </c>
      <c r="T341" s="254" t="s">
        <v>3543</v>
      </c>
      <c r="U341" s="254">
        <v>15</v>
      </c>
      <c r="V341" s="254">
        <v>10</v>
      </c>
      <c r="W341" s="254" t="s">
        <v>3544</v>
      </c>
      <c r="X341" s="206" t="s">
        <v>2572</v>
      </c>
      <c r="Y341" s="206" t="s">
        <v>2537</v>
      </c>
      <c r="Z341" s="211" t="s">
        <v>104</v>
      </c>
      <c r="AA341" s="211" t="s">
        <v>3574</v>
      </c>
      <c r="AB341" s="225" t="s">
        <v>2810</v>
      </c>
      <c r="AC341" s="226">
        <v>46357</v>
      </c>
      <c r="AD341" s="226">
        <v>46366</v>
      </c>
      <c r="AE341" s="211" t="s">
        <v>3557</v>
      </c>
    </row>
    <row r="342" spans="1:31" ht="199.5" customHeight="1" x14ac:dyDescent="0.25">
      <c r="A342" s="238" t="s">
        <v>504</v>
      </c>
      <c r="B342" s="239" t="s">
        <v>3575</v>
      </c>
      <c r="C342" s="240" t="s">
        <v>2585</v>
      </c>
      <c r="D342" s="143" t="s">
        <v>758</v>
      </c>
      <c r="E342" s="211" t="s">
        <v>3576</v>
      </c>
      <c r="F342" s="162">
        <v>4</v>
      </c>
      <c r="G342" s="241">
        <v>13000</v>
      </c>
      <c r="H342" s="241">
        <v>13000</v>
      </c>
      <c r="I342" s="241"/>
      <c r="J342" s="241"/>
      <c r="K342" s="241"/>
      <c r="L342" s="211" t="s">
        <v>2548</v>
      </c>
      <c r="M342" s="223" t="s">
        <v>3577</v>
      </c>
      <c r="N342" s="242">
        <v>1</v>
      </c>
      <c r="O342" s="223" t="s">
        <v>3578</v>
      </c>
      <c r="P342" s="223" t="s">
        <v>3549</v>
      </c>
      <c r="Q342" s="223" t="s">
        <v>2805</v>
      </c>
      <c r="R342" s="211" t="s">
        <v>2536</v>
      </c>
      <c r="S342" s="211" t="s">
        <v>3542</v>
      </c>
      <c r="T342" s="211" t="s">
        <v>3543</v>
      </c>
      <c r="U342" s="211">
        <v>5</v>
      </c>
      <c r="V342" s="211">
        <v>15</v>
      </c>
      <c r="W342" s="211" t="s">
        <v>3544</v>
      </c>
      <c r="X342" s="206" t="s">
        <v>2572</v>
      </c>
      <c r="Y342" s="206" t="s">
        <v>2537</v>
      </c>
      <c r="Z342" s="211" t="s">
        <v>104</v>
      </c>
      <c r="AA342" s="211" t="s">
        <v>3579</v>
      </c>
      <c r="AB342" s="225" t="s">
        <v>2810</v>
      </c>
      <c r="AC342" s="226">
        <v>46357</v>
      </c>
      <c r="AD342" s="226">
        <v>46366</v>
      </c>
      <c r="AE342" s="211" t="s">
        <v>3557</v>
      </c>
    </row>
    <row r="343" spans="1:31" ht="199.5" customHeight="1" x14ac:dyDescent="0.25">
      <c r="A343" s="273" t="s">
        <v>504</v>
      </c>
      <c r="B343" s="260" t="s">
        <v>3580</v>
      </c>
      <c r="C343" s="196" t="s">
        <v>2585</v>
      </c>
      <c r="D343" s="143" t="s">
        <v>758</v>
      </c>
      <c r="E343" s="206" t="s">
        <v>3581</v>
      </c>
      <c r="F343" s="162">
        <v>4</v>
      </c>
      <c r="G343" s="269">
        <v>10000</v>
      </c>
      <c r="H343" s="247">
        <v>10000</v>
      </c>
      <c r="I343" s="247"/>
      <c r="J343" s="247"/>
      <c r="K343" s="270"/>
      <c r="L343" s="206" t="s">
        <v>2548</v>
      </c>
      <c r="M343" s="205" t="s">
        <v>3582</v>
      </c>
      <c r="N343" s="237">
        <v>1</v>
      </c>
      <c r="O343" s="205" t="s">
        <v>3583</v>
      </c>
      <c r="P343" s="205" t="s">
        <v>3549</v>
      </c>
      <c r="Q343" s="205" t="s">
        <v>2805</v>
      </c>
      <c r="R343" s="206" t="s">
        <v>2536</v>
      </c>
      <c r="S343" s="206" t="s">
        <v>3542</v>
      </c>
      <c r="T343" s="207" t="s">
        <v>3543</v>
      </c>
      <c r="U343" s="207">
        <v>20</v>
      </c>
      <c r="V343" s="207">
        <v>14</v>
      </c>
      <c r="W343" s="207" t="s">
        <v>3544</v>
      </c>
      <c r="X343" s="206" t="s">
        <v>2572</v>
      </c>
      <c r="Y343" s="206" t="s">
        <v>2537</v>
      </c>
      <c r="Z343" s="206" t="s">
        <v>104</v>
      </c>
      <c r="AA343" s="206" t="s">
        <v>3584</v>
      </c>
      <c r="AB343" s="208" t="s">
        <v>2810</v>
      </c>
      <c r="AC343" s="209">
        <v>46357</v>
      </c>
      <c r="AD343" s="210">
        <v>46366</v>
      </c>
      <c r="AE343" s="206" t="s">
        <v>3557</v>
      </c>
    </row>
    <row r="344" spans="1:31" ht="199.5" customHeight="1" x14ac:dyDescent="0.25">
      <c r="A344" s="238" t="s">
        <v>504</v>
      </c>
      <c r="B344" s="239" t="s">
        <v>3585</v>
      </c>
      <c r="C344" s="240" t="s">
        <v>2529</v>
      </c>
      <c r="D344" s="143" t="s">
        <v>758</v>
      </c>
      <c r="E344" s="211" t="s">
        <v>3586</v>
      </c>
      <c r="F344" s="162">
        <v>4</v>
      </c>
      <c r="G344" s="241">
        <v>5000</v>
      </c>
      <c r="H344" s="241">
        <v>5000</v>
      </c>
      <c r="I344" s="241"/>
      <c r="J344" s="241"/>
      <c r="K344" s="241"/>
      <c r="L344" s="211" t="s">
        <v>2548</v>
      </c>
      <c r="M344" s="223" t="s">
        <v>3582</v>
      </c>
      <c r="N344" s="242">
        <v>1</v>
      </c>
      <c r="O344" s="223" t="s">
        <v>3587</v>
      </c>
      <c r="P344" s="223" t="s">
        <v>3588</v>
      </c>
      <c r="Q344" s="223" t="s">
        <v>2805</v>
      </c>
      <c r="R344" s="211" t="s">
        <v>2536</v>
      </c>
      <c r="S344" s="211" t="s">
        <v>3542</v>
      </c>
      <c r="T344" s="211" t="s">
        <v>3589</v>
      </c>
      <c r="U344" s="254">
        <v>10</v>
      </c>
      <c r="V344" s="254">
        <v>10</v>
      </c>
      <c r="W344" s="254" t="s">
        <v>3544</v>
      </c>
      <c r="X344" s="206" t="s">
        <v>2572</v>
      </c>
      <c r="Y344" s="206" t="s">
        <v>2537</v>
      </c>
      <c r="Z344" s="211" t="s">
        <v>2538</v>
      </c>
      <c r="AA344" s="211" t="s">
        <v>3590</v>
      </c>
      <c r="AB344" s="225" t="s">
        <v>2810</v>
      </c>
      <c r="AC344" s="226" t="s">
        <v>3538</v>
      </c>
      <c r="AD344" s="226">
        <v>46418</v>
      </c>
      <c r="AE344" s="211" t="s">
        <v>3591</v>
      </c>
    </row>
    <row r="345" spans="1:31" ht="199.5" customHeight="1" x14ac:dyDescent="0.25">
      <c r="A345" s="238" t="s">
        <v>504</v>
      </c>
      <c r="B345" s="239" t="s">
        <v>3592</v>
      </c>
      <c r="C345" s="240" t="s">
        <v>2529</v>
      </c>
      <c r="D345" s="143" t="s">
        <v>758</v>
      </c>
      <c r="E345" s="211" t="s">
        <v>3593</v>
      </c>
      <c r="F345" s="162">
        <v>4</v>
      </c>
      <c r="G345" s="241">
        <v>1000</v>
      </c>
      <c r="H345" s="241">
        <v>1000</v>
      </c>
      <c r="I345" s="241"/>
      <c r="J345" s="241"/>
      <c r="K345" s="241"/>
      <c r="L345" s="211" t="s">
        <v>2548</v>
      </c>
      <c r="M345" s="223" t="s">
        <v>3594</v>
      </c>
      <c r="N345" s="242">
        <v>1</v>
      </c>
      <c r="O345" s="223" t="s">
        <v>3595</v>
      </c>
      <c r="P345" s="223" t="s">
        <v>3596</v>
      </c>
      <c r="Q345" s="223" t="s">
        <v>2805</v>
      </c>
      <c r="R345" s="211" t="s">
        <v>2536</v>
      </c>
      <c r="S345" s="211" t="s">
        <v>3597</v>
      </c>
      <c r="T345" s="211" t="s">
        <v>3598</v>
      </c>
      <c r="U345" s="254">
        <v>1</v>
      </c>
      <c r="V345" s="254">
        <v>1</v>
      </c>
      <c r="W345" s="254" t="s">
        <v>3544</v>
      </c>
      <c r="X345" s="206" t="s">
        <v>2749</v>
      </c>
      <c r="Y345" s="206" t="s">
        <v>2537</v>
      </c>
      <c r="Z345" s="211" t="s">
        <v>2538</v>
      </c>
      <c r="AA345" s="211" t="s">
        <v>3599</v>
      </c>
      <c r="AB345" s="225" t="s">
        <v>2810</v>
      </c>
      <c r="AC345" s="226" t="s">
        <v>3538</v>
      </c>
      <c r="AD345" s="226" t="s">
        <v>3600</v>
      </c>
      <c r="AE345" s="211" t="s">
        <v>3601</v>
      </c>
    </row>
    <row r="346" spans="1:31" ht="199.5" customHeight="1" x14ac:dyDescent="0.25">
      <c r="A346" s="157" t="s">
        <v>504</v>
      </c>
      <c r="B346" s="158" t="s">
        <v>3602</v>
      </c>
      <c r="C346" s="160" t="s">
        <v>2585</v>
      </c>
      <c r="D346" s="143" t="s">
        <v>780</v>
      </c>
      <c r="E346" s="201" t="s">
        <v>3603</v>
      </c>
      <c r="F346" s="162">
        <v>4</v>
      </c>
      <c r="G346" s="241">
        <v>20000</v>
      </c>
      <c r="H346" s="241">
        <v>20000</v>
      </c>
      <c r="I346" s="241"/>
      <c r="J346" s="241"/>
      <c r="K346" s="241"/>
      <c r="L346" s="211" t="s">
        <v>2548</v>
      </c>
      <c r="M346" s="223" t="s">
        <v>2549</v>
      </c>
      <c r="N346" s="277">
        <v>1</v>
      </c>
      <c r="O346" s="203" t="s">
        <v>3530</v>
      </c>
      <c r="P346" s="203" t="s">
        <v>783</v>
      </c>
      <c r="Q346" s="205" t="s">
        <v>2805</v>
      </c>
      <c r="R346" s="206" t="s">
        <v>2536</v>
      </c>
      <c r="S346" s="206" t="s">
        <v>783</v>
      </c>
      <c r="T346" s="207" t="s">
        <v>3543</v>
      </c>
      <c r="U346" s="207">
        <v>50</v>
      </c>
      <c r="V346" s="207">
        <v>42</v>
      </c>
      <c r="W346" s="207" t="s">
        <v>3544</v>
      </c>
      <c r="X346" s="206" t="s">
        <v>2572</v>
      </c>
      <c r="Y346" s="206" t="s">
        <v>2537</v>
      </c>
      <c r="Z346" s="206" t="s">
        <v>104</v>
      </c>
      <c r="AA346" s="206" t="s">
        <v>3537</v>
      </c>
      <c r="AB346" s="208" t="s">
        <v>2810</v>
      </c>
      <c r="AC346" s="209" t="s">
        <v>3604</v>
      </c>
      <c r="AD346" s="210">
        <v>46366</v>
      </c>
      <c r="AE346" s="206" t="s">
        <v>3605</v>
      </c>
    </row>
    <row r="347" spans="1:31" ht="199.5" customHeight="1" x14ac:dyDescent="0.25">
      <c r="A347" s="273"/>
      <c r="B347" s="260" t="s">
        <v>3606</v>
      </c>
      <c r="C347" s="196" t="s">
        <v>2585</v>
      </c>
      <c r="D347" s="143" t="s">
        <v>663</v>
      </c>
      <c r="E347" s="278" t="s">
        <v>664</v>
      </c>
      <c r="F347" s="279">
        <v>6</v>
      </c>
      <c r="G347" s="280">
        <v>443847</v>
      </c>
      <c r="H347" s="248">
        <v>443847</v>
      </c>
      <c r="I347" s="281"/>
      <c r="J347" s="248"/>
      <c r="K347" s="282"/>
      <c r="L347" s="206"/>
      <c r="M347" s="206"/>
      <c r="N347" s="283"/>
      <c r="O347" s="206"/>
      <c r="P347" s="206"/>
      <c r="Q347" s="206"/>
      <c r="R347" s="206"/>
      <c r="S347" s="206"/>
      <c r="T347" s="206"/>
      <c r="U347" s="206"/>
      <c r="V347" s="206"/>
      <c r="W347" s="206"/>
      <c r="X347" s="209"/>
      <c r="Y347" s="206"/>
      <c r="Z347" s="205" t="s">
        <v>104</v>
      </c>
      <c r="AA347" s="236"/>
      <c r="AB347" s="284"/>
      <c r="AC347" s="285"/>
      <c r="AD347" s="209"/>
      <c r="AE347" s="206"/>
    </row>
    <row r="348" spans="1:31" ht="199.5" customHeight="1" x14ac:dyDescent="0.25">
      <c r="A348" s="238" t="s">
        <v>276</v>
      </c>
      <c r="B348" s="239" t="s">
        <v>3607</v>
      </c>
      <c r="C348" s="240" t="s">
        <v>2529</v>
      </c>
      <c r="D348" s="143" t="s">
        <v>2355</v>
      </c>
      <c r="E348" s="211" t="s">
        <v>2363</v>
      </c>
      <c r="F348" s="162">
        <v>4</v>
      </c>
      <c r="G348" s="241">
        <v>15000</v>
      </c>
      <c r="H348" s="241">
        <v>15000</v>
      </c>
      <c r="I348" s="241"/>
      <c r="J348" s="241"/>
      <c r="K348" s="241"/>
      <c r="L348" s="211"/>
      <c r="M348" s="223" t="s">
        <v>2548</v>
      </c>
      <c r="N348" s="242">
        <v>1</v>
      </c>
      <c r="O348" s="223">
        <v>1</v>
      </c>
      <c r="P348" s="223" t="s">
        <v>3608</v>
      </c>
      <c r="Q348" s="223" t="s">
        <v>2552</v>
      </c>
      <c r="R348" s="211" t="s">
        <v>3609</v>
      </c>
      <c r="S348" s="223" t="s">
        <v>3610</v>
      </c>
      <c r="T348" s="211" t="s">
        <v>3611</v>
      </c>
      <c r="U348" s="211" t="s">
        <v>3612</v>
      </c>
      <c r="V348" s="211"/>
      <c r="W348" s="211" t="s">
        <v>3613</v>
      </c>
      <c r="X348" s="206" t="s">
        <v>2572</v>
      </c>
      <c r="Y348" s="206" t="s">
        <v>2537</v>
      </c>
      <c r="Z348" s="211" t="s">
        <v>2538</v>
      </c>
      <c r="AA348" s="211" t="s">
        <v>2538</v>
      </c>
      <c r="AB348" s="225">
        <v>45992</v>
      </c>
      <c r="AC348" s="225" t="s">
        <v>3614</v>
      </c>
      <c r="AD348" s="226" t="s">
        <v>2574</v>
      </c>
      <c r="AE348" s="211" t="s">
        <v>2575</v>
      </c>
    </row>
    <row r="349" spans="1:31" ht="199.5" customHeight="1" x14ac:dyDescent="0.25">
      <c r="A349" s="238" t="s">
        <v>788</v>
      </c>
      <c r="B349" s="239" t="s">
        <v>3631</v>
      </c>
      <c r="C349" s="240" t="s">
        <v>2585</v>
      </c>
      <c r="D349" s="143" t="s">
        <v>802</v>
      </c>
      <c r="E349" s="286" t="s">
        <v>803</v>
      </c>
      <c r="F349" s="162">
        <v>4</v>
      </c>
      <c r="G349" s="223">
        <v>2000</v>
      </c>
      <c r="H349" s="223">
        <v>2000</v>
      </c>
      <c r="I349" s="287"/>
      <c r="J349" s="223"/>
      <c r="K349" s="223"/>
      <c r="L349" s="211" t="s">
        <v>2548</v>
      </c>
      <c r="M349" s="211" t="s">
        <v>2549</v>
      </c>
      <c r="N349" s="288">
        <v>1</v>
      </c>
      <c r="O349" s="211" t="s">
        <v>3632</v>
      </c>
      <c r="P349" s="211" t="s">
        <v>3633</v>
      </c>
      <c r="Q349" s="211" t="s">
        <v>3634</v>
      </c>
      <c r="R349" s="206" t="s">
        <v>3102</v>
      </c>
      <c r="S349" s="211" t="s">
        <v>3635</v>
      </c>
      <c r="T349" s="211"/>
      <c r="U349" s="211"/>
      <c r="V349" s="211" t="s">
        <v>3636</v>
      </c>
      <c r="W349" s="211"/>
      <c r="X349" s="206" t="s">
        <v>3145</v>
      </c>
      <c r="Y349" s="206" t="s">
        <v>3089</v>
      </c>
      <c r="Z349" s="223" t="s">
        <v>104</v>
      </c>
      <c r="AA349" s="241" t="s">
        <v>3637</v>
      </c>
      <c r="AB349" s="289"/>
      <c r="AC349" s="290"/>
      <c r="AD349" s="226"/>
      <c r="AE349" s="211" t="s">
        <v>3638</v>
      </c>
    </row>
    <row r="350" spans="1:31" ht="199.5" customHeight="1" x14ac:dyDescent="0.25">
      <c r="A350" s="238" t="s">
        <v>788</v>
      </c>
      <c r="B350" s="239" t="s">
        <v>3639</v>
      </c>
      <c r="C350" s="240" t="s">
        <v>2585</v>
      </c>
      <c r="D350" s="143" t="s">
        <v>3640</v>
      </c>
      <c r="E350" s="286" t="s">
        <v>803</v>
      </c>
      <c r="F350" s="162">
        <v>4</v>
      </c>
      <c r="G350" s="223">
        <v>3000</v>
      </c>
      <c r="H350" s="223">
        <v>3000</v>
      </c>
      <c r="I350" s="287"/>
      <c r="J350" s="223"/>
      <c r="K350" s="223"/>
      <c r="L350" s="211" t="s">
        <v>105</v>
      </c>
      <c r="M350" s="211" t="s">
        <v>3641</v>
      </c>
      <c r="N350" s="288">
        <v>1</v>
      </c>
      <c r="O350" s="211" t="s">
        <v>3642</v>
      </c>
      <c r="P350" s="211" t="s">
        <v>3643</v>
      </c>
      <c r="Q350" s="211" t="s">
        <v>3634</v>
      </c>
      <c r="R350" s="211" t="s">
        <v>3644</v>
      </c>
      <c r="S350" s="211" t="s">
        <v>3643</v>
      </c>
      <c r="T350" s="211" t="s">
        <v>3645</v>
      </c>
      <c r="U350" s="211" t="s">
        <v>3646</v>
      </c>
      <c r="V350" s="211" t="s">
        <v>3646</v>
      </c>
      <c r="W350" s="211" t="s">
        <v>3646</v>
      </c>
      <c r="X350" s="206" t="s">
        <v>2572</v>
      </c>
      <c r="Y350" s="206" t="s">
        <v>3089</v>
      </c>
      <c r="Z350" s="223" t="s">
        <v>104</v>
      </c>
      <c r="AA350" s="241" t="s">
        <v>3647</v>
      </c>
      <c r="AB350" s="289">
        <v>2026</v>
      </c>
      <c r="AC350" s="290"/>
      <c r="AD350" s="226">
        <v>46387</v>
      </c>
      <c r="AE350" s="211" t="s">
        <v>3648</v>
      </c>
    </row>
    <row r="351" spans="1:31" ht="199.5" customHeight="1" x14ac:dyDescent="0.25">
      <c r="A351" s="273" t="s">
        <v>1280</v>
      </c>
      <c r="B351" s="260" t="s">
        <v>3649</v>
      </c>
      <c r="C351" s="196" t="s">
        <v>2529</v>
      </c>
      <c r="D351" s="291" t="s">
        <v>3650</v>
      </c>
      <c r="E351" s="278" t="s">
        <v>3651</v>
      </c>
      <c r="F351" s="162">
        <v>4</v>
      </c>
      <c r="G351" s="280">
        <v>6000</v>
      </c>
      <c r="H351" s="248">
        <v>6000</v>
      </c>
      <c r="I351" s="281"/>
      <c r="J351" s="248"/>
      <c r="K351" s="282"/>
      <c r="L351" s="206" t="s">
        <v>105</v>
      </c>
      <c r="M351" s="206" t="s">
        <v>3652</v>
      </c>
      <c r="N351" s="292">
        <v>0</v>
      </c>
      <c r="O351" s="206" t="s">
        <v>3653</v>
      </c>
      <c r="P351" s="206" t="s">
        <v>3654</v>
      </c>
      <c r="Q351" s="206" t="s">
        <v>3655</v>
      </c>
      <c r="R351" s="206" t="s">
        <v>3656</v>
      </c>
      <c r="S351" s="206" t="s">
        <v>3657</v>
      </c>
      <c r="T351" s="206" t="s">
        <v>3658</v>
      </c>
      <c r="U351" s="206">
        <v>3</v>
      </c>
      <c r="V351" s="206"/>
      <c r="W351" s="206"/>
      <c r="X351" s="206" t="s">
        <v>2773</v>
      </c>
      <c r="Y351" s="206" t="s">
        <v>2537</v>
      </c>
      <c r="Z351" s="205" t="s">
        <v>100</v>
      </c>
      <c r="AA351" s="205" t="s">
        <v>3659</v>
      </c>
      <c r="AB351" s="284" t="s">
        <v>2598</v>
      </c>
      <c r="AC351" s="209" t="s">
        <v>3660</v>
      </c>
      <c r="AD351" s="210" t="s">
        <v>3661</v>
      </c>
      <c r="AE351" s="206" t="s">
        <v>3662</v>
      </c>
    </row>
    <row r="352" spans="1:31" ht="199.5" customHeight="1" x14ac:dyDescent="0.25">
      <c r="A352" s="238" t="s">
        <v>2252</v>
      </c>
      <c r="B352" s="239" t="s">
        <v>3663</v>
      </c>
      <c r="C352" s="240" t="s">
        <v>2529</v>
      </c>
      <c r="D352" s="291" t="s">
        <v>3664</v>
      </c>
      <c r="E352" s="286" t="s">
        <v>3665</v>
      </c>
      <c r="F352" s="162">
        <v>4</v>
      </c>
      <c r="G352" s="223">
        <v>6992</v>
      </c>
      <c r="H352" s="223">
        <v>6992</v>
      </c>
      <c r="I352" s="287"/>
      <c r="J352" s="223"/>
      <c r="K352" s="223"/>
      <c r="L352" s="211" t="s">
        <v>105</v>
      </c>
      <c r="M352" s="211" t="s">
        <v>3666</v>
      </c>
      <c r="N352" s="288">
        <v>0</v>
      </c>
      <c r="O352" s="211" t="s">
        <v>3667</v>
      </c>
      <c r="P352" s="211" t="s">
        <v>3668</v>
      </c>
      <c r="Q352" s="211" t="s">
        <v>2805</v>
      </c>
      <c r="R352" s="211" t="s">
        <v>3669</v>
      </c>
      <c r="S352" s="211" t="s">
        <v>3670</v>
      </c>
      <c r="T352" s="211" t="s">
        <v>3671</v>
      </c>
      <c r="U352" s="211">
        <v>1</v>
      </c>
      <c r="V352" s="211"/>
      <c r="W352" s="211"/>
      <c r="X352" s="206" t="s">
        <v>2572</v>
      </c>
      <c r="Y352" s="206" t="s">
        <v>2537</v>
      </c>
      <c r="Z352" s="223" t="s">
        <v>2538</v>
      </c>
      <c r="AA352" s="223" t="s">
        <v>3672</v>
      </c>
      <c r="AB352" s="289">
        <v>46111</v>
      </c>
      <c r="AC352" s="226" t="s">
        <v>3673</v>
      </c>
      <c r="AD352" s="226" t="s">
        <v>3674</v>
      </c>
      <c r="AE352" s="211" t="s">
        <v>3675</v>
      </c>
    </row>
    <row r="353" spans="1:31" ht="199.5" customHeight="1" x14ac:dyDescent="0.25">
      <c r="A353" s="157" t="s">
        <v>1781</v>
      </c>
      <c r="B353" s="158" t="s">
        <v>3676</v>
      </c>
      <c r="C353" s="160" t="s">
        <v>2529</v>
      </c>
      <c r="D353" s="143" t="s">
        <v>3677</v>
      </c>
      <c r="E353" s="219" t="s">
        <v>3333</v>
      </c>
      <c r="F353" s="162">
        <v>4</v>
      </c>
      <c r="G353" s="203">
        <v>3618</v>
      </c>
      <c r="H353" s="223">
        <v>3618</v>
      </c>
      <c r="I353" s="287"/>
      <c r="J353" s="223"/>
      <c r="K353" s="223"/>
      <c r="L353" s="293" t="s">
        <v>2548</v>
      </c>
      <c r="M353" s="201" t="s">
        <v>2549</v>
      </c>
      <c r="N353" s="213">
        <v>1</v>
      </c>
      <c r="O353" s="230" t="s">
        <v>3334</v>
      </c>
      <c r="P353" s="230" t="s">
        <v>3678</v>
      </c>
      <c r="Q353" s="231" t="s">
        <v>2552</v>
      </c>
      <c r="R353" s="232" t="s">
        <v>3252</v>
      </c>
      <c r="S353" s="232" t="s">
        <v>3336</v>
      </c>
      <c r="T353" s="232" t="s">
        <v>1884</v>
      </c>
      <c r="U353" s="232">
        <v>2</v>
      </c>
      <c r="V353" s="232">
        <v>7</v>
      </c>
      <c r="W353" s="232">
        <v>7</v>
      </c>
      <c r="X353" s="206" t="s">
        <v>2572</v>
      </c>
      <c r="Y353" s="206" t="s">
        <v>2537</v>
      </c>
      <c r="Z353" s="232" t="s">
        <v>2538</v>
      </c>
      <c r="AA353" s="232" t="s">
        <v>2618</v>
      </c>
      <c r="AB353" s="232" t="s">
        <v>2598</v>
      </c>
      <c r="AC353" s="234">
        <v>46387</v>
      </c>
      <c r="AD353" s="294">
        <v>46402</v>
      </c>
      <c r="AE353" s="232" t="s">
        <v>3679</v>
      </c>
    </row>
    <row r="354" spans="1:31" ht="199.5" customHeight="1" x14ac:dyDescent="0.25">
      <c r="A354" s="157" t="s">
        <v>1781</v>
      </c>
      <c r="B354" s="158" t="s">
        <v>3680</v>
      </c>
      <c r="C354" s="160" t="s">
        <v>2529</v>
      </c>
      <c r="D354" s="143" t="s">
        <v>1885</v>
      </c>
      <c r="E354" s="203" t="s">
        <v>3681</v>
      </c>
      <c r="F354" s="162">
        <v>4</v>
      </c>
      <c r="G354" s="202">
        <v>6515</v>
      </c>
      <c r="H354" s="241">
        <v>2680</v>
      </c>
      <c r="I354" s="295">
        <v>3835</v>
      </c>
      <c r="J354" s="223"/>
      <c r="K354" s="223"/>
      <c r="L354" s="201" t="s">
        <v>105</v>
      </c>
      <c r="M354" s="203" t="s">
        <v>2614</v>
      </c>
      <c r="N354" s="213">
        <v>0</v>
      </c>
      <c r="O354" s="203" t="s">
        <v>1888</v>
      </c>
      <c r="P354" s="230" t="s">
        <v>3625</v>
      </c>
      <c r="Q354" s="231" t="s">
        <v>2552</v>
      </c>
      <c r="R354" s="232" t="s">
        <v>2617</v>
      </c>
      <c r="S354" s="232" t="s">
        <v>2688</v>
      </c>
      <c r="T354" s="232" t="s">
        <v>2689</v>
      </c>
      <c r="U354" s="232">
        <v>2</v>
      </c>
      <c r="V354" s="232">
        <v>4</v>
      </c>
      <c r="W354" s="232">
        <v>3</v>
      </c>
      <c r="X354" s="206" t="s">
        <v>2572</v>
      </c>
      <c r="Y354" s="206" t="s">
        <v>2537</v>
      </c>
      <c r="Z354" s="232" t="s">
        <v>2538</v>
      </c>
      <c r="AA354" s="232" t="s">
        <v>2618</v>
      </c>
      <c r="AB354" s="296" t="s">
        <v>2713</v>
      </c>
      <c r="AC354" s="234">
        <v>46965</v>
      </c>
      <c r="AD354" s="235" t="s">
        <v>3310</v>
      </c>
      <c r="AE354" s="232" t="s">
        <v>2685</v>
      </c>
    </row>
    <row r="355" spans="1:31" ht="231" customHeight="1" x14ac:dyDescent="0.25">
      <c r="A355" s="157" t="s">
        <v>788</v>
      </c>
      <c r="B355" s="158" t="s">
        <v>3682</v>
      </c>
      <c r="C355" s="158" t="s">
        <v>2529</v>
      </c>
      <c r="D355" s="143" t="s">
        <v>830</v>
      </c>
      <c r="E355" s="203" t="s">
        <v>3683</v>
      </c>
      <c r="F355" s="162">
        <v>4</v>
      </c>
      <c r="G355" s="236">
        <v>3000</v>
      </c>
      <c r="H355" s="247">
        <v>3000</v>
      </c>
      <c r="I355" s="297"/>
      <c r="J355" s="248"/>
      <c r="K355" s="248"/>
      <c r="L355" s="206" t="s">
        <v>105</v>
      </c>
      <c r="M355" s="203" t="s">
        <v>3684</v>
      </c>
      <c r="N355" s="213">
        <v>0</v>
      </c>
      <c r="O355" s="203" t="s">
        <v>3685</v>
      </c>
      <c r="P355" s="230" t="s">
        <v>3686</v>
      </c>
      <c r="Q355" s="231" t="s">
        <v>112</v>
      </c>
      <c r="R355" s="232" t="s">
        <v>2806</v>
      </c>
      <c r="S355" s="232" t="s">
        <v>3687</v>
      </c>
      <c r="T355" s="232" t="s">
        <v>3688</v>
      </c>
      <c r="U355" s="232">
        <v>1</v>
      </c>
      <c r="V355" s="232"/>
      <c r="W355" s="232"/>
      <c r="X355" s="206" t="s">
        <v>2749</v>
      </c>
      <c r="Y355" s="206" t="s">
        <v>2537</v>
      </c>
      <c r="Z355" s="232" t="s">
        <v>2538</v>
      </c>
      <c r="AA355" s="232" t="s">
        <v>3689</v>
      </c>
      <c r="AB355" s="234">
        <v>46142</v>
      </c>
      <c r="AC355" s="296" t="s">
        <v>3673</v>
      </c>
      <c r="AD355" s="298" t="s">
        <v>3674</v>
      </c>
      <c r="AE355" s="296" t="s">
        <v>3690</v>
      </c>
    </row>
    <row r="356" spans="1:31" ht="168" x14ac:dyDescent="0.25">
      <c r="A356" s="273" t="s">
        <v>209</v>
      </c>
      <c r="B356" s="260" t="s">
        <v>3691</v>
      </c>
      <c r="C356" s="196" t="s">
        <v>2529</v>
      </c>
      <c r="D356" s="299" t="s">
        <v>3692</v>
      </c>
      <c r="E356" s="300" t="s">
        <v>3693</v>
      </c>
      <c r="F356" s="162">
        <v>4</v>
      </c>
      <c r="G356" s="301"/>
      <c r="H356" s="302">
        <v>1500</v>
      </c>
      <c r="I356" s="301"/>
      <c r="J356" s="301"/>
      <c r="K356" s="303"/>
      <c r="L356" s="303" t="s">
        <v>105</v>
      </c>
      <c r="M356" s="304" t="s">
        <v>3694</v>
      </c>
      <c r="N356" s="305">
        <v>0</v>
      </c>
      <c r="O356" s="306" t="s">
        <v>3695</v>
      </c>
      <c r="P356" s="306" t="s">
        <v>3696</v>
      </c>
      <c r="Q356" s="300" t="s">
        <v>3697</v>
      </c>
      <c r="R356" s="300" t="s">
        <v>3698</v>
      </c>
      <c r="S356" s="300" t="s">
        <v>3699</v>
      </c>
      <c r="T356" s="300" t="s">
        <v>3688</v>
      </c>
      <c r="U356" s="300">
        <v>1</v>
      </c>
      <c r="V356" s="307"/>
      <c r="W356" s="307"/>
      <c r="X356" s="300" t="s">
        <v>2749</v>
      </c>
      <c r="Y356" s="300" t="s">
        <v>2537</v>
      </c>
      <c r="Z356" s="300" t="s">
        <v>100</v>
      </c>
      <c r="AA356" s="300" t="s">
        <v>3700</v>
      </c>
      <c r="AB356" s="308">
        <v>46188</v>
      </c>
      <c r="AC356" s="300" t="s">
        <v>3673</v>
      </c>
      <c r="AD356" s="309" t="s">
        <v>3674</v>
      </c>
      <c r="AE356" s="300" t="s">
        <v>3701</v>
      </c>
    </row>
    <row r="357" spans="1:31" ht="126" x14ac:dyDescent="0.25">
      <c r="A357" s="243" t="s">
        <v>219</v>
      </c>
      <c r="B357" s="244" t="s">
        <v>3702</v>
      </c>
      <c r="C357" s="245" t="s">
        <v>2529</v>
      </c>
      <c r="D357" s="310" t="s">
        <v>3703</v>
      </c>
      <c r="E357" s="303" t="s">
        <v>3704</v>
      </c>
      <c r="F357" s="162">
        <v>4</v>
      </c>
      <c r="G357" s="301"/>
      <c r="H357" s="302">
        <v>3600</v>
      </c>
      <c r="I357" s="301"/>
      <c r="J357" s="301"/>
      <c r="K357" s="303"/>
      <c r="L357" s="303" t="s">
        <v>105</v>
      </c>
      <c r="M357" s="302" t="s">
        <v>3705</v>
      </c>
      <c r="N357" s="311">
        <v>0</v>
      </c>
      <c r="O357" s="302" t="s">
        <v>3706</v>
      </c>
      <c r="P357" s="302" t="s">
        <v>3707</v>
      </c>
      <c r="Q357" s="312" t="s">
        <v>2552</v>
      </c>
      <c r="R357" s="303" t="s">
        <v>3019</v>
      </c>
      <c r="S357" s="313" t="s">
        <v>3708</v>
      </c>
      <c r="T357" s="300" t="s">
        <v>1354</v>
      </c>
      <c r="U357" s="300">
        <v>4</v>
      </c>
      <c r="V357" s="314">
        <v>5</v>
      </c>
      <c r="W357" s="314">
        <v>3</v>
      </c>
      <c r="X357" s="300" t="s">
        <v>2773</v>
      </c>
      <c r="Y357" s="300" t="s">
        <v>2537</v>
      </c>
      <c r="Z357" s="300" t="s">
        <v>100</v>
      </c>
      <c r="AA357" s="300" t="s">
        <v>3709</v>
      </c>
      <c r="AB357" s="315" t="s">
        <v>3710</v>
      </c>
      <c r="AC357" s="316">
        <v>46295</v>
      </c>
      <c r="AD357" s="316">
        <v>46387</v>
      </c>
      <c r="AE357" s="317" t="s">
        <v>3711</v>
      </c>
    </row>
    <row r="358" spans="1:31" ht="150.75" customHeight="1" x14ac:dyDescent="0.25">
      <c r="A358" s="238"/>
      <c r="B358" s="239"/>
      <c r="C358" s="240" t="s">
        <v>2585</v>
      </c>
      <c r="D358" s="318" t="s">
        <v>3615</v>
      </c>
      <c r="E358" s="286" t="s">
        <v>3616</v>
      </c>
      <c r="F358" s="162">
        <v>4</v>
      </c>
      <c r="G358" s="223">
        <v>6000</v>
      </c>
      <c r="H358" s="223">
        <v>6000</v>
      </c>
      <c r="I358" s="287"/>
      <c r="J358" s="223"/>
      <c r="K358" s="223"/>
      <c r="L358" s="211"/>
      <c r="M358" s="211"/>
      <c r="N358" s="319"/>
      <c r="O358" s="211"/>
      <c r="P358" s="211"/>
      <c r="Q358" s="206"/>
      <c r="R358" s="206"/>
      <c r="S358" s="201"/>
      <c r="T358" s="201"/>
      <c r="U358" s="211"/>
      <c r="V358" s="211"/>
      <c r="W358" s="211"/>
      <c r="X358" s="320"/>
      <c r="Y358" s="201"/>
      <c r="Z358" s="205" t="s">
        <v>104</v>
      </c>
      <c r="AA358" s="202"/>
      <c r="AB358" s="321"/>
      <c r="AC358" s="322"/>
      <c r="AD358" s="320"/>
      <c r="AE358" s="201"/>
    </row>
    <row r="359" spans="1:31" ht="199.5" customHeight="1" x14ac:dyDescent="0.25">
      <c r="A359" s="238" t="s">
        <v>198</v>
      </c>
      <c r="B359" s="158" t="s">
        <v>3712</v>
      </c>
      <c r="C359" s="160" t="s">
        <v>2585</v>
      </c>
      <c r="D359" s="142" t="s">
        <v>3713</v>
      </c>
      <c r="E359" s="161" t="s">
        <v>3714</v>
      </c>
      <c r="F359" s="162">
        <v>7</v>
      </c>
      <c r="G359" s="223"/>
      <c r="H359" s="223">
        <v>150000</v>
      </c>
      <c r="I359" s="287"/>
      <c r="J359" s="223"/>
      <c r="K359" s="223"/>
      <c r="L359" s="211" t="s">
        <v>105</v>
      </c>
      <c r="M359" s="211" t="s">
        <v>3715</v>
      </c>
      <c r="N359" s="288">
        <v>0</v>
      </c>
      <c r="O359" s="211" t="s">
        <v>3716</v>
      </c>
      <c r="P359" s="211" t="s">
        <v>3717</v>
      </c>
      <c r="Q359" s="205" t="s">
        <v>2805</v>
      </c>
      <c r="R359" s="206" t="s">
        <v>2536</v>
      </c>
      <c r="S359" s="201" t="s">
        <v>3718</v>
      </c>
      <c r="T359" s="201" t="s">
        <v>3719</v>
      </c>
      <c r="U359" s="211"/>
      <c r="V359" s="211">
        <v>10</v>
      </c>
      <c r="W359" s="211">
        <v>10</v>
      </c>
      <c r="X359" s="206" t="s">
        <v>2572</v>
      </c>
      <c r="Y359" s="206" t="s">
        <v>2537</v>
      </c>
      <c r="Z359" s="205" t="s">
        <v>104</v>
      </c>
      <c r="AA359" s="203" t="s">
        <v>2587</v>
      </c>
      <c r="AB359" s="201">
        <v>2025</v>
      </c>
      <c r="AC359" s="320" t="s">
        <v>3720</v>
      </c>
      <c r="AD359" s="320" t="s">
        <v>3721</v>
      </c>
      <c r="AE359" s="201" t="s">
        <v>3722</v>
      </c>
    </row>
    <row r="360" spans="1:31" ht="15.75" customHeight="1" x14ac:dyDescent="0.25">
      <c r="N360" s="323"/>
      <c r="T360" s="324"/>
      <c r="U360" s="324"/>
      <c r="V360" s="324"/>
      <c r="W360" s="324"/>
      <c r="X360" s="324"/>
      <c r="Y360" s="324"/>
      <c r="AB360" s="325"/>
      <c r="AC360" s="326"/>
      <c r="AD360" s="326"/>
      <c r="AE360" s="324"/>
    </row>
    <row r="361" spans="1:31" ht="15.75" customHeight="1" x14ac:dyDescent="0.25">
      <c r="N361" s="323"/>
      <c r="T361" s="324"/>
      <c r="U361" s="324"/>
      <c r="V361" s="324"/>
      <c r="W361" s="324"/>
      <c r="X361" s="324"/>
      <c r="Y361" s="324"/>
      <c r="AB361" s="325"/>
      <c r="AC361" s="326"/>
      <c r="AD361" s="326"/>
      <c r="AE361" s="324"/>
    </row>
    <row r="362" spans="1:31" ht="15.75" customHeight="1" x14ac:dyDescent="0.25">
      <c r="N362" s="323"/>
      <c r="T362" s="324"/>
      <c r="U362" s="324"/>
      <c r="V362" s="324"/>
      <c r="W362" s="324"/>
      <c r="X362" s="324"/>
      <c r="Y362" s="324"/>
      <c r="AB362" s="325"/>
      <c r="AC362" s="326"/>
      <c r="AD362" s="326"/>
      <c r="AE362" s="324"/>
    </row>
    <row r="363" spans="1:31" ht="15.75" customHeight="1" x14ac:dyDescent="0.25">
      <c r="N363" s="323"/>
      <c r="T363" s="324"/>
      <c r="U363" s="324"/>
      <c r="V363" s="324"/>
      <c r="W363" s="324"/>
      <c r="X363" s="324"/>
      <c r="Y363" s="324"/>
      <c r="AB363" s="325"/>
      <c r="AC363" s="326"/>
      <c r="AD363" s="326"/>
      <c r="AE363" s="324"/>
    </row>
    <row r="364" spans="1:31" ht="15.75" customHeight="1" x14ac:dyDescent="0.25">
      <c r="N364" s="323"/>
      <c r="T364" s="324"/>
      <c r="U364" s="324"/>
      <c r="V364" s="324"/>
      <c r="W364" s="324"/>
      <c r="X364" s="324"/>
      <c r="Y364" s="324"/>
      <c r="AB364" s="325"/>
      <c r="AC364" s="326"/>
      <c r="AD364" s="326"/>
      <c r="AE364" s="324"/>
    </row>
    <row r="365" spans="1:31" ht="15.75" customHeight="1" x14ac:dyDescent="0.25">
      <c r="N365" s="323"/>
      <c r="T365" s="324"/>
      <c r="U365" s="324"/>
      <c r="V365" s="324"/>
      <c r="W365" s="324"/>
      <c r="X365" s="324"/>
      <c r="Y365" s="324"/>
      <c r="AB365" s="325"/>
      <c r="AC365" s="326"/>
      <c r="AD365" s="326"/>
      <c r="AE365" s="324"/>
    </row>
    <row r="366" spans="1:31" ht="15.75" customHeight="1" x14ac:dyDescent="0.25">
      <c r="N366" s="323"/>
      <c r="T366" s="324"/>
      <c r="U366" s="324"/>
      <c r="V366" s="324"/>
      <c r="W366" s="324"/>
      <c r="X366" s="324"/>
      <c r="Y366" s="324"/>
      <c r="AB366" s="325"/>
      <c r="AC366" s="326"/>
      <c r="AD366" s="326"/>
      <c r="AE366" s="324"/>
    </row>
    <row r="367" spans="1:31" ht="15.75" customHeight="1" x14ac:dyDescent="0.25">
      <c r="N367" s="323"/>
      <c r="T367" s="324"/>
      <c r="U367" s="324"/>
      <c r="V367" s="324"/>
      <c r="W367" s="324"/>
      <c r="X367" s="324"/>
      <c r="Y367" s="324"/>
      <c r="AB367" s="325"/>
      <c r="AC367" s="326"/>
      <c r="AD367" s="326"/>
      <c r="AE367" s="324"/>
    </row>
    <row r="368" spans="1:31" ht="15.75" customHeight="1" x14ac:dyDescent="0.25">
      <c r="N368" s="323"/>
      <c r="T368" s="324"/>
      <c r="U368" s="324"/>
      <c r="V368" s="324"/>
      <c r="W368" s="324"/>
      <c r="X368" s="324"/>
      <c r="Y368" s="324"/>
      <c r="AB368" s="325"/>
      <c r="AC368" s="326"/>
      <c r="AD368" s="326"/>
      <c r="AE368" s="324"/>
    </row>
    <row r="369" spans="14:31" ht="15.75" customHeight="1" x14ac:dyDescent="0.25">
      <c r="N369" s="323"/>
      <c r="T369" s="324"/>
      <c r="U369" s="324"/>
      <c r="V369" s="324"/>
      <c r="W369" s="324"/>
      <c r="X369" s="324"/>
      <c r="Y369" s="324"/>
      <c r="AB369" s="325"/>
      <c r="AC369" s="326"/>
      <c r="AD369" s="326"/>
      <c r="AE369" s="324"/>
    </row>
    <row r="370" spans="14:31" ht="15.75" customHeight="1" x14ac:dyDescent="0.25">
      <c r="N370" s="323"/>
      <c r="T370" s="324"/>
      <c r="U370" s="324"/>
      <c r="V370" s="324"/>
      <c r="W370" s="324"/>
      <c r="X370" s="324"/>
      <c r="Y370" s="324"/>
      <c r="AB370" s="325"/>
      <c r="AC370" s="326"/>
      <c r="AD370" s="326"/>
      <c r="AE370" s="324"/>
    </row>
    <row r="371" spans="14:31" ht="15.75" customHeight="1" x14ac:dyDescent="0.25">
      <c r="N371" s="323"/>
      <c r="T371" s="324"/>
      <c r="U371" s="324"/>
      <c r="V371" s="324"/>
      <c r="W371" s="324"/>
      <c r="X371" s="324"/>
      <c r="Y371" s="324"/>
      <c r="AB371" s="325"/>
      <c r="AC371" s="326"/>
      <c r="AD371" s="326"/>
      <c r="AE371" s="324"/>
    </row>
    <row r="372" spans="14:31" ht="15.75" customHeight="1" x14ac:dyDescent="0.25">
      <c r="N372" s="323"/>
      <c r="T372" s="324"/>
      <c r="U372" s="324"/>
      <c r="V372" s="324"/>
      <c r="W372" s="324"/>
      <c r="X372" s="324"/>
      <c r="Y372" s="324"/>
      <c r="AB372" s="325"/>
      <c r="AC372" s="326"/>
      <c r="AD372" s="326"/>
      <c r="AE372" s="324"/>
    </row>
    <row r="373" spans="14:31" ht="15.75" customHeight="1" x14ac:dyDescent="0.25">
      <c r="N373" s="323"/>
      <c r="T373" s="324"/>
      <c r="U373" s="324"/>
      <c r="V373" s="324"/>
      <c r="W373" s="324"/>
      <c r="X373" s="324"/>
      <c r="Y373" s="324"/>
      <c r="AB373" s="325"/>
      <c r="AC373" s="326"/>
      <c r="AD373" s="326"/>
      <c r="AE373" s="324"/>
    </row>
    <row r="374" spans="14:31" ht="15.75" customHeight="1" x14ac:dyDescent="0.25">
      <c r="N374" s="323"/>
      <c r="T374" s="324"/>
      <c r="U374" s="324"/>
      <c r="V374" s="324"/>
      <c r="W374" s="324"/>
      <c r="X374" s="324"/>
      <c r="Y374" s="324"/>
      <c r="AB374" s="325"/>
      <c r="AC374" s="326"/>
      <c r="AD374" s="326"/>
      <c r="AE374" s="324"/>
    </row>
    <row r="375" spans="14:31" ht="15.75" customHeight="1" x14ac:dyDescent="0.25">
      <c r="N375" s="323"/>
      <c r="T375" s="324"/>
      <c r="U375" s="324"/>
      <c r="V375" s="324"/>
      <c r="W375" s="324"/>
      <c r="X375" s="324"/>
      <c r="Y375" s="324"/>
      <c r="AB375" s="325"/>
      <c r="AC375" s="326"/>
      <c r="AD375" s="326"/>
      <c r="AE375" s="324"/>
    </row>
    <row r="376" spans="14:31" ht="15.75" customHeight="1" x14ac:dyDescent="0.25">
      <c r="N376" s="323"/>
      <c r="T376" s="324"/>
      <c r="U376" s="324"/>
      <c r="V376" s="324"/>
      <c r="W376" s="324"/>
      <c r="X376" s="324"/>
      <c r="Y376" s="324"/>
      <c r="AB376" s="325"/>
      <c r="AC376" s="326"/>
      <c r="AD376" s="326"/>
      <c r="AE376" s="324"/>
    </row>
    <row r="377" spans="14:31" ht="15.75" customHeight="1" x14ac:dyDescent="0.25">
      <c r="N377" s="323"/>
      <c r="T377" s="324"/>
      <c r="U377" s="324"/>
      <c r="V377" s="324"/>
      <c r="W377" s="324"/>
      <c r="X377" s="324"/>
      <c r="Y377" s="324"/>
      <c r="AB377" s="325"/>
      <c r="AC377" s="326"/>
      <c r="AD377" s="326"/>
      <c r="AE377" s="324"/>
    </row>
    <row r="378" spans="14:31" ht="15.75" customHeight="1" x14ac:dyDescent="0.25">
      <c r="N378" s="323"/>
      <c r="T378" s="324"/>
      <c r="U378" s="324"/>
      <c r="V378" s="324"/>
      <c r="W378" s="324"/>
      <c r="X378" s="324"/>
      <c r="Y378" s="324"/>
      <c r="AB378" s="325"/>
      <c r="AC378" s="326"/>
      <c r="AD378" s="326"/>
      <c r="AE378" s="324"/>
    </row>
    <row r="379" spans="14:31" ht="15.75" customHeight="1" x14ac:dyDescent="0.25">
      <c r="N379" s="323"/>
      <c r="T379" s="324"/>
      <c r="U379" s="324"/>
      <c r="V379" s="324"/>
      <c r="W379" s="324"/>
      <c r="X379" s="324"/>
      <c r="Y379" s="324"/>
      <c r="AB379" s="325"/>
      <c r="AC379" s="326"/>
      <c r="AD379" s="326"/>
      <c r="AE379" s="324"/>
    </row>
    <row r="380" spans="14:31" ht="15.75" customHeight="1" x14ac:dyDescent="0.25">
      <c r="N380" s="323"/>
      <c r="T380" s="324"/>
      <c r="U380" s="324"/>
      <c r="V380" s="324"/>
      <c r="W380" s="324"/>
      <c r="X380" s="324"/>
      <c r="Y380" s="324"/>
      <c r="AB380" s="325"/>
      <c r="AC380" s="326"/>
      <c r="AD380" s="326"/>
      <c r="AE380" s="324"/>
    </row>
    <row r="381" spans="14:31" ht="15.75" customHeight="1" x14ac:dyDescent="0.25"/>
    <row r="382" spans="14:31" ht="15.75" customHeight="1" x14ac:dyDescent="0.25"/>
    <row r="383" spans="14:31" ht="15.75" customHeight="1" x14ac:dyDescent="0.25"/>
    <row r="384" spans="14:31"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8:AZ359" xr:uid="{00000000-0009-0000-0000-000000000000}"/>
  <mergeCells count="1">
    <mergeCell ref="A1:AE7"/>
  </mergeCells>
  <conditionalFormatting sqref="AA358">
    <cfRule type="containsText" dxfId="2" priority="2" operator="containsText" text="NO">
      <formula>NOT(ISERROR(SEARCH(("NO"),(AA358))))</formula>
    </cfRule>
  </conditionalFormatting>
  <conditionalFormatting sqref="AA359">
    <cfRule type="containsText" dxfId="1" priority="1" operator="containsText" text="NO">
      <formula>NOT(ISERROR(SEARCH(("NO"),(AA359))))</formula>
    </cfRule>
  </conditionalFormatting>
  <dataValidations count="45">
    <dataValidation type="list" allowBlank="1" showErrorMessage="1" sqref="Z348" xr:uid="{D042671A-F070-41CC-AC23-D33A52971388}">
      <formula1>$M$18:$M$19</formula1>
    </dataValidation>
    <dataValidation type="list" allowBlank="1" showErrorMessage="1" sqref="L339" xr:uid="{6B363C61-DDBA-42A8-9966-0994F314AB69}">
      <formula1>$F$28:$F$36</formula1>
    </dataValidation>
    <dataValidation type="list" allowBlank="1" showErrorMessage="1" sqref="Z332" xr:uid="{CE0357DF-0BCC-48ED-914F-81FE869DFE31}">
      <formula1>$M$12:$M$13</formula1>
    </dataValidation>
    <dataValidation type="list" allowBlank="1" showErrorMessage="1" sqref="Z331 Z347 Z340 Z334" xr:uid="{6CDB56E5-56DA-4574-A415-4E056343A1F4}">
      <formula1>$M$9</formula1>
    </dataValidation>
    <dataValidation type="list" allowBlank="1" showErrorMessage="1" sqref="Z313 Z316:Z318" xr:uid="{F4B785D8-A41A-4DE5-A544-A4F85A9C62FC}">
      <formula1>$M$40</formula1>
    </dataValidation>
    <dataValidation type="list" allowBlank="1" showInputMessage="1" showErrorMessage="1" sqref="L310" xr:uid="{0816C6F3-B8FA-404D-B116-17FF165B4D9D}">
      <formula1>#REF!</formula1>
    </dataValidation>
    <dataValidation type="list" allowBlank="1" showErrorMessage="1" sqref="R126 R252" xr:uid="{3526A218-64D8-46C3-A5EC-1E623EDF93C4}">
      <formula1>$E$9:$E$12</formula1>
    </dataValidation>
    <dataValidation type="list" allowBlank="1" showErrorMessage="1" sqref="X94:X96" xr:uid="{64722E73-54DD-41B9-A30B-22D254D2B5DC}">
      <formula1>$F$38:$F$44</formula1>
    </dataValidation>
    <dataValidation type="list" allowBlank="1" showErrorMessage="1" sqref="L84 L210 L138 L264" xr:uid="{98CE4EC8-7552-4E09-A254-BAEF3EB64634}">
      <formula1>$D$154:$D$155</formula1>
    </dataValidation>
    <dataValidation type="list" allowBlank="1" showErrorMessage="1" sqref="X43:X45 X210 X84 X68" xr:uid="{4AF0331A-9826-4E5F-A352-A11AAD77E387}">
      <formula1>$F$154:$F$158</formula1>
    </dataValidation>
    <dataValidation type="list" allowBlank="1" showErrorMessage="1" sqref="Z87 Z215 Z213 Z89" xr:uid="{9AEFB2B6-F654-467E-8A2C-F12FF861FCBA}">
      <formula1>$L$143:$L$146</formula1>
    </dataValidation>
    <dataValidation type="list" allowBlank="1" showErrorMessage="1" sqref="X49 X69 X52:X53" xr:uid="{D5F604CC-D240-4BAD-9007-BA3BFAB93355}">
      <formula1>$F$9</formula1>
    </dataValidation>
    <dataValidation type="list" allowBlank="1" showErrorMessage="1" sqref="L14 L251 L217:L218 L255:L262 L129:L136 L311:L312 L125 L91:L92 R14:AE14 N14:P14" xr:uid="{6D8B529E-AFA1-430B-9A76-D19E74599701}">
      <formula1>$D$12:$D$13</formula1>
    </dataValidation>
    <dataValidation type="list" allowBlank="1" showErrorMessage="1" sqref="L53:L58 L347 L344 L340 L334 L331 L198 L60:L61" xr:uid="{06601EE2-97B0-4A30-88E5-958DA61C2479}">
      <formula1>$D$9</formula1>
    </dataValidation>
    <dataValidation type="list" allowBlank="1" showErrorMessage="1" sqref="L73:L74 K318 L317 K316:L316 L313 L237:L250 L221:L234 L204:L208 L111:L124 L95:L108 L77:L81" xr:uid="{218D7FE4-B200-4757-9A87-5E8441C4EE5E}">
      <formula1>$D$40</formula1>
    </dataValidation>
    <dataValidation type="list" allowBlank="1" showErrorMessage="1" sqref="Y86" xr:uid="{BAD7D744-59BE-484A-9FD3-68EEC8DEDE1F}">
      <formula1>$G$149:$G$153</formula1>
    </dataValidation>
    <dataValidation type="list" allowBlank="1" showErrorMessage="1" sqref="Z20:Z24 Z182" xr:uid="{F0BD29D8-0D4C-47CE-ACD1-E736B1C8F218}">
      <formula1>$L$18:$L$19</formula1>
    </dataValidation>
    <dataValidation type="list" allowBlank="1" showErrorMessage="1" sqref="Z10:Z12 Z333 Z314 Y180" xr:uid="{3A76CC14-0E4B-4B1F-A0A2-E5CE609A0D26}">
      <formula1>$D$13:$D$14</formula1>
    </dataValidation>
    <dataValidation type="list" allowBlank="1" showErrorMessage="1" sqref="L87:L89 L213:L215" xr:uid="{069A9978-DF11-4677-A139-D72DF14F627C}">
      <formula1>$D$143:$D$146</formula1>
    </dataValidation>
    <dataValidation type="list" allowBlank="1" showErrorMessage="1" sqref="R117 R243" xr:uid="{FE04C106-3124-408F-B7F8-03FE0BD02838}">
      <formula1>$M$9:$M$13</formula1>
    </dataValidation>
    <dataValidation type="list" allowBlank="1" showErrorMessage="1" sqref="X87 X89" xr:uid="{0A2E5BEA-6F04-4A48-B159-5A043161A5BB}">
      <formula1>$F$143:$F$149</formula1>
    </dataValidation>
    <dataValidation type="list" allowBlank="1" showErrorMessage="1" sqref="Y84 Y138" xr:uid="{0991BEB5-5379-4EA0-8EA7-0EFA440E33F5}">
      <formula1>$G$154:$G$156</formula1>
    </dataValidation>
    <dataValidation type="list" allowBlank="1" showErrorMessage="1" sqref="Y76 Y94:Y96" xr:uid="{EF5DD825-6029-43D4-B4E8-591B24186643}">
      <formula1>$G$38:$G$42</formula1>
    </dataValidation>
    <dataValidation type="list" allowBlank="1" showErrorMessage="1" sqref="X13 X92" xr:uid="{89C5E91E-BFD4-46FB-8E3D-8549F031C6A4}">
      <formula1>$F$12:$F$16</formula1>
    </dataValidation>
    <dataValidation type="list" allowBlank="1" showErrorMessage="1" sqref="Y73:Y75 Y235 Y244 Y246 Y323:Y326 Y213:Y219 Y284 Y204 Y199 Y111:Y124 Y97:Y108 Y77:Y81" xr:uid="{C70D178E-31D2-41BC-9270-CA680E6DCE9F}">
      <formula1>$G$40:$G$44</formula1>
    </dataValidation>
    <dataValidation type="list" allowBlank="1" showErrorMessage="1" sqref="X70" xr:uid="{2D444F7C-BC90-499C-8A8F-C023486D1492}">
      <formula1>$F$9:$F$10</formula1>
    </dataValidation>
    <dataValidation type="list" allowBlank="1" showErrorMessage="1" sqref="Z76 Z220:Z222 Z94:Z96" xr:uid="{F4175D9B-7B5F-4FC0-A342-FEB5D49F81AC}">
      <formula1>$L$38</formula1>
    </dataValidation>
    <dataValidation type="list" allowBlank="1" showErrorMessage="1" sqref="X54:X58 X347" xr:uid="{F1BEE320-7A38-4CD9-8DD8-B5F0EE96B379}">
      <formula1>$F$9:$F$12</formula1>
    </dataValidation>
    <dataValidation type="list" allowBlank="1" showErrorMessage="1" sqref="Z13 Z255:Z262 Z251 Z217 Z181 Z129:Z136 Z125 Z91 Z15:Z16" xr:uid="{74080BA5-80BD-44E7-94C5-5862DDCC6FC6}">
      <formula1>$L$12:$L$13</formula1>
    </dataValidation>
    <dataValidation type="list" allowBlank="1" showErrorMessage="1" sqref="Y20:Y26 Y182:Y183" xr:uid="{991B3691-BCDE-477B-8752-39B5F09ACB19}">
      <formula1>$G$18:$G$19</formula1>
    </dataValidation>
    <dataValidation type="list" allowBlank="1" showErrorMessage="1" sqref="Y87:Y89 Y91" xr:uid="{61AA8602-5306-486F-84EF-83657748C6F7}">
      <formula1>$G$143:$G$147</formula1>
    </dataValidation>
    <dataValidation type="list" allowBlank="1" showErrorMessage="1" sqref="Z272 Y17:Z19 L27:L28 Z26:Z29 L32 Y30:Z32 Z33 Y48:Z49 Y50 Y51:Z51 L48:L52 Y52 Y63:Z63 Y64:Y65 Y67 Y69 L70:L72 Y70:Z72 Z126:Z127 L126:L128 Y128:Z128 L137 Y137:Z137 Y141:Z141 L141:L142 X142:Z143 L146 Y146:Z146 Z184 L186 Y185:Z186 Z187 Y195:Z195 L195:L197 Y196:Y197 Y200:Y203 Y205:Y212 Y359 Z252:Z253 L252:L254 Y245 L263 L272 L267:L268 Y310:Z310 K317 Y339:Z339 Y343:Z343 L352:L353 Y220:Y234 Y236:Y243 Y254:Z254 Y247:Y253 Z267:Z269 Z263 Y255:Y283 Y285:Y309 Y311:Y322 Y327:Y338 Y340:Y342 Y344:Y346 Z352:Z353 Y348:Y357 X10:X12" xr:uid="{9B7CE14A-002F-41DA-A353-B608D3B64915}">
      <formula1>#REF!</formula1>
    </dataValidation>
    <dataValidation type="list" allowBlank="1" showErrorMessage="1" sqref="Z84 Z264 Z210 Z138" xr:uid="{2F3EBBB7-CE55-4FAD-BC26-E3A3400795D5}">
      <formula1>$L$154:$L$155</formula1>
    </dataValidation>
    <dataValidation type="list" allowBlank="1" showErrorMessage="1" sqref="X72:X81 X103:X107 X97:X99" xr:uid="{2D4C7955-1BD3-485E-8493-57E6DDAAED48}">
      <formula1>$F$40:$F$46</formula1>
    </dataValidation>
    <dataValidation type="list" allowBlank="1" showErrorMessage="1" sqref="L86 L212" xr:uid="{C0E01305-F3E3-4BBD-A786-01694DFA207C}">
      <formula1>$D$149:$D$152</formula1>
    </dataValidation>
    <dataValidation type="list" allowBlank="1" showErrorMessage="1" sqref="Z50 Z199 Z196:Z197 Z57:Z62 Z52:Z55" xr:uid="{FFF7D986-566C-431B-A064-CAECDDE0A283}">
      <formula1>$L$9</formula1>
    </dataValidation>
    <dataValidation type="list" allowBlank="1" showErrorMessage="1" sqref="Z86 Z212" xr:uid="{A0CF2AD6-746F-45D9-9136-E1E0B1C721C3}">
      <formula1>$L$149:$L$152</formula1>
    </dataValidation>
    <dataValidation type="list" allowBlank="1" showErrorMessage="1" sqref="X86" xr:uid="{A0891B4D-66BD-4B7B-B1DA-52D7B0AF5588}">
      <formula1>$F$149:$F$155</formula1>
    </dataValidation>
    <dataValidation type="list" allowBlank="1" showErrorMessage="1" sqref="L199 L59" xr:uid="{CA40610E-E04A-47A3-B132-81C14ADBFCBA}">
      <formula1>$D$11:$D$12</formula1>
    </dataValidation>
    <dataValidation type="list" allowBlank="1" showErrorMessage="1" sqref="Y13 Y181 Y129:Y136 Y125 Y15:Y16" xr:uid="{007654EE-F847-4572-B6DD-84347744AAD3}">
      <formula1>$G$12:$G$13</formula1>
    </dataValidation>
    <dataValidation type="list" allowBlank="1" showErrorMessage="1" sqref="Y126:Y127" xr:uid="{B6BA44DE-2139-4E29-8AE0-26A7157C704B}">
      <formula1>$G$9</formula1>
    </dataValidation>
    <dataValidation type="list" allowBlank="1" showErrorMessage="1" sqref="Z73:Z75 Z237:Z249 Z223:Z234 Z204:Z208 Z111:Z123 Z97:Z108 Z77:Z81" xr:uid="{EC135B83-EDFB-46CD-A3AB-45C48060ACE8}">
      <formula1>$L$40</formula1>
    </dataValidation>
    <dataValidation type="list" allowBlank="1" showErrorMessage="1" sqref="Y53:Y61 Y347 Y198" xr:uid="{4D543318-EF5B-48C3-9B4B-0D1934D3261F}">
      <formula1>$G$9:$G$10</formula1>
    </dataValidation>
    <dataValidation type="list" allowBlank="1" showErrorMessage="1" sqref="L76 L220 L94" xr:uid="{799194AC-6F82-41AF-A58C-AD2BBC7598BE}">
      <formula1>$D$38</formula1>
    </dataValidation>
    <dataValidation type="list" allowBlank="1" showErrorMessage="1" sqref="S54 S347" xr:uid="{DBA81345-7A4B-4E56-A2B0-BB0CAD609E61}">
      <formula1>$J$45:$J$48</formula1>
    </dataValidation>
  </dataValidations>
  <printOptions horizontalCentered="1"/>
  <pageMargins left="0" right="0" top="0.19685039370078741" bottom="0.19685039370078741" header="0" footer="0"/>
  <pageSetup paperSize="9"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2:F1000"/>
  <sheetViews>
    <sheetView workbookViewId="0"/>
  </sheetViews>
  <sheetFormatPr baseColWidth="10" defaultColWidth="14.42578125" defaultRowHeight="15" customHeight="1" x14ac:dyDescent="0.25"/>
  <cols>
    <col min="1" max="4" width="10.7109375" customWidth="1"/>
    <col min="5" max="5" width="14.7109375" customWidth="1"/>
    <col min="6" max="26" width="10.7109375" customWidth="1"/>
  </cols>
  <sheetData>
    <row r="2" spans="2:6" x14ac:dyDescent="0.25">
      <c r="B2" s="7" t="s">
        <v>155</v>
      </c>
      <c r="C2" s="7"/>
      <c r="D2" s="7"/>
      <c r="E2" s="7"/>
      <c r="F2" s="7"/>
    </row>
    <row r="3" spans="2:6" x14ac:dyDescent="0.25">
      <c r="B3" s="7"/>
      <c r="C3" s="7"/>
      <c r="D3" s="7"/>
      <c r="E3" s="7"/>
      <c r="F3" s="7"/>
    </row>
    <row r="4" spans="2:6" x14ac:dyDescent="0.25">
      <c r="B4" s="382" t="s">
        <v>156</v>
      </c>
      <c r="C4" s="384" t="s">
        <v>157</v>
      </c>
      <c r="D4" s="385"/>
      <c r="E4" s="385"/>
      <c r="F4" s="386"/>
    </row>
    <row r="5" spans="2:6" ht="30" x14ac:dyDescent="0.25">
      <c r="B5" s="383"/>
      <c r="C5" s="107" t="s">
        <v>158</v>
      </c>
      <c r="D5" s="108" t="s">
        <v>159</v>
      </c>
      <c r="E5" s="109" t="s">
        <v>160</v>
      </c>
      <c r="F5" s="110" t="s">
        <v>161</v>
      </c>
    </row>
    <row r="6" spans="2:6" x14ac:dyDescent="0.25">
      <c r="B6" s="111">
        <v>1</v>
      </c>
      <c r="C6" s="112">
        <v>500</v>
      </c>
      <c r="D6" s="112">
        <v>2000</v>
      </c>
      <c r="E6" s="113">
        <v>2500</v>
      </c>
      <c r="F6" s="103">
        <v>0</v>
      </c>
    </row>
    <row r="7" spans="2:6" x14ac:dyDescent="0.25">
      <c r="B7" s="114">
        <v>2</v>
      </c>
      <c r="C7" s="112">
        <v>500</v>
      </c>
      <c r="D7" s="112">
        <v>2000</v>
      </c>
      <c r="E7" s="113">
        <v>3000</v>
      </c>
      <c r="F7" s="103">
        <v>0</v>
      </c>
    </row>
    <row r="8" spans="2:6" x14ac:dyDescent="0.25">
      <c r="B8" s="114">
        <v>3</v>
      </c>
      <c r="C8" s="112">
        <v>500</v>
      </c>
      <c r="D8" s="112">
        <v>2000</v>
      </c>
      <c r="E8" s="113">
        <v>3500</v>
      </c>
      <c r="F8" s="103">
        <v>0</v>
      </c>
    </row>
    <row r="9" spans="2:6" x14ac:dyDescent="0.25">
      <c r="B9" s="114">
        <v>4</v>
      </c>
      <c r="C9" s="112">
        <v>500</v>
      </c>
      <c r="D9" s="112">
        <v>2000</v>
      </c>
      <c r="E9" s="113">
        <v>4000</v>
      </c>
      <c r="F9" s="103">
        <v>0</v>
      </c>
    </row>
    <row r="10" spans="2:6" x14ac:dyDescent="0.25">
      <c r="B10" s="114">
        <v>5</v>
      </c>
      <c r="C10" s="112">
        <v>500</v>
      </c>
      <c r="D10" s="112">
        <v>2000</v>
      </c>
      <c r="E10" s="113">
        <v>4500</v>
      </c>
      <c r="F10" s="103">
        <v>0</v>
      </c>
    </row>
    <row r="11" spans="2:6" x14ac:dyDescent="0.25">
      <c r="B11" s="114">
        <v>6</v>
      </c>
      <c r="C11" s="112">
        <v>500</v>
      </c>
      <c r="D11" s="112">
        <v>2000</v>
      </c>
      <c r="E11" s="113">
        <v>5000</v>
      </c>
      <c r="F11" s="103">
        <v>0</v>
      </c>
    </row>
    <row r="12" spans="2:6" x14ac:dyDescent="0.25">
      <c r="B12" s="114">
        <v>7</v>
      </c>
      <c r="C12" s="112">
        <v>500</v>
      </c>
      <c r="D12" s="112">
        <v>2000</v>
      </c>
      <c r="E12" s="113">
        <v>5500</v>
      </c>
      <c r="F12" s="103">
        <v>0</v>
      </c>
    </row>
    <row r="13" spans="2:6" x14ac:dyDescent="0.25">
      <c r="B13" s="114">
        <v>8</v>
      </c>
      <c r="C13" s="112">
        <v>440</v>
      </c>
      <c r="D13" s="112">
        <v>2000</v>
      </c>
      <c r="E13" s="113">
        <v>5520</v>
      </c>
      <c r="F13" s="103">
        <v>-480</v>
      </c>
    </row>
    <row r="14" spans="2:6" x14ac:dyDescent="0.25">
      <c r="B14" s="114">
        <v>9</v>
      </c>
      <c r="C14" s="112">
        <v>440</v>
      </c>
      <c r="D14" s="112">
        <v>2000</v>
      </c>
      <c r="E14" s="113">
        <v>5960</v>
      </c>
      <c r="F14" s="103">
        <v>-540</v>
      </c>
    </row>
    <row r="15" spans="2:6" x14ac:dyDescent="0.25">
      <c r="B15" s="114">
        <v>10</v>
      </c>
      <c r="C15" s="112">
        <v>440</v>
      </c>
      <c r="D15" s="112">
        <v>2000</v>
      </c>
      <c r="E15" s="113">
        <v>6400</v>
      </c>
      <c r="F15" s="103">
        <v>-600</v>
      </c>
    </row>
    <row r="16" spans="2:6" x14ac:dyDescent="0.25">
      <c r="B16" s="114">
        <v>11</v>
      </c>
      <c r="C16" s="112">
        <v>440</v>
      </c>
      <c r="D16" s="112">
        <v>2000</v>
      </c>
      <c r="E16" s="113">
        <v>6840</v>
      </c>
      <c r="F16" s="103">
        <v>-560</v>
      </c>
    </row>
    <row r="17" spans="2:6" x14ac:dyDescent="0.25">
      <c r="B17" s="114">
        <v>12</v>
      </c>
      <c r="C17" s="112">
        <v>420</v>
      </c>
      <c r="D17" s="112">
        <v>2000</v>
      </c>
      <c r="E17" s="113">
        <v>7040</v>
      </c>
      <c r="F17" s="103">
        <v>-760</v>
      </c>
    </row>
    <row r="18" spans="2:6" x14ac:dyDescent="0.25">
      <c r="B18" s="114">
        <v>13</v>
      </c>
      <c r="C18" s="112">
        <v>420</v>
      </c>
      <c r="D18" s="112">
        <v>2000</v>
      </c>
      <c r="E18" s="113">
        <v>7460</v>
      </c>
      <c r="F18" s="103">
        <v>-740</v>
      </c>
    </row>
    <row r="19" spans="2:6" x14ac:dyDescent="0.25">
      <c r="B19" s="114">
        <v>14</v>
      </c>
      <c r="C19" s="112">
        <v>400</v>
      </c>
      <c r="D19" s="112">
        <v>2000</v>
      </c>
      <c r="E19" s="113">
        <v>7600</v>
      </c>
      <c r="F19" s="103">
        <v>-1000</v>
      </c>
    </row>
    <row r="20" spans="2:6" x14ac:dyDescent="0.25">
      <c r="B20" s="114">
        <v>15</v>
      </c>
      <c r="C20" s="112">
        <v>380</v>
      </c>
      <c r="D20" s="112">
        <v>2000</v>
      </c>
      <c r="E20" s="113">
        <v>7700</v>
      </c>
      <c r="F20" s="103">
        <v>-1300</v>
      </c>
    </row>
    <row r="21" spans="2:6" ht="15.75" customHeight="1" x14ac:dyDescent="0.25">
      <c r="B21" s="114">
        <v>16</v>
      </c>
      <c r="C21" s="112">
        <v>360</v>
      </c>
      <c r="D21" s="112">
        <v>2000</v>
      </c>
      <c r="E21" s="113">
        <v>7760</v>
      </c>
      <c r="F21" s="103">
        <v>-1590</v>
      </c>
    </row>
    <row r="22" spans="2:6" ht="15.75" customHeight="1" x14ac:dyDescent="0.25">
      <c r="B22" s="114">
        <v>17</v>
      </c>
      <c r="C22" s="112">
        <v>360</v>
      </c>
      <c r="D22" s="112">
        <v>2000</v>
      </c>
      <c r="E22" s="113">
        <v>8120</v>
      </c>
      <c r="F22" s="103">
        <v>-1580</v>
      </c>
    </row>
    <row r="23" spans="2:6" ht="15.75" customHeight="1" x14ac:dyDescent="0.25">
      <c r="B23" s="114">
        <v>18</v>
      </c>
      <c r="C23" s="112">
        <v>355</v>
      </c>
      <c r="D23" s="112">
        <v>2000</v>
      </c>
      <c r="E23" s="113">
        <v>8390</v>
      </c>
      <c r="F23" s="103">
        <v>-1660</v>
      </c>
    </row>
    <row r="24" spans="2:6" ht="15.75" customHeight="1" x14ac:dyDescent="0.25">
      <c r="B24" s="114">
        <v>19</v>
      </c>
      <c r="C24" s="112">
        <v>350</v>
      </c>
      <c r="D24" s="112">
        <v>2000</v>
      </c>
      <c r="E24" s="113">
        <v>8650</v>
      </c>
      <c r="F24" s="103">
        <v>-1750</v>
      </c>
    </row>
    <row r="25" spans="2:6" ht="15.75" customHeight="1" x14ac:dyDescent="0.25">
      <c r="B25" s="114">
        <v>20</v>
      </c>
      <c r="C25" s="112">
        <v>340</v>
      </c>
      <c r="D25" s="112">
        <v>2000</v>
      </c>
      <c r="E25" s="113">
        <v>8800</v>
      </c>
      <c r="F25" s="103">
        <v>-1950</v>
      </c>
    </row>
    <row r="26" spans="2:6" ht="15.75" customHeight="1" x14ac:dyDescent="0.25">
      <c r="B26" s="114">
        <v>21</v>
      </c>
      <c r="C26" s="112">
        <v>330</v>
      </c>
      <c r="D26" s="112">
        <v>2000</v>
      </c>
      <c r="E26" s="113">
        <v>8930</v>
      </c>
      <c r="F26" s="103">
        <v>-2170</v>
      </c>
    </row>
    <row r="27" spans="2:6" ht="15.75" customHeight="1" x14ac:dyDescent="0.25">
      <c r="B27" s="114">
        <v>22</v>
      </c>
      <c r="C27" s="112">
        <v>320</v>
      </c>
      <c r="D27" s="112">
        <v>2000</v>
      </c>
      <c r="E27" s="113">
        <v>9040</v>
      </c>
      <c r="F27" s="103">
        <v>-2410</v>
      </c>
    </row>
    <row r="28" spans="2:6" ht="15.75" customHeight="1" x14ac:dyDescent="0.25">
      <c r="B28" s="114">
        <v>23</v>
      </c>
      <c r="C28" s="112">
        <v>310</v>
      </c>
      <c r="D28" s="112">
        <v>2000</v>
      </c>
      <c r="E28" s="113">
        <v>9130</v>
      </c>
      <c r="F28" s="103">
        <v>-2670</v>
      </c>
    </row>
    <row r="29" spans="2:6" ht="15.75" customHeight="1" x14ac:dyDescent="0.25">
      <c r="B29" s="114">
        <v>24</v>
      </c>
      <c r="C29" s="112">
        <v>300</v>
      </c>
      <c r="D29" s="112">
        <v>2000</v>
      </c>
      <c r="E29" s="113">
        <v>9200</v>
      </c>
      <c r="F29" s="103">
        <v>-2950</v>
      </c>
    </row>
    <row r="30" spans="2:6" ht="15.75" customHeight="1" x14ac:dyDescent="0.25">
      <c r="B30" s="114">
        <v>25</v>
      </c>
      <c r="C30" s="112">
        <v>290</v>
      </c>
      <c r="D30" s="112">
        <v>2000</v>
      </c>
      <c r="E30" s="113">
        <v>9250</v>
      </c>
      <c r="F30" s="103">
        <v>-3250</v>
      </c>
    </row>
    <row r="31" spans="2:6" ht="15.75" customHeight="1" x14ac:dyDescent="0.25">
      <c r="B31" s="114">
        <v>26</v>
      </c>
      <c r="C31" s="112">
        <v>280</v>
      </c>
      <c r="D31" s="112">
        <v>2000</v>
      </c>
      <c r="E31" s="113">
        <v>9280</v>
      </c>
      <c r="F31" s="103">
        <v>-3520</v>
      </c>
    </row>
    <row r="32" spans="2:6" ht="15.75" customHeight="1" x14ac:dyDescent="0.25">
      <c r="B32" s="114">
        <v>27</v>
      </c>
      <c r="C32" s="112">
        <v>270</v>
      </c>
      <c r="D32" s="112">
        <v>2000</v>
      </c>
      <c r="E32" s="113">
        <v>9290</v>
      </c>
      <c r="F32" s="103">
        <v>-3810</v>
      </c>
    </row>
    <row r="33" spans="2:6" ht="15.75" customHeight="1" x14ac:dyDescent="0.25">
      <c r="B33" s="114">
        <v>28</v>
      </c>
      <c r="C33" s="112">
        <v>265</v>
      </c>
      <c r="D33" s="112">
        <v>2000</v>
      </c>
      <c r="E33" s="113">
        <v>9420</v>
      </c>
      <c r="F33" s="103">
        <v>-3980</v>
      </c>
    </row>
    <row r="34" spans="2:6" ht="15.75" customHeight="1" x14ac:dyDescent="0.25">
      <c r="B34" s="114">
        <v>29</v>
      </c>
      <c r="C34" s="112">
        <v>265</v>
      </c>
      <c r="D34" s="112">
        <v>2000</v>
      </c>
      <c r="E34" s="113">
        <v>9685</v>
      </c>
      <c r="F34" s="103">
        <v>-4015</v>
      </c>
    </row>
    <row r="35" spans="2:6" ht="15.75" customHeight="1" x14ac:dyDescent="0.25">
      <c r="B35" s="114">
        <v>30</v>
      </c>
      <c r="C35" s="112">
        <v>265</v>
      </c>
      <c r="D35" s="112">
        <v>2000</v>
      </c>
      <c r="E35" s="113">
        <v>9950</v>
      </c>
      <c r="F35" s="103">
        <v>-4050</v>
      </c>
    </row>
    <row r="36" spans="2:6" ht="15.75" customHeight="1" x14ac:dyDescent="0.25">
      <c r="B36" s="114">
        <v>31</v>
      </c>
      <c r="C36" s="112"/>
      <c r="D36" s="112"/>
      <c r="E36" s="113">
        <v>10000</v>
      </c>
      <c r="F36" s="103">
        <v>-4300</v>
      </c>
    </row>
    <row r="37" spans="2:6" ht="15.75" customHeight="1" x14ac:dyDescent="0.25">
      <c r="B37" s="114">
        <v>32</v>
      </c>
      <c r="C37" s="112"/>
      <c r="D37" s="112"/>
      <c r="E37" s="113">
        <v>10000</v>
      </c>
      <c r="F37" s="103">
        <v>-4600</v>
      </c>
    </row>
    <row r="38" spans="2:6" ht="15.75" customHeight="1" x14ac:dyDescent="0.25">
      <c r="B38" s="114">
        <v>33</v>
      </c>
      <c r="C38" s="112"/>
      <c r="D38" s="112"/>
      <c r="E38" s="113">
        <v>10000</v>
      </c>
      <c r="F38" s="103">
        <v>-4900</v>
      </c>
    </row>
    <row r="39" spans="2:6" ht="15.75" customHeight="1" x14ac:dyDescent="0.25">
      <c r="B39" s="114">
        <v>34</v>
      </c>
      <c r="C39" s="112"/>
      <c r="D39" s="112"/>
      <c r="E39" s="113">
        <v>10000</v>
      </c>
      <c r="F39" s="103">
        <v>-5200</v>
      </c>
    </row>
    <row r="40" spans="2:6" ht="15.75" customHeight="1" x14ac:dyDescent="0.25">
      <c r="B40" s="114">
        <v>35</v>
      </c>
      <c r="C40" s="112"/>
      <c r="D40" s="112"/>
      <c r="E40" s="113">
        <v>10000</v>
      </c>
      <c r="F40" s="103">
        <v>-5500</v>
      </c>
    </row>
    <row r="41" spans="2:6" ht="15.75" customHeight="1" x14ac:dyDescent="0.25">
      <c r="B41" s="114">
        <v>36</v>
      </c>
      <c r="C41" s="112"/>
      <c r="D41" s="112"/>
      <c r="E41" s="113">
        <v>10000</v>
      </c>
      <c r="F41" s="103">
        <v>-5800</v>
      </c>
    </row>
    <row r="42" spans="2:6" ht="15.75" customHeight="1" x14ac:dyDescent="0.25">
      <c r="B42" s="114">
        <v>37</v>
      </c>
      <c r="C42" s="112"/>
      <c r="D42" s="112"/>
      <c r="E42" s="113">
        <v>10000</v>
      </c>
      <c r="F42" s="103">
        <v>-6100</v>
      </c>
    </row>
    <row r="43" spans="2:6" ht="15.75" customHeight="1" x14ac:dyDescent="0.25">
      <c r="B43" s="114">
        <v>38</v>
      </c>
      <c r="C43" s="112"/>
      <c r="D43" s="112"/>
      <c r="E43" s="113">
        <v>10000</v>
      </c>
      <c r="F43" s="103">
        <v>-6400</v>
      </c>
    </row>
    <row r="44" spans="2:6" ht="15.75" customHeight="1" x14ac:dyDescent="0.25">
      <c r="B44" s="114">
        <v>39</v>
      </c>
      <c r="C44" s="112"/>
      <c r="D44" s="112"/>
      <c r="E44" s="113">
        <v>10000</v>
      </c>
      <c r="F44" s="103">
        <v>-6700</v>
      </c>
    </row>
    <row r="45" spans="2:6" ht="15.75" customHeight="1" x14ac:dyDescent="0.25">
      <c r="B45" s="114">
        <v>40</v>
      </c>
      <c r="C45" s="112"/>
      <c r="D45" s="112"/>
      <c r="E45" s="113">
        <v>10000</v>
      </c>
      <c r="F45" s="103">
        <v>-7000</v>
      </c>
    </row>
    <row r="46" spans="2:6" ht="15.75" customHeight="1" x14ac:dyDescent="0.25">
      <c r="B46" s="114">
        <v>41</v>
      </c>
      <c r="C46" s="112"/>
      <c r="D46" s="112"/>
      <c r="E46" s="113">
        <v>11000</v>
      </c>
      <c r="F46" s="103">
        <v>-6200</v>
      </c>
    </row>
    <row r="47" spans="2:6" ht="15.75" customHeight="1" x14ac:dyDescent="0.25">
      <c r="B47" s="114">
        <v>42</v>
      </c>
      <c r="C47" s="112"/>
      <c r="D47" s="112"/>
      <c r="E47" s="113">
        <v>11000</v>
      </c>
      <c r="F47" s="103">
        <v>-6400</v>
      </c>
    </row>
    <row r="48" spans="2:6" ht="15.75" customHeight="1" x14ac:dyDescent="0.25">
      <c r="B48" s="114">
        <v>43</v>
      </c>
      <c r="C48" s="112"/>
      <c r="D48" s="112"/>
      <c r="E48" s="113">
        <v>11000</v>
      </c>
      <c r="F48" s="103">
        <v>-6600</v>
      </c>
    </row>
    <row r="49" spans="2:6" ht="15.75" customHeight="1" x14ac:dyDescent="0.25">
      <c r="B49" s="114">
        <v>44</v>
      </c>
      <c r="C49" s="112"/>
      <c r="D49" s="112"/>
      <c r="E49" s="113">
        <v>11000</v>
      </c>
      <c r="F49" s="103">
        <v>-6800</v>
      </c>
    </row>
    <row r="50" spans="2:6" ht="15.75" customHeight="1" x14ac:dyDescent="0.25">
      <c r="B50" s="114">
        <v>45</v>
      </c>
      <c r="C50" s="112"/>
      <c r="D50" s="112"/>
      <c r="E50" s="113">
        <v>11000</v>
      </c>
      <c r="F50" s="103">
        <v>-7000</v>
      </c>
    </row>
    <row r="51" spans="2:6" ht="15.75" customHeight="1" x14ac:dyDescent="0.25">
      <c r="B51" s="114">
        <v>46</v>
      </c>
      <c r="C51" s="112"/>
      <c r="D51" s="112"/>
      <c r="E51" s="113">
        <v>11000</v>
      </c>
      <c r="F51" s="103">
        <v>-7150</v>
      </c>
    </row>
    <row r="52" spans="2:6" ht="15.75" customHeight="1" x14ac:dyDescent="0.25">
      <c r="B52" s="114">
        <v>47</v>
      </c>
      <c r="C52" s="112"/>
      <c r="D52" s="112"/>
      <c r="E52" s="113">
        <v>11000</v>
      </c>
      <c r="F52" s="103">
        <v>-7300</v>
      </c>
    </row>
    <row r="53" spans="2:6" ht="15.75" customHeight="1" x14ac:dyDescent="0.25">
      <c r="B53" s="114">
        <v>48</v>
      </c>
      <c r="C53" s="112"/>
      <c r="D53" s="112"/>
      <c r="E53" s="113">
        <v>11000</v>
      </c>
      <c r="F53" s="103">
        <v>-7450</v>
      </c>
    </row>
    <row r="54" spans="2:6" ht="15.75" customHeight="1" x14ac:dyDescent="0.25">
      <c r="B54" s="114">
        <v>49</v>
      </c>
      <c r="C54" s="112"/>
      <c r="D54" s="112"/>
      <c r="E54" s="113">
        <v>11000</v>
      </c>
      <c r="F54" s="103">
        <v>-7600</v>
      </c>
    </row>
    <row r="55" spans="2:6" ht="15.75" customHeight="1" x14ac:dyDescent="0.25">
      <c r="B55" s="114">
        <v>50</v>
      </c>
      <c r="C55" s="112"/>
      <c r="D55" s="112"/>
      <c r="E55" s="113">
        <v>11000</v>
      </c>
      <c r="F55" s="103">
        <v>-7750</v>
      </c>
    </row>
    <row r="56" spans="2:6" ht="15.75" customHeight="1" x14ac:dyDescent="0.25">
      <c r="B56" s="114">
        <v>51</v>
      </c>
      <c r="C56" s="112"/>
      <c r="D56" s="112"/>
      <c r="E56" s="113">
        <v>12000</v>
      </c>
      <c r="F56" s="103">
        <v>-6900</v>
      </c>
    </row>
    <row r="57" spans="2:6" ht="15.75" customHeight="1" x14ac:dyDescent="0.25">
      <c r="B57" s="114">
        <v>52</v>
      </c>
      <c r="C57" s="112"/>
      <c r="D57" s="112"/>
      <c r="E57" s="113">
        <v>12000</v>
      </c>
      <c r="F57" s="103">
        <v>-7050</v>
      </c>
    </row>
    <row r="58" spans="2:6" ht="15.75" customHeight="1" x14ac:dyDescent="0.25">
      <c r="B58" s="114">
        <v>53</v>
      </c>
      <c r="C58" s="112"/>
      <c r="D58" s="112"/>
      <c r="E58" s="113">
        <v>12000</v>
      </c>
      <c r="F58" s="103">
        <v>-7200</v>
      </c>
    </row>
    <row r="59" spans="2:6" ht="15.75" customHeight="1" x14ac:dyDescent="0.25">
      <c r="B59" s="114">
        <v>54</v>
      </c>
      <c r="C59" s="112"/>
      <c r="D59" s="112"/>
      <c r="E59" s="113">
        <v>12000</v>
      </c>
      <c r="F59" s="103">
        <v>-7350</v>
      </c>
    </row>
    <row r="60" spans="2:6" ht="15.75" customHeight="1" x14ac:dyDescent="0.25">
      <c r="B60" s="114">
        <v>55</v>
      </c>
      <c r="C60" s="112"/>
      <c r="D60" s="112"/>
      <c r="E60" s="113">
        <v>12000</v>
      </c>
      <c r="F60" s="103">
        <v>-7500</v>
      </c>
    </row>
    <row r="61" spans="2:6" ht="15.75" customHeight="1" x14ac:dyDescent="0.25">
      <c r="B61" s="114">
        <v>56</v>
      </c>
      <c r="C61" s="112"/>
      <c r="D61" s="112"/>
      <c r="E61" s="113">
        <v>12000</v>
      </c>
      <c r="F61" s="103">
        <v>-7600</v>
      </c>
    </row>
    <row r="62" spans="2:6" ht="15.75" customHeight="1" x14ac:dyDescent="0.25">
      <c r="B62" s="114">
        <v>57</v>
      </c>
      <c r="C62" s="112"/>
      <c r="D62" s="112"/>
      <c r="E62" s="113">
        <v>12000</v>
      </c>
      <c r="F62" s="103">
        <v>-7700</v>
      </c>
    </row>
    <row r="63" spans="2:6" ht="15.75" customHeight="1" x14ac:dyDescent="0.25">
      <c r="B63" s="114">
        <v>58</v>
      </c>
      <c r="C63" s="112"/>
      <c r="D63" s="112"/>
      <c r="E63" s="113">
        <v>12000</v>
      </c>
      <c r="F63" s="103">
        <v>-7800</v>
      </c>
    </row>
    <row r="64" spans="2:6" ht="15.75" customHeight="1" x14ac:dyDescent="0.25">
      <c r="B64" s="114">
        <v>59</v>
      </c>
      <c r="C64" s="112"/>
      <c r="D64" s="112"/>
      <c r="E64" s="113">
        <v>12000</v>
      </c>
      <c r="F64" s="103">
        <v>-7900</v>
      </c>
    </row>
    <row r="65" spans="2:6" ht="15.75" customHeight="1" x14ac:dyDescent="0.25">
      <c r="B65" s="114">
        <v>60</v>
      </c>
      <c r="C65" s="112"/>
      <c r="D65" s="112"/>
      <c r="E65" s="113">
        <v>12000</v>
      </c>
      <c r="F65" s="103">
        <v>-8000</v>
      </c>
    </row>
    <row r="66" spans="2:6" ht="15.75" customHeight="1" x14ac:dyDescent="0.25">
      <c r="B66" s="114">
        <v>61</v>
      </c>
      <c r="C66" s="112"/>
      <c r="D66" s="112"/>
      <c r="E66" s="113">
        <v>13000</v>
      </c>
      <c r="F66" s="103">
        <v>-7100</v>
      </c>
    </row>
    <row r="67" spans="2:6" ht="15.75" customHeight="1" x14ac:dyDescent="0.25">
      <c r="B67" s="114">
        <v>62</v>
      </c>
      <c r="C67" s="112"/>
      <c r="D67" s="112"/>
      <c r="E67" s="113">
        <v>13000</v>
      </c>
      <c r="F67" s="103">
        <v>-7200</v>
      </c>
    </row>
    <row r="68" spans="2:6" ht="15.75" customHeight="1" x14ac:dyDescent="0.25">
      <c r="B68" s="114">
        <v>63</v>
      </c>
      <c r="C68" s="112"/>
      <c r="D68" s="112"/>
      <c r="E68" s="113">
        <v>13000</v>
      </c>
      <c r="F68" s="103">
        <v>-7300</v>
      </c>
    </row>
    <row r="69" spans="2:6" ht="15.75" customHeight="1" x14ac:dyDescent="0.25">
      <c r="B69" s="114">
        <v>64</v>
      </c>
      <c r="C69" s="112"/>
      <c r="D69" s="112"/>
      <c r="E69" s="113">
        <v>13000</v>
      </c>
      <c r="F69" s="103">
        <v>-7400</v>
      </c>
    </row>
    <row r="70" spans="2:6" ht="15.75" customHeight="1" x14ac:dyDescent="0.25">
      <c r="B70" s="114">
        <v>65</v>
      </c>
      <c r="C70" s="112"/>
      <c r="D70" s="112"/>
      <c r="E70" s="113">
        <v>13000</v>
      </c>
      <c r="F70" s="103">
        <v>-7500</v>
      </c>
    </row>
    <row r="71" spans="2:6" ht="15.75" customHeight="1" x14ac:dyDescent="0.25">
      <c r="B71" s="114">
        <v>66</v>
      </c>
      <c r="C71" s="112"/>
      <c r="D71" s="112"/>
      <c r="E71" s="113">
        <v>13000</v>
      </c>
      <c r="F71" s="103">
        <v>-7600</v>
      </c>
    </row>
    <row r="72" spans="2:6" ht="15.75" customHeight="1" x14ac:dyDescent="0.25">
      <c r="B72" s="114">
        <v>67</v>
      </c>
      <c r="C72" s="112"/>
      <c r="D72" s="112"/>
      <c r="E72" s="113">
        <v>13000</v>
      </c>
      <c r="F72" s="103">
        <v>-7700</v>
      </c>
    </row>
    <row r="73" spans="2:6" ht="15.75" customHeight="1" x14ac:dyDescent="0.25">
      <c r="B73" s="114">
        <v>68</v>
      </c>
      <c r="C73" s="112"/>
      <c r="D73" s="112"/>
      <c r="E73" s="113">
        <v>13000</v>
      </c>
      <c r="F73" s="103">
        <v>-7800</v>
      </c>
    </row>
    <row r="74" spans="2:6" ht="15.75" customHeight="1" x14ac:dyDescent="0.25">
      <c r="B74" s="114">
        <v>69</v>
      </c>
      <c r="C74" s="112"/>
      <c r="D74" s="112"/>
      <c r="E74" s="113">
        <v>13000</v>
      </c>
      <c r="F74" s="103">
        <v>-7900</v>
      </c>
    </row>
    <row r="75" spans="2:6" ht="15.75" customHeight="1" x14ac:dyDescent="0.25">
      <c r="B75" s="114">
        <v>70</v>
      </c>
      <c r="C75" s="112"/>
      <c r="D75" s="112"/>
      <c r="E75" s="113">
        <v>13000</v>
      </c>
      <c r="F75" s="103">
        <v>-8000</v>
      </c>
    </row>
    <row r="76" spans="2:6" ht="15.75" customHeight="1" x14ac:dyDescent="0.25">
      <c r="B76" s="114">
        <v>71</v>
      </c>
      <c r="C76" s="112"/>
      <c r="D76" s="112"/>
      <c r="E76" s="113">
        <v>14000</v>
      </c>
      <c r="F76" s="103">
        <v>-7100</v>
      </c>
    </row>
    <row r="77" spans="2:6" ht="15.75" customHeight="1" x14ac:dyDescent="0.25">
      <c r="B77" s="114">
        <v>72</v>
      </c>
      <c r="C77" s="112"/>
      <c r="D77" s="112"/>
      <c r="E77" s="113">
        <v>14000</v>
      </c>
      <c r="F77" s="103">
        <v>-7200</v>
      </c>
    </row>
    <row r="78" spans="2:6" ht="15.75" customHeight="1" x14ac:dyDescent="0.25">
      <c r="B78" s="114">
        <v>73</v>
      </c>
      <c r="C78" s="112"/>
      <c r="D78" s="112"/>
      <c r="E78" s="113">
        <v>14000</v>
      </c>
      <c r="F78" s="103">
        <v>-7300</v>
      </c>
    </row>
    <row r="79" spans="2:6" ht="15.75" customHeight="1" x14ac:dyDescent="0.25">
      <c r="B79" s="114">
        <v>74</v>
      </c>
      <c r="C79" s="112"/>
      <c r="D79" s="112"/>
      <c r="E79" s="113">
        <v>14000</v>
      </c>
      <c r="F79" s="103">
        <v>-7400</v>
      </c>
    </row>
    <row r="80" spans="2:6" ht="15.75" customHeight="1" x14ac:dyDescent="0.25">
      <c r="B80" s="114">
        <v>75</v>
      </c>
      <c r="C80" s="112"/>
      <c r="D80" s="112"/>
      <c r="E80" s="113">
        <v>14000</v>
      </c>
      <c r="F80" s="103">
        <v>-7500</v>
      </c>
    </row>
    <row r="81" spans="2:6" ht="15.75" customHeight="1" x14ac:dyDescent="0.25">
      <c r="B81" s="114">
        <v>76</v>
      </c>
      <c r="C81" s="112"/>
      <c r="D81" s="112"/>
      <c r="E81" s="113">
        <v>14000</v>
      </c>
      <c r="F81" s="103">
        <v>-7600</v>
      </c>
    </row>
    <row r="82" spans="2:6" ht="15.75" customHeight="1" x14ac:dyDescent="0.25">
      <c r="B82" s="114">
        <v>77</v>
      </c>
      <c r="C82" s="112"/>
      <c r="D82" s="112"/>
      <c r="E82" s="113">
        <v>14000</v>
      </c>
      <c r="F82" s="103">
        <v>-7700</v>
      </c>
    </row>
    <row r="83" spans="2:6" ht="15.75" customHeight="1" x14ac:dyDescent="0.25">
      <c r="B83" s="115">
        <v>78</v>
      </c>
      <c r="C83" s="112"/>
      <c r="D83" s="112"/>
      <c r="E83" s="113">
        <v>14000</v>
      </c>
      <c r="F83" s="103">
        <v>-7800</v>
      </c>
    </row>
    <row r="84" spans="2:6" ht="15.75" customHeight="1" x14ac:dyDescent="0.25">
      <c r="B84" s="114">
        <v>79</v>
      </c>
      <c r="C84" s="5"/>
      <c r="D84" s="112"/>
      <c r="E84" s="113">
        <v>14000</v>
      </c>
      <c r="F84" s="103">
        <v>-7900</v>
      </c>
    </row>
    <row r="85" spans="2:6" ht="15.75" customHeight="1" x14ac:dyDescent="0.25">
      <c r="B85" s="115">
        <v>80</v>
      </c>
      <c r="C85" s="5"/>
      <c r="D85" s="5"/>
      <c r="E85" s="113">
        <v>14000</v>
      </c>
      <c r="F85" s="103">
        <v>-8000</v>
      </c>
    </row>
    <row r="86" spans="2:6" ht="15.75" customHeight="1" x14ac:dyDescent="0.25">
      <c r="B86" s="114" t="s">
        <v>162</v>
      </c>
      <c r="C86" s="5"/>
      <c r="D86" s="5"/>
      <c r="E86" s="113">
        <v>15000</v>
      </c>
      <c r="F86" s="103">
        <v>-7100</v>
      </c>
    </row>
    <row r="87" spans="2:6" ht="15.75" customHeight="1" x14ac:dyDescent="0.25"/>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4:B5"/>
    <mergeCell ref="C4:F4"/>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1000"/>
  <sheetViews>
    <sheetView workbookViewId="0">
      <selection activeCell="C30" sqref="C30"/>
    </sheetView>
  </sheetViews>
  <sheetFormatPr baseColWidth="10" defaultColWidth="14.42578125" defaultRowHeight="15" customHeight="1" x14ac:dyDescent="0.25"/>
  <cols>
    <col min="1" max="2" width="10.7109375" customWidth="1"/>
    <col min="3" max="3" width="70.42578125" bestFit="1" customWidth="1"/>
    <col min="4" max="4" width="3.5703125" customWidth="1"/>
    <col min="5" max="5" width="20.42578125" bestFit="1" customWidth="1"/>
    <col min="6" max="6" width="66.42578125" bestFit="1" customWidth="1"/>
    <col min="7" max="7" width="79.140625" bestFit="1" customWidth="1"/>
    <col min="8" max="8" width="3.28515625" customWidth="1"/>
    <col min="9" max="26" width="10.7109375" customWidth="1"/>
  </cols>
  <sheetData>
    <row r="1" spans="1:8" ht="15.75" thickBot="1" x14ac:dyDescent="0.3">
      <c r="A1" s="116" t="s">
        <v>100</v>
      </c>
      <c r="B1" s="117">
        <v>1</v>
      </c>
      <c r="C1" s="118" t="s">
        <v>163</v>
      </c>
      <c r="D1" s="127"/>
      <c r="E1" s="387" t="s">
        <v>350</v>
      </c>
      <c r="F1" s="388"/>
      <c r="G1" s="389"/>
      <c r="H1" s="128"/>
    </row>
    <row r="2" spans="1:8" x14ac:dyDescent="0.25">
      <c r="A2" s="116" t="s">
        <v>104</v>
      </c>
      <c r="B2" s="117">
        <v>2</v>
      </c>
      <c r="C2" s="118" t="s">
        <v>164</v>
      </c>
      <c r="D2" s="129"/>
      <c r="E2" s="130"/>
      <c r="F2" s="130"/>
      <c r="G2" s="130"/>
      <c r="H2" s="131"/>
    </row>
    <row r="3" spans="1:8" x14ac:dyDescent="0.25">
      <c r="B3" s="117">
        <v>3</v>
      </c>
      <c r="C3" s="118" t="s">
        <v>165</v>
      </c>
      <c r="D3" s="129"/>
      <c r="E3" s="87" t="s">
        <v>93</v>
      </c>
      <c r="F3" s="87" t="s">
        <v>348</v>
      </c>
      <c r="G3" s="87" t="s">
        <v>349</v>
      </c>
      <c r="H3" s="131"/>
    </row>
    <row r="4" spans="1:8" x14ac:dyDescent="0.25">
      <c r="B4" s="117">
        <v>4</v>
      </c>
      <c r="C4" s="118" t="s">
        <v>166</v>
      </c>
      <c r="D4" s="129"/>
      <c r="E4" s="88" t="s">
        <v>96</v>
      </c>
      <c r="F4" s="5" t="s">
        <v>110</v>
      </c>
      <c r="G4" s="5" t="s">
        <v>111</v>
      </c>
      <c r="H4" s="131"/>
    </row>
    <row r="5" spans="1:8" x14ac:dyDescent="0.25">
      <c r="B5" s="117">
        <v>5</v>
      </c>
      <c r="C5" s="118" t="s">
        <v>167</v>
      </c>
      <c r="D5" s="129"/>
      <c r="E5" s="88" t="s">
        <v>101</v>
      </c>
      <c r="F5" s="5" t="s">
        <v>112</v>
      </c>
      <c r="G5" s="5" t="s">
        <v>113</v>
      </c>
      <c r="H5" s="131"/>
    </row>
    <row r="6" spans="1:8" x14ac:dyDescent="0.25">
      <c r="B6" s="117">
        <v>6</v>
      </c>
      <c r="C6" s="118" t="s">
        <v>168</v>
      </c>
      <c r="D6" s="129"/>
      <c r="E6" s="88" t="s">
        <v>105</v>
      </c>
      <c r="F6" s="5" t="s">
        <v>114</v>
      </c>
      <c r="G6" s="5" t="s">
        <v>115</v>
      </c>
      <c r="H6" s="131"/>
    </row>
    <row r="7" spans="1:8" x14ac:dyDescent="0.25">
      <c r="B7" s="117">
        <v>7</v>
      </c>
      <c r="C7" s="118" t="s">
        <v>169</v>
      </c>
      <c r="D7" s="129"/>
      <c r="E7" s="5" t="s">
        <v>108</v>
      </c>
      <c r="F7" s="5" t="s">
        <v>116</v>
      </c>
      <c r="G7" s="5" t="s">
        <v>117</v>
      </c>
      <c r="H7" s="131"/>
    </row>
    <row r="8" spans="1:8" x14ac:dyDescent="0.25">
      <c r="B8" s="117">
        <v>8</v>
      </c>
      <c r="C8" s="118" t="s">
        <v>170</v>
      </c>
      <c r="D8" s="129"/>
      <c r="E8" s="130"/>
      <c r="F8" s="130"/>
      <c r="G8" s="5" t="s">
        <v>118</v>
      </c>
      <c r="H8" s="131"/>
    </row>
    <row r="9" spans="1:8" x14ac:dyDescent="0.25">
      <c r="B9" s="117">
        <v>9</v>
      </c>
      <c r="C9" s="118" t="s">
        <v>171</v>
      </c>
      <c r="D9" s="129"/>
      <c r="E9" s="130"/>
      <c r="F9" s="130"/>
      <c r="G9" s="5" t="s">
        <v>119</v>
      </c>
      <c r="H9" s="131"/>
    </row>
    <row r="10" spans="1:8" x14ac:dyDescent="0.25">
      <c r="C10" s="118" t="s">
        <v>172</v>
      </c>
      <c r="D10" s="129"/>
      <c r="E10" s="130"/>
      <c r="F10" s="130"/>
      <c r="G10" s="5" t="s">
        <v>120</v>
      </c>
      <c r="H10" s="131"/>
    </row>
    <row r="11" spans="1:8" x14ac:dyDescent="0.25">
      <c r="C11" s="118" t="s">
        <v>173</v>
      </c>
      <c r="D11" s="129"/>
      <c r="E11" s="130"/>
      <c r="F11" s="130"/>
      <c r="G11" s="5" t="s">
        <v>121</v>
      </c>
      <c r="H11" s="131"/>
    </row>
    <row r="12" spans="1:8" x14ac:dyDescent="0.25">
      <c r="C12" s="118" t="s">
        <v>174</v>
      </c>
      <c r="D12" s="129"/>
      <c r="E12" s="130"/>
      <c r="F12" s="130"/>
      <c r="G12" s="5" t="s">
        <v>122</v>
      </c>
      <c r="H12" s="131"/>
    </row>
    <row r="13" spans="1:8" x14ac:dyDescent="0.25">
      <c r="C13" s="118" t="s">
        <v>175</v>
      </c>
      <c r="D13" s="129"/>
      <c r="E13" s="130"/>
      <c r="F13" s="130"/>
      <c r="G13" s="5" t="s">
        <v>123</v>
      </c>
      <c r="H13" s="131"/>
    </row>
    <row r="14" spans="1:8" x14ac:dyDescent="0.25">
      <c r="C14" s="118" t="s">
        <v>176</v>
      </c>
      <c r="D14" s="129"/>
      <c r="E14" s="130"/>
      <c r="F14" s="130"/>
      <c r="G14" s="5" t="s">
        <v>124</v>
      </c>
      <c r="H14" s="131"/>
    </row>
    <row r="15" spans="1:8" x14ac:dyDescent="0.25">
      <c r="C15" s="118" t="s">
        <v>177</v>
      </c>
      <c r="D15" s="129"/>
      <c r="E15" s="130"/>
      <c r="F15" s="130"/>
      <c r="G15" s="5" t="s">
        <v>125</v>
      </c>
      <c r="H15" s="131"/>
    </row>
    <row r="16" spans="1:8" x14ac:dyDescent="0.25">
      <c r="C16" s="118" t="s">
        <v>178</v>
      </c>
      <c r="D16" s="129"/>
      <c r="E16" s="130"/>
      <c r="F16" s="130"/>
      <c r="G16" s="5" t="s">
        <v>126</v>
      </c>
      <c r="H16" s="131"/>
    </row>
    <row r="17" spans="3:8" x14ac:dyDescent="0.25">
      <c r="C17" s="118" t="s">
        <v>179</v>
      </c>
      <c r="D17" s="129"/>
      <c r="E17" s="130"/>
      <c r="F17" s="130"/>
      <c r="G17" s="5" t="s">
        <v>127</v>
      </c>
      <c r="H17" s="131"/>
    </row>
    <row r="18" spans="3:8" ht="15" customHeight="1" x14ac:dyDescent="0.25">
      <c r="D18" s="129"/>
      <c r="E18" s="130"/>
      <c r="F18" s="130"/>
      <c r="G18" s="5" t="s">
        <v>128</v>
      </c>
      <c r="H18" s="131"/>
    </row>
    <row r="19" spans="3:8" ht="15" customHeight="1" thickBot="1" x14ac:dyDescent="0.3">
      <c r="D19" s="129"/>
      <c r="E19" s="130"/>
      <c r="F19" s="130"/>
      <c r="G19" s="5" t="s">
        <v>129</v>
      </c>
      <c r="H19" s="131"/>
    </row>
    <row r="20" spans="3:8" ht="15" customHeight="1" thickBot="1" x14ac:dyDescent="0.3">
      <c r="C20" s="364" t="s">
        <v>4622</v>
      </c>
      <c r="D20" s="130"/>
      <c r="E20" s="130"/>
      <c r="F20" s="130"/>
      <c r="G20" s="5" t="s">
        <v>130</v>
      </c>
      <c r="H20" s="131"/>
    </row>
    <row r="21" spans="3:8" ht="15.75" customHeight="1" x14ac:dyDescent="0.25">
      <c r="C21" s="366" t="s">
        <v>61</v>
      </c>
      <c r="D21" s="130"/>
      <c r="E21" s="130"/>
      <c r="F21" s="130"/>
      <c r="G21" s="130"/>
      <c r="H21" s="131"/>
    </row>
    <row r="22" spans="3:8" ht="15.75" customHeight="1" x14ac:dyDescent="0.25">
      <c r="C22" s="365" t="s">
        <v>62</v>
      </c>
      <c r="D22" s="130"/>
      <c r="E22" s="87" t="s">
        <v>94</v>
      </c>
      <c r="F22" s="87" t="s">
        <v>95</v>
      </c>
      <c r="G22" s="130"/>
      <c r="H22" s="131"/>
    </row>
    <row r="23" spans="3:8" ht="15.75" customHeight="1" x14ac:dyDescent="0.25">
      <c r="C23" s="365" t="s">
        <v>63</v>
      </c>
      <c r="D23" s="130"/>
      <c r="E23" s="88" t="s">
        <v>98</v>
      </c>
      <c r="F23" s="88" t="s">
        <v>99</v>
      </c>
      <c r="G23" s="130"/>
      <c r="H23" s="131"/>
    </row>
    <row r="24" spans="3:8" ht="15.75" customHeight="1" x14ac:dyDescent="0.25">
      <c r="C24" s="365" t="s">
        <v>64</v>
      </c>
      <c r="D24" s="130"/>
      <c r="E24" s="88" t="s">
        <v>102</v>
      </c>
      <c r="F24" s="88" t="s">
        <v>103</v>
      </c>
      <c r="G24" s="130"/>
      <c r="H24" s="131"/>
    </row>
    <row r="25" spans="3:8" ht="15.75" customHeight="1" x14ac:dyDescent="0.25">
      <c r="C25" s="365" t="s">
        <v>65</v>
      </c>
      <c r="D25" s="130"/>
      <c r="E25" s="88" t="s">
        <v>106</v>
      </c>
      <c r="F25" s="88" t="s">
        <v>107</v>
      </c>
      <c r="G25" s="130"/>
      <c r="H25" s="131"/>
    </row>
    <row r="26" spans="3:8" ht="15.75" customHeight="1" x14ac:dyDescent="0.25">
      <c r="D26" s="129"/>
      <c r="E26" s="88" t="s">
        <v>109</v>
      </c>
      <c r="F26" s="130"/>
      <c r="G26" s="130"/>
      <c r="H26" s="131"/>
    </row>
    <row r="27" spans="3:8" ht="15.75" customHeight="1" thickBot="1" x14ac:dyDescent="0.3">
      <c r="D27" s="132"/>
      <c r="E27" s="133"/>
      <c r="F27" s="133"/>
      <c r="G27" s="133"/>
      <c r="H27" s="134"/>
    </row>
    <row r="28" spans="3:8" ht="15.75" customHeight="1" x14ac:dyDescent="0.25"/>
    <row r="29" spans="3:8" ht="15.75" customHeight="1" thickBot="1" x14ac:dyDescent="0.3"/>
    <row r="30" spans="3:8" ht="15.75" customHeight="1" thickBot="1" x14ac:dyDescent="0.3">
      <c r="C30" s="364" t="s">
        <v>4644</v>
      </c>
    </row>
    <row r="31" spans="3:8" ht="15.75" customHeight="1" x14ac:dyDescent="0.25">
      <c r="C31" s="369" t="s">
        <v>1243</v>
      </c>
    </row>
    <row r="32" spans="3:8" ht="15.75" customHeight="1" x14ac:dyDescent="0.25">
      <c r="C32" s="368" t="s">
        <v>4645</v>
      </c>
    </row>
    <row r="33" spans="3:3" ht="15.75" customHeight="1" x14ac:dyDescent="0.25">
      <c r="C33" s="368" t="s">
        <v>4646</v>
      </c>
    </row>
    <row r="34" spans="3:3" ht="15.75" customHeight="1" x14ac:dyDescent="0.25">
      <c r="C34" s="368" t="s">
        <v>4647</v>
      </c>
    </row>
    <row r="35" spans="3:3" ht="15.75" customHeight="1" x14ac:dyDescent="0.25">
      <c r="C35" s="368" t="s">
        <v>4648</v>
      </c>
    </row>
    <row r="36" spans="3:3" ht="15.75" customHeight="1" x14ac:dyDescent="0.25">
      <c r="C36" s="368" t="s">
        <v>4649</v>
      </c>
    </row>
    <row r="37" spans="3:3" ht="15.75" customHeight="1" x14ac:dyDescent="0.25">
      <c r="C37" s="368" t="s">
        <v>4650</v>
      </c>
    </row>
    <row r="38" spans="3:3" ht="15.75" customHeight="1" x14ac:dyDescent="0.25">
      <c r="C38" s="368" t="s">
        <v>4651</v>
      </c>
    </row>
    <row r="39" spans="3:3" ht="15.75" customHeight="1" x14ac:dyDescent="0.25">
      <c r="C39" s="368" t="s">
        <v>4652</v>
      </c>
    </row>
    <row r="40" spans="3:3" ht="15.75" customHeight="1" x14ac:dyDescent="0.25">
      <c r="C40" s="368" t="s">
        <v>4653</v>
      </c>
    </row>
    <row r="41" spans="3:3" ht="15.75" customHeight="1" x14ac:dyDescent="0.25">
      <c r="C41" s="368" t="s">
        <v>4654</v>
      </c>
    </row>
    <row r="42" spans="3:3" ht="15.75" customHeight="1" x14ac:dyDescent="0.25">
      <c r="C42" s="368" t="s">
        <v>4655</v>
      </c>
    </row>
    <row r="43" spans="3:3" ht="15.75" customHeight="1" x14ac:dyDescent="0.25">
      <c r="C43" s="368" t="s">
        <v>4656</v>
      </c>
    </row>
    <row r="44" spans="3:3" ht="15.75" customHeight="1" x14ac:dyDescent="0.25">
      <c r="C44" s="368" t="s">
        <v>4657</v>
      </c>
    </row>
    <row r="45" spans="3:3" ht="15.75" customHeight="1" x14ac:dyDescent="0.25">
      <c r="C45" s="368" t="s">
        <v>4658</v>
      </c>
    </row>
    <row r="46" spans="3:3" ht="15.75" customHeight="1" x14ac:dyDescent="0.25">
      <c r="C46" s="368" t="s">
        <v>4659</v>
      </c>
    </row>
    <row r="47" spans="3:3" ht="15.75" customHeight="1" x14ac:dyDescent="0.25">
      <c r="C47" s="368" t="s">
        <v>4660</v>
      </c>
    </row>
    <row r="48" spans="3:3" ht="15.75" customHeight="1" x14ac:dyDescent="0.25">
      <c r="C48" s="368" t="s">
        <v>4661</v>
      </c>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E1:G1"/>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X993"/>
  <sheetViews>
    <sheetView workbookViewId="0">
      <selection activeCell="B1" sqref="B1"/>
    </sheetView>
  </sheetViews>
  <sheetFormatPr baseColWidth="10" defaultColWidth="14.42578125" defaultRowHeight="15" customHeight="1" x14ac:dyDescent="0.25"/>
  <cols>
    <col min="1" max="2" width="11.42578125" customWidth="1"/>
    <col min="3" max="3" width="75.28515625" customWidth="1"/>
    <col min="4" max="24" width="11.42578125" customWidth="1"/>
  </cols>
  <sheetData>
    <row r="1" spans="1:24" ht="15.75" thickBot="1" x14ac:dyDescent="0.3">
      <c r="A1" s="7"/>
      <c r="B1" s="119" t="s">
        <v>180</v>
      </c>
      <c r="C1" s="119" t="s">
        <v>181</v>
      </c>
      <c r="D1" s="328" t="s">
        <v>3780</v>
      </c>
      <c r="E1" s="7"/>
      <c r="F1" s="7"/>
      <c r="G1" s="7"/>
      <c r="H1" s="7"/>
      <c r="I1" s="7"/>
      <c r="J1" s="7"/>
      <c r="K1" s="7"/>
      <c r="L1" s="7"/>
      <c r="M1" s="7"/>
      <c r="N1" s="7"/>
      <c r="O1" s="7"/>
      <c r="P1" s="7"/>
      <c r="Q1" s="7"/>
      <c r="R1" s="7"/>
      <c r="S1" s="7"/>
      <c r="T1" s="7"/>
      <c r="U1" s="7"/>
      <c r="V1" s="7"/>
      <c r="W1" s="7"/>
      <c r="X1" s="7"/>
    </row>
    <row r="2" spans="1:24" ht="15.75" thickBot="1" x14ac:dyDescent="0.3">
      <c r="A2" s="7"/>
      <c r="B2" s="119" t="s">
        <v>182</v>
      </c>
      <c r="C2" s="119" t="s">
        <v>183</v>
      </c>
      <c r="D2" s="328" t="s">
        <v>3782</v>
      </c>
      <c r="E2" s="7"/>
      <c r="F2" s="7"/>
      <c r="G2" s="7"/>
      <c r="H2" s="7"/>
      <c r="I2" s="7"/>
      <c r="J2" s="7"/>
      <c r="K2" s="7"/>
      <c r="L2" s="7"/>
      <c r="M2" s="7"/>
      <c r="N2" s="7"/>
      <c r="O2" s="7"/>
      <c r="P2" s="7"/>
      <c r="Q2" s="7"/>
      <c r="R2" s="7"/>
      <c r="S2" s="7"/>
      <c r="T2" s="7"/>
      <c r="U2" s="7"/>
      <c r="V2" s="7"/>
      <c r="W2" s="7"/>
      <c r="X2" s="7"/>
    </row>
    <row r="3" spans="1:24" ht="15.75" thickBot="1" x14ac:dyDescent="0.3">
      <c r="A3" s="7"/>
      <c r="B3" s="119" t="s">
        <v>184</v>
      </c>
      <c r="C3" s="119" t="s">
        <v>185</v>
      </c>
      <c r="D3" s="328" t="s">
        <v>3783</v>
      </c>
      <c r="E3" s="7"/>
      <c r="F3" s="7"/>
      <c r="G3" s="7"/>
      <c r="H3" s="7"/>
      <c r="I3" s="7"/>
      <c r="J3" s="7"/>
      <c r="K3" s="7"/>
      <c r="L3" s="7"/>
      <c r="M3" s="7"/>
      <c r="N3" s="7"/>
      <c r="O3" s="7"/>
      <c r="P3" s="7"/>
      <c r="Q3" s="7"/>
      <c r="R3" s="7"/>
      <c r="S3" s="7"/>
      <c r="T3" s="7"/>
      <c r="U3" s="7"/>
      <c r="V3" s="7"/>
      <c r="W3" s="7"/>
      <c r="X3" s="7"/>
    </row>
    <row r="4" spans="1:24" ht="15.75" thickBot="1" x14ac:dyDescent="0.3">
      <c r="A4" s="7"/>
      <c r="B4" s="119" t="s">
        <v>186</v>
      </c>
      <c r="C4" s="119" t="s">
        <v>187</v>
      </c>
      <c r="D4" s="328" t="s">
        <v>3786</v>
      </c>
      <c r="E4" s="7"/>
      <c r="F4" s="7"/>
      <c r="G4" s="7"/>
      <c r="H4" s="7"/>
      <c r="I4" s="7"/>
      <c r="J4" s="7"/>
      <c r="K4" s="7"/>
      <c r="L4" s="7"/>
      <c r="M4" s="7"/>
      <c r="N4" s="7"/>
      <c r="O4" s="7"/>
      <c r="P4" s="7"/>
      <c r="Q4" s="7"/>
      <c r="R4" s="7"/>
      <c r="S4" s="7"/>
      <c r="T4" s="7"/>
      <c r="U4" s="7"/>
      <c r="V4" s="7"/>
      <c r="W4" s="7"/>
      <c r="X4" s="7"/>
    </row>
    <row r="5" spans="1:24" ht="15.75" thickBot="1" x14ac:dyDescent="0.3">
      <c r="A5" s="7"/>
      <c r="B5" s="119" t="s">
        <v>188</v>
      </c>
      <c r="C5" s="119" t="s">
        <v>189</v>
      </c>
      <c r="D5" s="328" t="s">
        <v>3784</v>
      </c>
      <c r="E5" s="7"/>
      <c r="F5" s="7"/>
      <c r="G5" s="7"/>
      <c r="H5" s="7"/>
      <c r="I5" s="7"/>
      <c r="J5" s="7"/>
      <c r="K5" s="7"/>
      <c r="L5" s="7"/>
      <c r="M5" s="7"/>
      <c r="N5" s="7"/>
      <c r="O5" s="7"/>
      <c r="P5" s="7"/>
      <c r="Q5" s="7"/>
      <c r="R5" s="7"/>
      <c r="S5" s="7"/>
      <c r="T5" s="7"/>
      <c r="U5" s="7"/>
      <c r="V5" s="7"/>
      <c r="W5" s="7"/>
      <c r="X5" s="7"/>
    </row>
    <row r="6" spans="1:24" ht="15.75" thickBot="1" x14ac:dyDescent="0.3">
      <c r="A6" s="7"/>
      <c r="B6" s="119" t="s">
        <v>190</v>
      </c>
      <c r="C6" s="119" t="s">
        <v>191</v>
      </c>
      <c r="D6" s="328" t="s">
        <v>3787</v>
      </c>
      <c r="E6" s="7"/>
      <c r="F6" s="7"/>
      <c r="G6" s="7"/>
      <c r="H6" s="7"/>
      <c r="I6" s="7"/>
      <c r="J6" s="7"/>
      <c r="K6" s="7"/>
      <c r="L6" s="7"/>
      <c r="M6" s="7"/>
      <c r="N6" s="7"/>
      <c r="O6" s="7"/>
      <c r="P6" s="7"/>
      <c r="Q6" s="7"/>
      <c r="R6" s="7"/>
      <c r="S6" s="7"/>
      <c r="T6" s="7"/>
      <c r="U6" s="7"/>
      <c r="V6" s="7"/>
      <c r="W6" s="7"/>
      <c r="X6" s="7"/>
    </row>
    <row r="7" spans="1:24" ht="15.75" thickBot="1" x14ac:dyDescent="0.3">
      <c r="A7" s="7"/>
      <c r="B7" s="119" t="s">
        <v>192</v>
      </c>
      <c r="C7" s="119" t="s">
        <v>193</v>
      </c>
      <c r="D7" s="328" t="s">
        <v>3788</v>
      </c>
      <c r="E7" s="7"/>
      <c r="F7" s="7"/>
      <c r="G7" s="7"/>
      <c r="H7" s="7"/>
      <c r="I7" s="7"/>
      <c r="J7" s="7"/>
      <c r="K7" s="7"/>
      <c r="L7" s="7"/>
      <c r="M7" s="7"/>
      <c r="N7" s="7"/>
      <c r="O7" s="7"/>
      <c r="P7" s="7"/>
      <c r="Q7" s="7"/>
      <c r="R7" s="7"/>
      <c r="S7" s="7"/>
      <c r="T7" s="7"/>
      <c r="U7" s="7"/>
      <c r="V7" s="7"/>
      <c r="W7" s="7"/>
      <c r="X7" s="7"/>
    </row>
    <row r="8" spans="1:24" ht="15.75" thickBot="1" x14ac:dyDescent="0.3">
      <c r="A8" s="7"/>
      <c r="B8" s="119" t="s">
        <v>194</v>
      </c>
      <c r="C8" s="119" t="s">
        <v>195</v>
      </c>
      <c r="D8" s="328" t="s">
        <v>3781</v>
      </c>
      <c r="E8" s="7"/>
      <c r="F8" s="7"/>
      <c r="G8" s="7"/>
      <c r="H8" s="7"/>
      <c r="I8" s="7"/>
      <c r="J8" s="7"/>
      <c r="K8" s="7"/>
      <c r="L8" s="7"/>
      <c r="M8" s="7"/>
      <c r="N8" s="7"/>
      <c r="O8" s="7"/>
      <c r="P8" s="7"/>
      <c r="Q8" s="7"/>
      <c r="R8" s="7"/>
      <c r="S8" s="7"/>
      <c r="T8" s="7"/>
      <c r="U8" s="7"/>
      <c r="V8" s="7"/>
      <c r="W8" s="7"/>
      <c r="X8" s="7"/>
    </row>
    <row r="9" spans="1:24" ht="15.75" thickBot="1" x14ac:dyDescent="0.3">
      <c r="A9" s="7"/>
      <c r="B9" s="119" t="s">
        <v>196</v>
      </c>
      <c r="C9" s="119" t="s">
        <v>197</v>
      </c>
      <c r="D9" s="328" t="s">
        <v>3790</v>
      </c>
      <c r="E9" s="7"/>
      <c r="F9" s="7"/>
      <c r="G9" s="7"/>
      <c r="H9" s="7"/>
      <c r="I9" s="7"/>
      <c r="J9" s="7"/>
      <c r="K9" s="7"/>
      <c r="L9" s="7"/>
      <c r="M9" s="7"/>
      <c r="N9" s="7"/>
      <c r="O9" s="7"/>
      <c r="P9" s="7"/>
      <c r="Q9" s="7"/>
      <c r="R9" s="7"/>
      <c r="S9" s="7"/>
      <c r="T9" s="7"/>
      <c r="U9" s="7"/>
      <c r="V9" s="7"/>
      <c r="W9" s="7"/>
      <c r="X9" s="7"/>
    </row>
    <row r="10" spans="1:24" ht="15.75" thickBot="1" x14ac:dyDescent="0.3">
      <c r="A10" s="7"/>
      <c r="B10" s="119" t="s">
        <v>198</v>
      </c>
      <c r="C10" s="119" t="s">
        <v>199</v>
      </c>
      <c r="D10" s="328" t="s">
        <v>3724</v>
      </c>
      <c r="E10" s="7"/>
      <c r="F10" s="7"/>
      <c r="G10" s="7"/>
      <c r="H10" s="7"/>
      <c r="I10" s="7"/>
      <c r="J10" s="7"/>
      <c r="K10" s="7"/>
      <c r="L10" s="7"/>
      <c r="M10" s="7"/>
      <c r="N10" s="7"/>
      <c r="O10" s="7"/>
      <c r="P10" s="7"/>
      <c r="Q10" s="7"/>
      <c r="R10" s="7"/>
      <c r="S10" s="7"/>
      <c r="T10" s="7"/>
      <c r="U10" s="7"/>
      <c r="V10" s="7"/>
      <c r="W10" s="7"/>
      <c r="X10" s="7"/>
    </row>
    <row r="11" spans="1:24" ht="15.75" thickBot="1" x14ac:dyDescent="0.3">
      <c r="A11" s="7"/>
      <c r="B11" s="119" t="s">
        <v>200</v>
      </c>
      <c r="C11" s="119" t="s">
        <v>201</v>
      </c>
      <c r="D11" s="328" t="s">
        <v>3785</v>
      </c>
      <c r="E11" s="7"/>
      <c r="F11" s="7"/>
      <c r="G11" s="7"/>
      <c r="H11" s="7"/>
      <c r="I11" s="7"/>
      <c r="J11" s="7"/>
      <c r="K11" s="7"/>
      <c r="L11" s="7"/>
      <c r="M11" s="7"/>
      <c r="N11" s="7"/>
      <c r="O11" s="7"/>
      <c r="P11" s="7"/>
      <c r="Q11" s="7"/>
      <c r="R11" s="7"/>
      <c r="S11" s="7"/>
      <c r="T11" s="7"/>
      <c r="U11" s="7"/>
      <c r="V11" s="7"/>
      <c r="W11" s="7"/>
      <c r="X11" s="7"/>
    </row>
    <row r="12" spans="1:24" ht="15.75" thickBot="1" x14ac:dyDescent="0.3">
      <c r="A12" s="7"/>
      <c r="B12" s="119" t="s">
        <v>202</v>
      </c>
      <c r="C12" s="119" t="s">
        <v>203</v>
      </c>
      <c r="D12" s="328" t="s">
        <v>3725</v>
      </c>
      <c r="E12" s="7"/>
      <c r="F12" s="7"/>
      <c r="G12" s="7"/>
      <c r="H12" s="7"/>
      <c r="I12" s="7"/>
      <c r="J12" s="7"/>
      <c r="K12" s="7"/>
      <c r="L12" s="7"/>
      <c r="M12" s="7"/>
      <c r="N12" s="7"/>
      <c r="O12" s="7"/>
      <c r="P12" s="7"/>
      <c r="Q12" s="7"/>
      <c r="R12" s="7"/>
      <c r="S12" s="7"/>
      <c r="T12" s="7"/>
      <c r="U12" s="7"/>
      <c r="V12" s="7"/>
      <c r="W12" s="7"/>
      <c r="X12" s="7"/>
    </row>
    <row r="13" spans="1:24" ht="15.75" thickBot="1" x14ac:dyDescent="0.3">
      <c r="A13" s="7"/>
      <c r="B13" s="119" t="s">
        <v>205</v>
      </c>
      <c r="C13" s="119" t="s">
        <v>206</v>
      </c>
      <c r="D13" s="328" t="s">
        <v>3728</v>
      </c>
      <c r="E13" s="7"/>
      <c r="F13" s="7"/>
      <c r="G13" s="7"/>
      <c r="H13" s="7"/>
      <c r="I13" s="7"/>
      <c r="J13" s="7"/>
      <c r="K13" s="7"/>
      <c r="L13" s="7"/>
      <c r="M13" s="7"/>
      <c r="N13" s="7"/>
      <c r="O13" s="7"/>
      <c r="P13" s="7"/>
      <c r="Q13" s="7"/>
      <c r="R13" s="7"/>
      <c r="S13" s="7"/>
      <c r="T13" s="7"/>
      <c r="U13" s="7"/>
      <c r="V13" s="7"/>
      <c r="W13" s="7"/>
      <c r="X13" s="7"/>
    </row>
    <row r="14" spans="1:24" ht="15.75" thickBot="1" x14ac:dyDescent="0.3">
      <c r="A14" s="7"/>
      <c r="B14" s="119" t="s">
        <v>207</v>
      </c>
      <c r="C14" s="119" t="s">
        <v>208</v>
      </c>
      <c r="D14" s="328" t="s">
        <v>3732</v>
      </c>
      <c r="E14" s="7"/>
      <c r="F14" s="7"/>
      <c r="G14" s="7"/>
      <c r="H14" s="7"/>
      <c r="I14" s="7"/>
      <c r="J14" s="7"/>
      <c r="K14" s="7"/>
      <c r="L14" s="7"/>
      <c r="M14" s="7"/>
      <c r="N14" s="7"/>
      <c r="O14" s="7"/>
      <c r="P14" s="7"/>
      <c r="Q14" s="7"/>
      <c r="R14" s="7"/>
      <c r="S14" s="7"/>
      <c r="T14" s="7"/>
      <c r="U14" s="7"/>
      <c r="V14" s="7"/>
      <c r="W14" s="7"/>
      <c r="X14" s="7"/>
    </row>
    <row r="15" spans="1:24" ht="15.75" thickBot="1" x14ac:dyDescent="0.3">
      <c r="A15" s="7"/>
      <c r="B15" s="119" t="s">
        <v>209</v>
      </c>
      <c r="C15" s="119" t="s">
        <v>210</v>
      </c>
      <c r="D15" s="328" t="s">
        <v>3733</v>
      </c>
      <c r="E15" s="7"/>
      <c r="F15" s="7"/>
      <c r="G15" s="7"/>
      <c r="H15" s="7"/>
      <c r="I15" s="7"/>
      <c r="J15" s="7"/>
      <c r="K15" s="7"/>
      <c r="L15" s="7"/>
      <c r="M15" s="7"/>
      <c r="N15" s="7"/>
      <c r="O15" s="7"/>
      <c r="P15" s="7"/>
      <c r="Q15" s="7"/>
      <c r="R15" s="7"/>
      <c r="S15" s="7"/>
      <c r="T15" s="7"/>
      <c r="U15" s="7"/>
      <c r="V15" s="7"/>
      <c r="W15" s="7"/>
      <c r="X15" s="7"/>
    </row>
    <row r="16" spans="1:24" ht="15.75" thickBot="1" x14ac:dyDescent="0.3">
      <c r="A16" s="7"/>
      <c r="B16" s="119" t="s">
        <v>211</v>
      </c>
      <c r="C16" s="119" t="s">
        <v>212</v>
      </c>
      <c r="D16" s="328" t="s">
        <v>3737</v>
      </c>
      <c r="E16" s="7"/>
      <c r="F16" s="7"/>
      <c r="G16" s="7"/>
      <c r="H16" s="7"/>
      <c r="I16" s="7"/>
      <c r="J16" s="7"/>
      <c r="K16" s="7"/>
      <c r="L16" s="7"/>
      <c r="M16" s="7"/>
      <c r="N16" s="7"/>
      <c r="O16" s="7"/>
      <c r="P16" s="7"/>
      <c r="Q16" s="7"/>
      <c r="R16" s="7"/>
      <c r="S16" s="7"/>
      <c r="T16" s="7"/>
      <c r="U16" s="7"/>
      <c r="V16" s="7"/>
      <c r="W16" s="7"/>
      <c r="X16" s="7"/>
    </row>
    <row r="17" spans="1:24" ht="15.75" thickBot="1" x14ac:dyDescent="0.3">
      <c r="A17" s="7"/>
      <c r="B17" s="119" t="s">
        <v>213</v>
      </c>
      <c r="C17" s="119" t="s">
        <v>214</v>
      </c>
      <c r="D17" s="328" t="s">
        <v>3738</v>
      </c>
      <c r="E17" s="7"/>
      <c r="F17" s="7"/>
      <c r="G17" s="7"/>
      <c r="H17" s="7"/>
      <c r="I17" s="7"/>
      <c r="J17" s="7"/>
      <c r="K17" s="7"/>
      <c r="L17" s="7"/>
      <c r="M17" s="7"/>
      <c r="N17" s="7"/>
      <c r="O17" s="7"/>
      <c r="P17" s="7"/>
      <c r="Q17" s="7"/>
      <c r="R17" s="7"/>
      <c r="S17" s="7"/>
      <c r="T17" s="7"/>
      <c r="U17" s="7"/>
      <c r="V17" s="7"/>
      <c r="W17" s="7"/>
      <c r="X17" s="7"/>
    </row>
    <row r="18" spans="1:24" ht="15.75" thickBot="1" x14ac:dyDescent="0.3">
      <c r="A18" s="7"/>
      <c r="B18" s="119" t="s">
        <v>215</v>
      </c>
      <c r="C18" s="119" t="s">
        <v>216</v>
      </c>
      <c r="D18" s="328" t="s">
        <v>3739</v>
      </c>
      <c r="E18" s="7"/>
      <c r="F18" s="7"/>
      <c r="G18" s="7"/>
      <c r="H18" s="7"/>
      <c r="I18" s="7"/>
      <c r="J18" s="7"/>
      <c r="K18" s="7"/>
      <c r="L18" s="7"/>
      <c r="M18" s="7"/>
      <c r="N18" s="7"/>
      <c r="O18" s="7"/>
      <c r="P18" s="7"/>
      <c r="Q18" s="7"/>
      <c r="R18" s="7"/>
      <c r="S18" s="7"/>
      <c r="T18" s="7"/>
      <c r="U18" s="7"/>
      <c r="V18" s="7"/>
      <c r="W18" s="7"/>
      <c r="X18" s="7"/>
    </row>
    <row r="19" spans="1:24" ht="15.75" customHeight="1" thickBot="1" x14ac:dyDescent="0.3">
      <c r="A19" s="7"/>
      <c r="B19" s="119" t="s">
        <v>217</v>
      </c>
      <c r="C19" s="119" t="s">
        <v>218</v>
      </c>
      <c r="D19" s="328" t="s">
        <v>3789</v>
      </c>
      <c r="E19" s="7"/>
      <c r="F19" s="7"/>
      <c r="G19" s="7"/>
      <c r="H19" s="7"/>
      <c r="I19" s="7"/>
      <c r="J19" s="7"/>
      <c r="K19" s="7"/>
      <c r="L19" s="7"/>
      <c r="M19" s="7"/>
      <c r="N19" s="7"/>
      <c r="O19" s="7"/>
      <c r="P19" s="7"/>
      <c r="Q19" s="7"/>
      <c r="R19" s="7"/>
      <c r="S19" s="7"/>
      <c r="T19" s="7"/>
      <c r="U19" s="7"/>
      <c r="V19" s="7"/>
      <c r="W19" s="7"/>
      <c r="X19" s="7"/>
    </row>
    <row r="20" spans="1:24" ht="15.75" customHeight="1" thickBot="1" x14ac:dyDescent="0.3">
      <c r="A20" s="7"/>
      <c r="B20" s="119" t="s">
        <v>219</v>
      </c>
      <c r="C20" s="119" t="s">
        <v>220</v>
      </c>
      <c r="D20" s="328" t="s">
        <v>3734</v>
      </c>
      <c r="E20" s="7"/>
      <c r="F20" s="7"/>
      <c r="G20" s="7"/>
      <c r="H20" s="7"/>
      <c r="I20" s="7"/>
      <c r="J20" s="7"/>
      <c r="K20" s="7"/>
      <c r="L20" s="7"/>
      <c r="M20" s="7"/>
      <c r="N20" s="7"/>
      <c r="O20" s="7"/>
      <c r="P20" s="7"/>
      <c r="Q20" s="7"/>
      <c r="R20" s="7"/>
      <c r="S20" s="7"/>
      <c r="T20" s="7"/>
      <c r="U20" s="7"/>
      <c r="V20" s="7"/>
      <c r="W20" s="7"/>
      <c r="X20" s="7"/>
    </row>
    <row r="21" spans="1:24" ht="15.75" customHeight="1" thickBot="1" x14ac:dyDescent="0.3">
      <c r="A21" s="7"/>
      <c r="B21" s="119" t="s">
        <v>221</v>
      </c>
      <c r="C21" s="119" t="s">
        <v>222</v>
      </c>
      <c r="D21" s="328" t="s">
        <v>3727</v>
      </c>
      <c r="E21" s="7"/>
      <c r="F21" s="7"/>
      <c r="G21" s="7"/>
      <c r="H21" s="7"/>
      <c r="I21" s="7"/>
      <c r="J21" s="7"/>
      <c r="K21" s="7"/>
      <c r="L21" s="7"/>
      <c r="M21" s="7"/>
      <c r="N21" s="7"/>
      <c r="O21" s="7"/>
      <c r="P21" s="7"/>
      <c r="Q21" s="7"/>
      <c r="R21" s="7"/>
      <c r="S21" s="7"/>
      <c r="T21" s="7"/>
      <c r="U21" s="7"/>
      <c r="V21" s="7"/>
      <c r="W21" s="7"/>
      <c r="X21" s="7"/>
    </row>
    <row r="22" spans="1:24" ht="15.75" customHeight="1" thickBot="1" x14ac:dyDescent="0.3">
      <c r="A22" s="7"/>
      <c r="B22" s="119" t="s">
        <v>223</v>
      </c>
      <c r="C22" s="119" t="s">
        <v>224</v>
      </c>
      <c r="D22" s="328" t="s">
        <v>3729</v>
      </c>
      <c r="E22" s="7"/>
      <c r="F22" s="7"/>
      <c r="G22" s="7"/>
      <c r="H22" s="7"/>
      <c r="I22" s="7"/>
      <c r="J22" s="7"/>
      <c r="K22" s="7"/>
      <c r="L22" s="7"/>
      <c r="M22" s="7"/>
      <c r="N22" s="7"/>
      <c r="O22" s="7"/>
      <c r="P22" s="7"/>
      <c r="Q22" s="7"/>
      <c r="R22" s="7"/>
      <c r="S22" s="7"/>
      <c r="T22" s="7"/>
      <c r="U22" s="7"/>
      <c r="V22" s="7"/>
      <c r="W22" s="7"/>
      <c r="X22" s="7"/>
    </row>
    <row r="23" spans="1:24" ht="15.75" customHeight="1" thickBot="1" x14ac:dyDescent="0.3">
      <c r="A23" s="7"/>
      <c r="B23" s="119" t="s">
        <v>225</v>
      </c>
      <c r="C23" s="119" t="s">
        <v>226</v>
      </c>
      <c r="D23" s="328" t="s">
        <v>3740</v>
      </c>
      <c r="E23" s="7"/>
      <c r="F23" s="7"/>
      <c r="G23" s="7"/>
      <c r="H23" s="7"/>
      <c r="I23" s="7"/>
      <c r="J23" s="7"/>
      <c r="K23" s="7"/>
      <c r="L23" s="7"/>
      <c r="M23" s="7"/>
      <c r="N23" s="7"/>
      <c r="O23" s="7"/>
      <c r="P23" s="7"/>
      <c r="Q23" s="7"/>
      <c r="R23" s="7"/>
      <c r="S23" s="7"/>
      <c r="T23" s="7"/>
      <c r="U23" s="7"/>
      <c r="V23" s="7"/>
      <c r="W23" s="7"/>
      <c r="X23" s="7"/>
    </row>
    <row r="24" spans="1:24" ht="15.75" customHeight="1" thickBot="1" x14ac:dyDescent="0.3">
      <c r="A24" s="7"/>
      <c r="B24" s="119" t="s">
        <v>227</v>
      </c>
      <c r="C24" s="119" t="s">
        <v>228</v>
      </c>
      <c r="D24" s="328" t="s">
        <v>3741</v>
      </c>
      <c r="E24" s="7"/>
      <c r="F24" s="7"/>
      <c r="G24" s="7"/>
      <c r="H24" s="7"/>
      <c r="I24" s="7"/>
      <c r="J24" s="7"/>
      <c r="K24" s="7"/>
      <c r="L24" s="7"/>
      <c r="M24" s="7"/>
      <c r="N24" s="7"/>
      <c r="O24" s="7"/>
      <c r="P24" s="7"/>
      <c r="Q24" s="7"/>
      <c r="R24" s="7"/>
      <c r="S24" s="7"/>
      <c r="T24" s="7"/>
      <c r="U24" s="7"/>
      <c r="V24" s="7"/>
      <c r="W24" s="7"/>
      <c r="X24" s="7"/>
    </row>
    <row r="25" spans="1:24" ht="15.75" customHeight="1" thickBot="1" x14ac:dyDescent="0.3">
      <c r="A25" s="7"/>
      <c r="B25" s="119" t="s">
        <v>229</v>
      </c>
      <c r="C25" s="119" t="s">
        <v>230</v>
      </c>
      <c r="D25" s="328" t="s">
        <v>3742</v>
      </c>
      <c r="E25" s="7"/>
      <c r="F25" s="7"/>
      <c r="G25" s="7"/>
      <c r="H25" s="7"/>
      <c r="I25" s="7"/>
      <c r="J25" s="7"/>
      <c r="K25" s="7"/>
      <c r="L25" s="7"/>
      <c r="M25" s="7"/>
      <c r="N25" s="7"/>
      <c r="O25" s="7"/>
      <c r="P25" s="7"/>
      <c r="Q25" s="7"/>
      <c r="R25" s="7"/>
      <c r="S25" s="7"/>
      <c r="T25" s="7"/>
      <c r="U25" s="7"/>
      <c r="V25" s="7"/>
      <c r="W25" s="7"/>
      <c r="X25" s="7"/>
    </row>
    <row r="26" spans="1:24" ht="15.75" customHeight="1" thickBot="1" x14ac:dyDescent="0.3">
      <c r="A26" s="7"/>
      <c r="B26" s="119" t="s">
        <v>231</v>
      </c>
      <c r="C26" s="119" t="s">
        <v>232</v>
      </c>
      <c r="D26" s="328" t="s">
        <v>3743</v>
      </c>
      <c r="E26" s="7"/>
      <c r="F26" s="7"/>
      <c r="G26" s="7"/>
      <c r="H26" s="7"/>
      <c r="I26" s="7"/>
      <c r="J26" s="7"/>
      <c r="K26" s="7"/>
      <c r="L26" s="7"/>
      <c r="M26" s="7"/>
      <c r="N26" s="7"/>
      <c r="O26" s="7"/>
      <c r="P26" s="7"/>
      <c r="Q26" s="7"/>
      <c r="R26" s="7"/>
      <c r="S26" s="7"/>
      <c r="T26" s="7"/>
      <c r="U26" s="7"/>
      <c r="V26" s="7"/>
      <c r="W26" s="7"/>
      <c r="X26" s="7"/>
    </row>
    <row r="27" spans="1:24" ht="15.75" customHeight="1" thickBot="1" x14ac:dyDescent="0.3">
      <c r="A27" s="7"/>
      <c r="B27" s="119" t="s">
        <v>233</v>
      </c>
      <c r="C27" s="119" t="s">
        <v>234</v>
      </c>
      <c r="D27" s="328" t="s">
        <v>3744</v>
      </c>
      <c r="E27" s="7"/>
      <c r="F27" s="7"/>
      <c r="G27" s="7"/>
      <c r="H27" s="7"/>
      <c r="I27" s="7"/>
      <c r="J27" s="7"/>
      <c r="K27" s="7"/>
      <c r="L27" s="7"/>
      <c r="M27" s="7"/>
      <c r="N27" s="7"/>
      <c r="O27" s="7"/>
      <c r="P27" s="7"/>
      <c r="Q27" s="7"/>
      <c r="R27" s="7"/>
      <c r="S27" s="7"/>
      <c r="T27" s="7"/>
      <c r="U27" s="7"/>
      <c r="V27" s="7"/>
      <c r="W27" s="7"/>
      <c r="X27" s="7"/>
    </row>
    <row r="28" spans="1:24" ht="15.75" customHeight="1" thickBot="1" x14ac:dyDescent="0.3">
      <c r="A28" s="7"/>
      <c r="B28" s="119" t="s">
        <v>235</v>
      </c>
      <c r="C28" s="119" t="s">
        <v>236</v>
      </c>
      <c r="D28" s="328" t="s">
        <v>3745</v>
      </c>
      <c r="E28" s="7"/>
      <c r="F28" s="7"/>
      <c r="G28" s="7"/>
      <c r="H28" s="7"/>
      <c r="I28" s="7"/>
      <c r="J28" s="7"/>
      <c r="K28" s="7"/>
      <c r="L28" s="7"/>
      <c r="M28" s="7"/>
      <c r="N28" s="7"/>
      <c r="O28" s="7"/>
      <c r="P28" s="7"/>
      <c r="Q28" s="7"/>
      <c r="R28" s="7"/>
      <c r="S28" s="7"/>
      <c r="T28" s="7"/>
      <c r="U28" s="7"/>
      <c r="V28" s="7"/>
      <c r="W28" s="7"/>
      <c r="X28" s="7"/>
    </row>
    <row r="29" spans="1:24" ht="15.75" customHeight="1" thickBot="1" x14ac:dyDescent="0.3">
      <c r="A29" s="7"/>
      <c r="B29" s="119" t="s">
        <v>237</v>
      </c>
      <c r="C29" s="119" t="s">
        <v>238</v>
      </c>
      <c r="D29" s="328" t="s">
        <v>3735</v>
      </c>
      <c r="E29" s="7"/>
      <c r="F29" s="7"/>
      <c r="G29" s="7"/>
      <c r="H29" s="7"/>
      <c r="I29" s="7"/>
      <c r="J29" s="7"/>
      <c r="K29" s="7"/>
      <c r="L29" s="7"/>
      <c r="M29" s="7"/>
      <c r="N29" s="7"/>
      <c r="O29" s="7"/>
      <c r="P29" s="7"/>
      <c r="Q29" s="7"/>
      <c r="R29" s="7"/>
      <c r="S29" s="7"/>
      <c r="T29" s="7"/>
      <c r="U29" s="7"/>
      <c r="V29" s="7"/>
      <c r="W29" s="7"/>
      <c r="X29" s="7"/>
    </row>
    <row r="30" spans="1:24" ht="15.75" customHeight="1" thickBot="1" x14ac:dyDescent="0.3">
      <c r="A30" s="7"/>
      <c r="B30" s="119" t="s">
        <v>239</v>
      </c>
      <c r="C30" s="119" t="s">
        <v>240</v>
      </c>
      <c r="D30" s="328" t="s">
        <v>3746</v>
      </c>
      <c r="E30" s="7"/>
      <c r="F30" s="7"/>
      <c r="G30" s="7"/>
      <c r="H30" s="7"/>
      <c r="I30" s="7"/>
      <c r="J30" s="7"/>
      <c r="K30" s="7"/>
      <c r="L30" s="7"/>
      <c r="M30" s="7"/>
      <c r="N30" s="7"/>
      <c r="O30" s="7"/>
      <c r="P30" s="7"/>
      <c r="Q30" s="7"/>
      <c r="R30" s="7"/>
      <c r="S30" s="7"/>
      <c r="T30" s="7"/>
      <c r="U30" s="7"/>
      <c r="V30" s="7"/>
      <c r="W30" s="7"/>
      <c r="X30" s="7"/>
    </row>
    <row r="31" spans="1:24" ht="15.75" customHeight="1" thickBot="1" x14ac:dyDescent="0.3">
      <c r="A31" s="7"/>
      <c r="B31" s="119" t="s">
        <v>241</v>
      </c>
      <c r="C31" s="119" t="s">
        <v>242</v>
      </c>
      <c r="D31" s="328" t="s">
        <v>3726</v>
      </c>
      <c r="E31" s="7"/>
      <c r="F31" s="7"/>
      <c r="G31" s="7"/>
      <c r="H31" s="7"/>
      <c r="I31" s="7"/>
      <c r="J31" s="7"/>
      <c r="K31" s="7"/>
      <c r="L31" s="7"/>
      <c r="M31" s="7"/>
      <c r="N31" s="7"/>
      <c r="O31" s="7"/>
      <c r="P31" s="7"/>
      <c r="Q31" s="7"/>
      <c r="R31" s="7"/>
      <c r="S31" s="7"/>
      <c r="T31" s="7"/>
      <c r="U31" s="7"/>
      <c r="V31" s="7"/>
      <c r="W31" s="7"/>
      <c r="X31" s="7"/>
    </row>
    <row r="32" spans="1:24" ht="15.75" customHeight="1" thickBot="1" x14ac:dyDescent="0.3">
      <c r="A32" s="7"/>
      <c r="B32" s="119" t="s">
        <v>243</v>
      </c>
      <c r="C32" s="119" t="s">
        <v>244</v>
      </c>
      <c r="D32" s="328" t="s">
        <v>3730</v>
      </c>
      <c r="E32" s="7"/>
      <c r="F32" s="7"/>
      <c r="G32" s="7"/>
      <c r="H32" s="7"/>
      <c r="I32" s="7"/>
      <c r="J32" s="7"/>
      <c r="K32" s="7"/>
      <c r="L32" s="7"/>
      <c r="M32" s="7"/>
      <c r="N32" s="7"/>
      <c r="O32" s="7"/>
      <c r="P32" s="7"/>
      <c r="Q32" s="7"/>
      <c r="R32" s="7"/>
      <c r="S32" s="7"/>
      <c r="T32" s="7"/>
      <c r="U32" s="7"/>
      <c r="V32" s="7"/>
      <c r="W32" s="7"/>
      <c r="X32" s="7"/>
    </row>
    <row r="33" spans="1:24" ht="15.75" customHeight="1" thickBot="1" x14ac:dyDescent="0.3">
      <c r="A33" s="7"/>
      <c r="B33" s="119" t="s">
        <v>245</v>
      </c>
      <c r="C33" s="119" t="s">
        <v>246</v>
      </c>
      <c r="D33" s="328" t="s">
        <v>3747</v>
      </c>
      <c r="E33" s="7"/>
      <c r="F33" s="7"/>
      <c r="G33" s="7"/>
      <c r="H33" s="7"/>
      <c r="I33" s="7"/>
      <c r="J33" s="7"/>
      <c r="K33" s="7"/>
      <c r="L33" s="7"/>
      <c r="M33" s="7"/>
      <c r="N33" s="7"/>
      <c r="O33" s="7"/>
      <c r="P33" s="7"/>
      <c r="Q33" s="7"/>
      <c r="R33" s="7"/>
      <c r="S33" s="7"/>
      <c r="T33" s="7"/>
      <c r="U33" s="7"/>
      <c r="V33" s="7"/>
      <c r="W33" s="7"/>
      <c r="X33" s="7"/>
    </row>
    <row r="34" spans="1:24" ht="15.75" customHeight="1" thickBot="1" x14ac:dyDescent="0.3">
      <c r="A34" s="7"/>
      <c r="B34" s="119" t="s">
        <v>247</v>
      </c>
      <c r="C34" s="119" t="s">
        <v>204</v>
      </c>
      <c r="D34" s="328" t="s">
        <v>3736</v>
      </c>
      <c r="E34" s="7"/>
      <c r="F34" s="7"/>
      <c r="G34" s="7"/>
      <c r="H34" s="7"/>
      <c r="I34" s="7"/>
      <c r="J34" s="7"/>
      <c r="K34" s="7"/>
      <c r="L34" s="7"/>
      <c r="M34" s="7"/>
      <c r="N34" s="7"/>
      <c r="O34" s="7"/>
      <c r="P34" s="7"/>
      <c r="Q34" s="7"/>
      <c r="R34" s="7"/>
      <c r="S34" s="7"/>
      <c r="T34" s="7"/>
      <c r="U34" s="7"/>
      <c r="V34" s="7"/>
      <c r="W34" s="7"/>
      <c r="X34" s="7"/>
    </row>
    <row r="35" spans="1:24" ht="15.75" customHeight="1" thickBot="1" x14ac:dyDescent="0.3">
      <c r="A35" s="7"/>
      <c r="B35" s="119" t="s">
        <v>248</v>
      </c>
      <c r="C35" s="119" t="s">
        <v>249</v>
      </c>
      <c r="D35" s="328" t="s">
        <v>3748</v>
      </c>
      <c r="E35" s="7"/>
      <c r="F35" s="7"/>
      <c r="G35" s="7"/>
      <c r="H35" s="7"/>
      <c r="I35" s="7"/>
      <c r="J35" s="7"/>
      <c r="K35" s="7"/>
      <c r="L35" s="7"/>
      <c r="M35" s="7"/>
      <c r="N35" s="7"/>
      <c r="O35" s="7"/>
      <c r="P35" s="7"/>
      <c r="Q35" s="7"/>
      <c r="R35" s="7"/>
      <c r="S35" s="7"/>
      <c r="T35" s="7"/>
      <c r="U35" s="7"/>
      <c r="V35" s="7"/>
      <c r="W35" s="7"/>
      <c r="X35" s="7"/>
    </row>
    <row r="36" spans="1:24" ht="15.75" customHeight="1" thickBot="1" x14ac:dyDescent="0.3">
      <c r="A36" s="7"/>
      <c r="B36" s="119" t="s">
        <v>250</v>
      </c>
      <c r="C36" s="119" t="s">
        <v>251</v>
      </c>
      <c r="D36" s="328" t="s">
        <v>3749</v>
      </c>
      <c r="E36" s="7"/>
      <c r="F36" s="7"/>
      <c r="G36" s="7"/>
      <c r="H36" s="7"/>
      <c r="I36" s="7"/>
      <c r="J36" s="7"/>
      <c r="K36" s="7"/>
      <c r="L36" s="7"/>
      <c r="M36" s="7"/>
      <c r="N36" s="7"/>
      <c r="O36" s="7"/>
      <c r="P36" s="7"/>
      <c r="Q36" s="7"/>
      <c r="R36" s="7"/>
      <c r="S36" s="7"/>
      <c r="T36" s="7"/>
      <c r="U36" s="7"/>
      <c r="V36" s="7"/>
      <c r="W36" s="7"/>
      <c r="X36" s="7"/>
    </row>
    <row r="37" spans="1:24" ht="15.75" customHeight="1" thickBot="1" x14ac:dyDescent="0.3">
      <c r="A37" s="7"/>
      <c r="B37" s="119" t="s">
        <v>252</v>
      </c>
      <c r="C37" s="119" t="s">
        <v>253</v>
      </c>
      <c r="D37" s="328" t="s">
        <v>3750</v>
      </c>
      <c r="E37" s="7"/>
      <c r="F37" s="7"/>
      <c r="G37" s="7"/>
      <c r="H37" s="7"/>
      <c r="I37" s="7"/>
      <c r="J37" s="7"/>
      <c r="K37" s="7"/>
      <c r="L37" s="7"/>
      <c r="M37" s="7"/>
      <c r="N37" s="7"/>
      <c r="O37" s="7"/>
      <c r="P37" s="7"/>
      <c r="Q37" s="7"/>
      <c r="R37" s="7"/>
      <c r="S37" s="7"/>
      <c r="T37" s="7"/>
      <c r="U37" s="7"/>
      <c r="V37" s="7"/>
      <c r="W37" s="7"/>
      <c r="X37" s="7"/>
    </row>
    <row r="38" spans="1:24" ht="15.75" customHeight="1" thickBot="1" x14ac:dyDescent="0.3">
      <c r="A38" s="7"/>
      <c r="B38" s="119" t="s">
        <v>254</v>
      </c>
      <c r="C38" s="119" t="s">
        <v>255</v>
      </c>
      <c r="D38" s="328" t="s">
        <v>3751</v>
      </c>
      <c r="E38" s="7"/>
      <c r="F38" s="7"/>
      <c r="G38" s="7"/>
      <c r="H38" s="7"/>
      <c r="I38" s="7"/>
      <c r="J38" s="7"/>
      <c r="K38" s="7"/>
      <c r="L38" s="7"/>
      <c r="M38" s="7"/>
      <c r="N38" s="7"/>
      <c r="O38" s="7"/>
      <c r="P38" s="7"/>
      <c r="Q38" s="7"/>
      <c r="R38" s="7"/>
      <c r="S38" s="7"/>
      <c r="T38" s="7"/>
      <c r="U38" s="7"/>
      <c r="V38" s="7"/>
      <c r="W38" s="7"/>
      <c r="X38" s="7"/>
    </row>
    <row r="39" spans="1:24" ht="15.75" customHeight="1" thickBot="1" x14ac:dyDescent="0.3">
      <c r="A39" s="7"/>
      <c r="B39" s="119" t="s">
        <v>256</v>
      </c>
      <c r="C39" s="119" t="s">
        <v>257</v>
      </c>
      <c r="D39" s="328" t="s">
        <v>3752</v>
      </c>
      <c r="E39" s="7"/>
      <c r="F39" s="7"/>
      <c r="G39" s="7"/>
      <c r="H39" s="7"/>
      <c r="I39" s="7"/>
      <c r="J39" s="7"/>
      <c r="K39" s="7"/>
      <c r="L39" s="7"/>
      <c r="M39" s="7"/>
      <c r="N39" s="7"/>
      <c r="O39" s="7"/>
      <c r="P39" s="7"/>
      <c r="Q39" s="7"/>
      <c r="R39" s="7"/>
      <c r="S39" s="7"/>
      <c r="T39" s="7"/>
      <c r="U39" s="7"/>
      <c r="V39" s="7"/>
      <c r="W39" s="7"/>
      <c r="X39" s="7"/>
    </row>
    <row r="40" spans="1:24" ht="15.75" customHeight="1" thickBot="1" x14ac:dyDescent="0.3">
      <c r="A40" s="7"/>
      <c r="B40" s="119" t="s">
        <v>258</v>
      </c>
      <c r="C40" s="119" t="s">
        <v>259</v>
      </c>
      <c r="D40" s="328" t="s">
        <v>3753</v>
      </c>
      <c r="E40" s="7"/>
      <c r="F40" s="7"/>
      <c r="G40" s="7"/>
      <c r="H40" s="7"/>
      <c r="I40" s="7"/>
      <c r="J40" s="7"/>
      <c r="K40" s="7"/>
      <c r="L40" s="7"/>
      <c r="M40" s="7"/>
      <c r="N40" s="7"/>
      <c r="O40" s="7"/>
      <c r="P40" s="7"/>
      <c r="Q40" s="7"/>
      <c r="R40" s="7"/>
      <c r="S40" s="7"/>
      <c r="T40" s="7"/>
      <c r="U40" s="7"/>
      <c r="V40" s="7"/>
      <c r="W40" s="7"/>
      <c r="X40" s="7"/>
    </row>
    <row r="41" spans="1:24" ht="15.75" customHeight="1" thickBot="1" x14ac:dyDescent="0.3">
      <c r="A41" s="7"/>
      <c r="B41" s="119" t="s">
        <v>260</v>
      </c>
      <c r="C41" s="119" t="s">
        <v>261</v>
      </c>
      <c r="D41" s="328" t="s">
        <v>3731</v>
      </c>
      <c r="E41" s="7"/>
      <c r="F41" s="7"/>
      <c r="G41" s="7"/>
      <c r="H41" s="7"/>
      <c r="I41" s="7"/>
      <c r="J41" s="7"/>
      <c r="K41" s="7"/>
      <c r="L41" s="7"/>
      <c r="M41" s="7"/>
      <c r="N41" s="7"/>
      <c r="O41" s="7"/>
      <c r="P41" s="7"/>
      <c r="Q41" s="7"/>
      <c r="R41" s="7"/>
      <c r="S41" s="7"/>
      <c r="T41" s="7"/>
      <c r="U41" s="7"/>
      <c r="V41" s="7"/>
      <c r="W41" s="7"/>
      <c r="X41" s="7"/>
    </row>
    <row r="42" spans="1:24" ht="15.75" customHeight="1" thickBot="1" x14ac:dyDescent="0.3">
      <c r="A42" s="7"/>
      <c r="B42" s="119" t="s">
        <v>262</v>
      </c>
      <c r="C42" s="119" t="s">
        <v>263</v>
      </c>
      <c r="D42" s="328" t="s">
        <v>3754</v>
      </c>
      <c r="E42" s="7"/>
      <c r="F42" s="7"/>
      <c r="G42" s="7"/>
      <c r="H42" s="7"/>
      <c r="I42" s="7"/>
      <c r="J42" s="7"/>
      <c r="K42" s="7"/>
      <c r="L42" s="7"/>
      <c r="M42" s="7"/>
      <c r="N42" s="7"/>
      <c r="O42" s="7"/>
      <c r="P42" s="7"/>
      <c r="Q42" s="7"/>
      <c r="R42" s="7"/>
      <c r="S42" s="7"/>
      <c r="T42" s="7"/>
      <c r="U42" s="7"/>
      <c r="V42" s="7"/>
      <c r="W42" s="7"/>
      <c r="X42" s="7"/>
    </row>
    <row r="43" spans="1:24" ht="15.75" customHeight="1" thickBot="1" x14ac:dyDescent="0.3">
      <c r="A43" s="7"/>
      <c r="B43" s="119" t="s">
        <v>264</v>
      </c>
      <c r="C43" s="119" t="s">
        <v>265</v>
      </c>
      <c r="D43" s="328" t="s">
        <v>3755</v>
      </c>
      <c r="E43" s="7"/>
      <c r="F43" s="7"/>
      <c r="G43" s="7"/>
      <c r="H43" s="7"/>
      <c r="I43" s="7"/>
      <c r="J43" s="7"/>
      <c r="K43" s="7"/>
      <c r="L43" s="7"/>
      <c r="M43" s="7"/>
      <c r="N43" s="7"/>
      <c r="O43" s="7"/>
      <c r="P43" s="7"/>
      <c r="Q43" s="7"/>
      <c r="R43" s="7"/>
      <c r="S43" s="7"/>
      <c r="T43" s="7"/>
      <c r="U43" s="7"/>
      <c r="V43" s="7"/>
      <c r="W43" s="7"/>
      <c r="X43" s="7"/>
    </row>
    <row r="44" spans="1:24" ht="15.75" customHeight="1" thickBot="1" x14ac:dyDescent="0.3">
      <c r="A44" s="7"/>
      <c r="B44" s="119" t="s">
        <v>266</v>
      </c>
      <c r="C44" s="119" t="s">
        <v>267</v>
      </c>
      <c r="D44" s="328" t="s">
        <v>3756</v>
      </c>
      <c r="E44" s="7"/>
      <c r="F44" s="7"/>
      <c r="G44" s="7"/>
      <c r="H44" s="7"/>
      <c r="I44" s="7"/>
      <c r="J44" s="7"/>
      <c r="K44" s="7"/>
      <c r="L44" s="7"/>
      <c r="M44" s="7"/>
      <c r="N44" s="7"/>
      <c r="O44" s="7"/>
      <c r="P44" s="7"/>
      <c r="Q44" s="7"/>
      <c r="R44" s="7"/>
      <c r="S44" s="7"/>
      <c r="T44" s="7"/>
      <c r="U44" s="7"/>
      <c r="V44" s="7"/>
      <c r="W44" s="7"/>
      <c r="X44" s="7"/>
    </row>
    <row r="45" spans="1:24" ht="15.75" customHeight="1" thickBot="1" x14ac:dyDescent="0.3">
      <c r="A45" s="7"/>
      <c r="B45" s="119" t="s">
        <v>268</v>
      </c>
      <c r="C45" s="119" t="s">
        <v>269</v>
      </c>
      <c r="D45" s="328" t="s">
        <v>3757</v>
      </c>
      <c r="E45" s="7"/>
      <c r="F45" s="7"/>
      <c r="G45" s="7"/>
      <c r="H45" s="7"/>
      <c r="I45" s="7"/>
      <c r="J45" s="7"/>
      <c r="K45" s="7"/>
      <c r="L45" s="7"/>
      <c r="M45" s="7"/>
      <c r="N45" s="7"/>
      <c r="O45" s="7"/>
      <c r="P45" s="7"/>
      <c r="Q45" s="7"/>
      <c r="R45" s="7"/>
      <c r="S45" s="7"/>
      <c r="T45" s="7"/>
      <c r="U45" s="7"/>
      <c r="V45" s="7"/>
      <c r="W45" s="7"/>
      <c r="X45" s="7"/>
    </row>
    <row r="46" spans="1:24" ht="15.75" customHeight="1" thickBot="1" x14ac:dyDescent="0.3">
      <c r="A46" s="7"/>
      <c r="B46" s="119" t="s">
        <v>270</v>
      </c>
      <c r="C46" s="119" t="s">
        <v>271</v>
      </c>
      <c r="D46" s="328" t="s">
        <v>3758</v>
      </c>
      <c r="E46" s="7"/>
      <c r="F46" s="7"/>
      <c r="G46" s="7"/>
      <c r="H46" s="7"/>
      <c r="I46" s="7"/>
      <c r="J46" s="7"/>
      <c r="K46" s="7"/>
      <c r="L46" s="7"/>
      <c r="M46" s="7"/>
      <c r="N46" s="7"/>
      <c r="O46" s="7"/>
      <c r="P46" s="7"/>
      <c r="Q46" s="7"/>
      <c r="R46" s="7"/>
      <c r="S46" s="7"/>
      <c r="T46" s="7"/>
      <c r="U46" s="7"/>
      <c r="V46" s="7"/>
      <c r="W46" s="7"/>
      <c r="X46" s="7"/>
    </row>
    <row r="47" spans="1:24" ht="15.75" customHeight="1" thickBot="1" x14ac:dyDescent="0.3">
      <c r="A47" s="7"/>
      <c r="B47" s="119" t="s">
        <v>272</v>
      </c>
      <c r="C47" s="119" t="s">
        <v>273</v>
      </c>
      <c r="D47" s="328" t="s">
        <v>3759</v>
      </c>
      <c r="E47" s="7"/>
      <c r="F47" s="7"/>
      <c r="G47" s="7"/>
      <c r="H47" s="7"/>
      <c r="I47" s="7"/>
      <c r="J47" s="7"/>
      <c r="K47" s="7"/>
      <c r="L47" s="7"/>
      <c r="M47" s="7"/>
      <c r="N47" s="7"/>
      <c r="O47" s="7"/>
      <c r="P47" s="7"/>
      <c r="Q47" s="7"/>
      <c r="R47" s="7"/>
      <c r="S47" s="7"/>
      <c r="T47" s="7"/>
      <c r="U47" s="7"/>
      <c r="V47" s="7"/>
      <c r="W47" s="7"/>
      <c r="X47" s="7"/>
    </row>
    <row r="48" spans="1:24" ht="15.75" customHeight="1" thickBot="1" x14ac:dyDescent="0.3">
      <c r="A48" s="7"/>
      <c r="B48" s="119" t="s">
        <v>274</v>
      </c>
      <c r="C48" s="119" t="s">
        <v>275</v>
      </c>
      <c r="D48" s="328" t="s">
        <v>3760</v>
      </c>
      <c r="E48" s="7"/>
      <c r="F48" s="7"/>
      <c r="G48" s="7"/>
      <c r="H48" s="7"/>
      <c r="I48" s="7"/>
      <c r="J48" s="7"/>
      <c r="K48" s="7"/>
      <c r="L48" s="7"/>
      <c r="M48" s="7"/>
      <c r="N48" s="7"/>
      <c r="O48" s="7"/>
      <c r="P48" s="7"/>
      <c r="Q48" s="7"/>
      <c r="R48" s="7"/>
      <c r="S48" s="7"/>
      <c r="T48" s="7"/>
      <c r="U48" s="7"/>
      <c r="V48" s="7"/>
      <c r="W48" s="7"/>
      <c r="X48" s="7"/>
    </row>
    <row r="49" spans="1:24" ht="15.75" customHeight="1" thickBot="1" x14ac:dyDescent="0.3">
      <c r="A49" s="7"/>
      <c r="B49" s="119" t="s">
        <v>276</v>
      </c>
      <c r="C49" s="119" t="s">
        <v>277</v>
      </c>
      <c r="D49" s="328" t="s">
        <v>3761</v>
      </c>
      <c r="E49" s="7"/>
      <c r="F49" s="7"/>
      <c r="G49" s="7"/>
      <c r="H49" s="7"/>
      <c r="I49" s="7"/>
      <c r="J49" s="7"/>
      <c r="K49" s="7"/>
      <c r="L49" s="7"/>
      <c r="M49" s="7"/>
      <c r="N49" s="7"/>
      <c r="O49" s="7"/>
      <c r="P49" s="7"/>
      <c r="Q49" s="7"/>
      <c r="R49" s="7"/>
      <c r="S49" s="7"/>
      <c r="T49" s="7"/>
      <c r="U49" s="7"/>
      <c r="V49" s="7"/>
      <c r="W49" s="7"/>
      <c r="X49" s="7"/>
    </row>
    <row r="50" spans="1:24" ht="15.75" customHeight="1" thickBot="1" x14ac:dyDescent="0.3">
      <c r="A50" s="7"/>
      <c r="B50" s="119" t="s">
        <v>278</v>
      </c>
      <c r="C50" s="119" t="s">
        <v>279</v>
      </c>
      <c r="D50" s="328" t="s">
        <v>3762</v>
      </c>
      <c r="E50" s="7"/>
      <c r="F50" s="7"/>
      <c r="G50" s="7"/>
      <c r="H50" s="7"/>
      <c r="I50" s="7"/>
      <c r="J50" s="7"/>
      <c r="K50" s="7"/>
      <c r="L50" s="7"/>
      <c r="M50" s="7"/>
      <c r="N50" s="7"/>
      <c r="O50" s="7"/>
      <c r="P50" s="7"/>
      <c r="Q50" s="7"/>
      <c r="R50" s="7"/>
      <c r="S50" s="7"/>
      <c r="T50" s="7"/>
      <c r="U50" s="7"/>
      <c r="V50" s="7"/>
      <c r="W50" s="7"/>
      <c r="X50" s="7"/>
    </row>
    <row r="51" spans="1:24" ht="15.75" customHeight="1" thickBot="1" x14ac:dyDescent="0.3">
      <c r="A51" s="7"/>
      <c r="B51" s="119" t="s">
        <v>280</v>
      </c>
      <c r="C51" s="119" t="s">
        <v>281</v>
      </c>
      <c r="D51" s="328" t="s">
        <v>3763</v>
      </c>
      <c r="E51" s="7"/>
      <c r="F51" s="7"/>
      <c r="G51" s="7"/>
      <c r="H51" s="7"/>
      <c r="I51" s="7"/>
      <c r="J51" s="7"/>
      <c r="K51" s="7"/>
      <c r="L51" s="7"/>
      <c r="M51" s="7"/>
      <c r="N51" s="7"/>
      <c r="O51" s="7"/>
      <c r="P51" s="7"/>
      <c r="Q51" s="7"/>
      <c r="R51" s="7"/>
      <c r="S51" s="7"/>
      <c r="T51" s="7"/>
      <c r="U51" s="7"/>
      <c r="V51" s="7"/>
      <c r="W51" s="7"/>
      <c r="X51" s="7"/>
    </row>
    <row r="52" spans="1:24" ht="15.75" customHeight="1" thickBot="1" x14ac:dyDescent="0.3">
      <c r="A52" s="7"/>
      <c r="B52" s="119" t="s">
        <v>282</v>
      </c>
      <c r="C52" s="119" t="s">
        <v>283</v>
      </c>
      <c r="D52" s="328" t="s">
        <v>3764</v>
      </c>
      <c r="E52" s="7"/>
      <c r="F52" s="7"/>
      <c r="G52" s="7"/>
      <c r="H52" s="7"/>
      <c r="I52" s="7"/>
      <c r="J52" s="7"/>
      <c r="K52" s="7"/>
      <c r="L52" s="7"/>
      <c r="M52" s="7"/>
      <c r="N52" s="7"/>
      <c r="O52" s="7"/>
      <c r="P52" s="7"/>
      <c r="Q52" s="7"/>
      <c r="R52" s="7"/>
      <c r="S52" s="7"/>
      <c r="T52" s="7"/>
      <c r="U52" s="7"/>
      <c r="V52" s="7"/>
      <c r="W52" s="7"/>
      <c r="X52" s="7"/>
    </row>
    <row r="53" spans="1:24" ht="15.75" customHeight="1" thickBot="1" x14ac:dyDescent="0.3">
      <c r="A53" s="7"/>
      <c r="B53" s="119" t="s">
        <v>284</v>
      </c>
      <c r="C53" s="119" t="s">
        <v>285</v>
      </c>
      <c r="D53" s="328" t="s">
        <v>3765</v>
      </c>
      <c r="E53" s="7"/>
      <c r="F53" s="7"/>
      <c r="G53" s="7"/>
      <c r="H53" s="7"/>
      <c r="I53" s="7"/>
      <c r="J53" s="7"/>
      <c r="K53" s="7"/>
      <c r="L53" s="7"/>
      <c r="M53" s="7"/>
      <c r="N53" s="7"/>
      <c r="O53" s="7"/>
      <c r="P53" s="7"/>
      <c r="Q53" s="7"/>
      <c r="R53" s="7"/>
      <c r="S53" s="7"/>
      <c r="T53" s="7"/>
      <c r="U53" s="7"/>
      <c r="V53" s="7"/>
      <c r="W53" s="7"/>
      <c r="X53" s="7"/>
    </row>
    <row r="54" spans="1:24" ht="15.75" customHeight="1" thickBot="1" x14ac:dyDescent="0.3">
      <c r="A54" s="7"/>
      <c r="B54" s="119" t="s">
        <v>286</v>
      </c>
      <c r="C54" s="119" t="s">
        <v>287</v>
      </c>
      <c r="D54" s="328" t="s">
        <v>3766</v>
      </c>
      <c r="E54" s="7"/>
      <c r="F54" s="7"/>
      <c r="G54" s="7"/>
      <c r="H54" s="7"/>
      <c r="I54" s="7"/>
      <c r="J54" s="7"/>
      <c r="K54" s="7"/>
      <c r="L54" s="7"/>
      <c r="M54" s="7"/>
      <c r="N54" s="7"/>
      <c r="O54" s="7"/>
      <c r="P54" s="7"/>
      <c r="Q54" s="7"/>
      <c r="R54" s="7"/>
      <c r="S54" s="7"/>
      <c r="T54" s="7"/>
      <c r="U54" s="7"/>
      <c r="V54" s="7"/>
      <c r="W54" s="7"/>
      <c r="X54" s="7"/>
    </row>
    <row r="55" spans="1:24" ht="15.75" customHeight="1" thickBot="1" x14ac:dyDescent="0.3">
      <c r="A55" s="7"/>
      <c r="B55" s="119" t="s">
        <v>288</v>
      </c>
      <c r="C55" s="119" t="s">
        <v>289</v>
      </c>
      <c r="D55" s="328" t="s">
        <v>3767</v>
      </c>
      <c r="E55" s="7"/>
      <c r="F55" s="7"/>
      <c r="G55" s="7"/>
      <c r="H55" s="7"/>
      <c r="I55" s="7"/>
      <c r="J55" s="7"/>
      <c r="K55" s="7"/>
      <c r="L55" s="7"/>
      <c r="M55" s="7"/>
      <c r="N55" s="7"/>
      <c r="O55" s="7"/>
      <c r="P55" s="7"/>
      <c r="Q55" s="7"/>
      <c r="R55" s="7"/>
      <c r="S55" s="7"/>
      <c r="T55" s="7"/>
      <c r="U55" s="7"/>
      <c r="V55" s="7"/>
      <c r="W55" s="7"/>
      <c r="X55" s="7"/>
    </row>
    <row r="56" spans="1:24" ht="15.75" customHeight="1" thickBot="1" x14ac:dyDescent="0.3">
      <c r="A56" s="7"/>
      <c r="B56" s="119" t="s">
        <v>290</v>
      </c>
      <c r="C56" s="327" t="s">
        <v>3723</v>
      </c>
      <c r="D56" s="328" t="s">
        <v>3768</v>
      </c>
      <c r="E56" s="7"/>
      <c r="F56" s="7"/>
      <c r="G56" s="7"/>
      <c r="H56" s="7"/>
      <c r="I56" s="7"/>
      <c r="J56" s="7"/>
      <c r="K56" s="7"/>
      <c r="L56" s="7"/>
      <c r="M56" s="7"/>
      <c r="N56" s="7"/>
      <c r="O56" s="7"/>
      <c r="P56" s="7"/>
      <c r="Q56" s="7"/>
      <c r="R56" s="7"/>
      <c r="S56" s="7"/>
      <c r="T56" s="7"/>
      <c r="U56" s="7"/>
      <c r="V56" s="7"/>
      <c r="W56" s="7"/>
      <c r="X56" s="7"/>
    </row>
    <row r="57" spans="1:24" ht="15.75" customHeight="1" thickBot="1" x14ac:dyDescent="0.3">
      <c r="A57" s="7"/>
      <c r="B57" s="119" t="s">
        <v>291</v>
      </c>
      <c r="C57" s="119" t="s">
        <v>292</v>
      </c>
      <c r="D57" s="328" t="s">
        <v>3769</v>
      </c>
      <c r="E57" s="7"/>
      <c r="F57" s="7"/>
      <c r="G57" s="7"/>
      <c r="H57" s="7"/>
      <c r="I57" s="7"/>
      <c r="J57" s="7"/>
      <c r="K57" s="7"/>
      <c r="L57" s="7"/>
      <c r="M57" s="7"/>
      <c r="N57" s="7"/>
      <c r="O57" s="7"/>
      <c r="P57" s="7"/>
      <c r="Q57" s="7"/>
      <c r="R57" s="7"/>
      <c r="S57" s="7"/>
      <c r="T57" s="7"/>
      <c r="U57" s="7"/>
      <c r="V57" s="7"/>
      <c r="W57" s="7"/>
      <c r="X57" s="7"/>
    </row>
    <row r="58" spans="1:24" ht="15.75" customHeight="1" thickBot="1" x14ac:dyDescent="0.3">
      <c r="A58" s="7"/>
      <c r="B58" s="119" t="s">
        <v>293</v>
      </c>
      <c r="C58" s="119" t="s">
        <v>294</v>
      </c>
      <c r="D58" s="328" t="s">
        <v>3770</v>
      </c>
      <c r="E58" s="7"/>
      <c r="F58" s="7"/>
      <c r="G58" s="7"/>
      <c r="H58" s="7"/>
      <c r="I58" s="7"/>
      <c r="J58" s="7"/>
      <c r="K58" s="7"/>
      <c r="L58" s="7"/>
      <c r="M58" s="7"/>
      <c r="N58" s="7"/>
      <c r="O58" s="7"/>
      <c r="P58" s="7"/>
      <c r="Q58" s="7"/>
      <c r="R58" s="7"/>
      <c r="S58" s="7"/>
      <c r="T58" s="7"/>
      <c r="U58" s="7"/>
      <c r="V58" s="7"/>
      <c r="W58" s="7"/>
      <c r="X58" s="7"/>
    </row>
    <row r="59" spans="1:24" ht="15.75" customHeight="1" thickBot="1" x14ac:dyDescent="0.3">
      <c r="A59" s="7"/>
      <c r="B59" s="119" t="s">
        <v>295</v>
      </c>
      <c r="C59" s="119" t="s">
        <v>296</v>
      </c>
      <c r="D59" s="328" t="s">
        <v>3771</v>
      </c>
      <c r="E59" s="7"/>
      <c r="F59" s="7"/>
      <c r="G59" s="7"/>
      <c r="H59" s="7"/>
      <c r="I59" s="7"/>
      <c r="J59" s="7"/>
      <c r="K59" s="7"/>
      <c r="L59" s="7"/>
      <c r="M59" s="7"/>
      <c r="N59" s="7"/>
      <c r="O59" s="7"/>
      <c r="P59" s="7"/>
      <c r="Q59" s="7"/>
      <c r="R59" s="7"/>
      <c r="S59" s="7"/>
      <c r="T59" s="7"/>
      <c r="U59" s="7"/>
      <c r="V59" s="7"/>
      <c r="W59" s="7"/>
      <c r="X59" s="7"/>
    </row>
    <row r="60" spans="1:24" ht="15.75" customHeight="1" thickBot="1" x14ac:dyDescent="0.3">
      <c r="A60" s="7"/>
      <c r="B60" s="119" t="s">
        <v>297</v>
      </c>
      <c r="C60" s="119" t="s">
        <v>298</v>
      </c>
      <c r="D60" s="328" t="s">
        <v>3772</v>
      </c>
      <c r="E60" s="7"/>
      <c r="F60" s="7"/>
      <c r="G60" s="7"/>
      <c r="H60" s="7"/>
      <c r="I60" s="7"/>
      <c r="J60" s="7"/>
      <c r="K60" s="7"/>
      <c r="L60" s="7"/>
      <c r="M60" s="7"/>
      <c r="N60" s="7"/>
      <c r="O60" s="7"/>
      <c r="P60" s="7"/>
      <c r="Q60" s="7"/>
      <c r="R60" s="7"/>
      <c r="S60" s="7"/>
      <c r="T60" s="7"/>
      <c r="U60" s="7"/>
      <c r="V60" s="7"/>
      <c r="W60" s="7"/>
      <c r="X60" s="7"/>
    </row>
    <row r="61" spans="1:24" ht="15.75" customHeight="1" thickBot="1" x14ac:dyDescent="0.3">
      <c r="A61" s="7"/>
      <c r="B61" s="119" t="s">
        <v>299</v>
      </c>
      <c r="C61" s="119" t="s">
        <v>300</v>
      </c>
      <c r="D61" s="328" t="s">
        <v>3773</v>
      </c>
      <c r="E61" s="7"/>
      <c r="F61" s="7"/>
      <c r="G61" s="7"/>
      <c r="H61" s="7"/>
      <c r="I61" s="7"/>
      <c r="J61" s="7"/>
      <c r="K61" s="7"/>
      <c r="L61" s="7"/>
      <c r="M61" s="7"/>
      <c r="N61" s="7"/>
      <c r="O61" s="7"/>
      <c r="P61" s="7"/>
      <c r="Q61" s="7"/>
      <c r="R61" s="7"/>
      <c r="S61" s="7"/>
      <c r="T61" s="7"/>
      <c r="U61" s="7"/>
      <c r="V61" s="7"/>
      <c r="W61" s="7"/>
      <c r="X61" s="7"/>
    </row>
    <row r="62" spans="1:24" ht="15.75" customHeight="1" thickBot="1" x14ac:dyDescent="0.3">
      <c r="A62" s="7"/>
      <c r="B62" s="119" t="s">
        <v>301</v>
      </c>
      <c r="C62" s="119" t="s">
        <v>302</v>
      </c>
      <c r="D62" s="328" t="s">
        <v>3774</v>
      </c>
      <c r="E62" s="7"/>
      <c r="F62" s="7"/>
      <c r="G62" s="7"/>
      <c r="H62" s="7"/>
      <c r="I62" s="7"/>
      <c r="J62" s="7"/>
      <c r="K62" s="7"/>
      <c r="L62" s="7"/>
      <c r="M62" s="7"/>
      <c r="N62" s="7"/>
      <c r="O62" s="7"/>
      <c r="P62" s="7"/>
      <c r="Q62" s="7"/>
      <c r="R62" s="7"/>
      <c r="S62" s="7"/>
      <c r="T62" s="7"/>
      <c r="U62" s="7"/>
      <c r="V62" s="7"/>
      <c r="W62" s="7"/>
      <c r="X62" s="7"/>
    </row>
    <row r="63" spans="1:24" ht="15.75" customHeight="1" thickBot="1" x14ac:dyDescent="0.3">
      <c r="A63" s="7"/>
      <c r="B63" s="119" t="s">
        <v>303</v>
      </c>
      <c r="C63" s="119" t="s">
        <v>304</v>
      </c>
      <c r="D63" s="328" t="s">
        <v>3775</v>
      </c>
      <c r="E63" s="7"/>
      <c r="F63" s="7"/>
      <c r="G63" s="7"/>
      <c r="H63" s="7"/>
      <c r="I63" s="7"/>
      <c r="J63" s="7"/>
      <c r="K63" s="7"/>
      <c r="L63" s="7"/>
      <c r="M63" s="7"/>
      <c r="N63" s="7"/>
      <c r="O63" s="7"/>
      <c r="P63" s="7"/>
      <c r="Q63" s="7"/>
      <c r="R63" s="7"/>
      <c r="S63" s="7"/>
      <c r="T63" s="7"/>
      <c r="U63" s="7"/>
      <c r="V63" s="7"/>
      <c r="W63" s="7"/>
      <c r="X63" s="7"/>
    </row>
    <row r="64" spans="1:24" ht="15.75" customHeight="1" thickBot="1" x14ac:dyDescent="0.3">
      <c r="A64" s="7"/>
      <c r="B64" s="119" t="s">
        <v>305</v>
      </c>
      <c r="C64" s="119" t="s">
        <v>306</v>
      </c>
      <c r="D64" s="328" t="s">
        <v>3776</v>
      </c>
      <c r="E64" s="7"/>
      <c r="F64" s="7"/>
      <c r="G64" s="7"/>
      <c r="H64" s="7"/>
      <c r="I64" s="7"/>
      <c r="J64" s="7"/>
      <c r="K64" s="7"/>
      <c r="L64" s="7"/>
      <c r="M64" s="7"/>
      <c r="N64" s="7"/>
      <c r="O64" s="7"/>
      <c r="P64" s="7"/>
      <c r="Q64" s="7"/>
      <c r="R64" s="7"/>
      <c r="S64" s="7"/>
      <c r="T64" s="7"/>
      <c r="U64" s="7"/>
      <c r="V64" s="7"/>
      <c r="W64" s="7"/>
      <c r="X64" s="7"/>
    </row>
    <row r="65" spans="1:24" ht="15.75" customHeight="1" thickBot="1" x14ac:dyDescent="0.3">
      <c r="A65" s="7"/>
      <c r="B65" s="119" t="s">
        <v>307</v>
      </c>
      <c r="C65" s="119" t="s">
        <v>308</v>
      </c>
      <c r="D65" s="328" t="s">
        <v>3777</v>
      </c>
      <c r="E65" s="7"/>
      <c r="F65" s="7"/>
      <c r="G65" s="7"/>
      <c r="H65" s="7"/>
      <c r="I65" s="7"/>
      <c r="J65" s="7"/>
      <c r="K65" s="7"/>
      <c r="L65" s="7"/>
      <c r="M65" s="7"/>
      <c r="N65" s="7"/>
      <c r="O65" s="7"/>
      <c r="P65" s="7"/>
      <c r="Q65" s="7"/>
      <c r="R65" s="7"/>
      <c r="S65" s="7"/>
      <c r="T65" s="7"/>
      <c r="U65" s="7"/>
      <c r="V65" s="7"/>
      <c r="W65" s="7"/>
      <c r="X65" s="7"/>
    </row>
    <row r="66" spans="1:24" ht="15.75" customHeight="1" thickBot="1" x14ac:dyDescent="0.3">
      <c r="A66" s="7"/>
      <c r="B66" s="119" t="s">
        <v>309</v>
      </c>
      <c r="C66" s="119" t="s">
        <v>310</v>
      </c>
      <c r="D66" s="328" t="s">
        <v>3778</v>
      </c>
      <c r="E66" s="7"/>
      <c r="F66" s="7"/>
      <c r="G66" s="7"/>
      <c r="H66" s="7"/>
      <c r="I66" s="7"/>
      <c r="J66" s="7"/>
      <c r="K66" s="7"/>
      <c r="L66" s="7"/>
      <c r="M66" s="7"/>
      <c r="N66" s="7"/>
      <c r="O66" s="7"/>
      <c r="P66" s="7"/>
      <c r="Q66" s="7"/>
      <c r="R66" s="7"/>
      <c r="S66" s="7"/>
      <c r="T66" s="7"/>
      <c r="U66" s="7"/>
      <c r="V66" s="7"/>
      <c r="W66" s="7"/>
      <c r="X66" s="7"/>
    </row>
    <row r="67" spans="1:24" ht="15.75" customHeight="1" thickBot="1" x14ac:dyDescent="0.3">
      <c r="A67" s="7"/>
      <c r="B67" s="119" t="s">
        <v>311</v>
      </c>
      <c r="C67" s="119" t="s">
        <v>312</v>
      </c>
      <c r="D67" s="328" t="s">
        <v>3779</v>
      </c>
      <c r="E67" s="7"/>
      <c r="F67" s="7"/>
      <c r="G67" s="7"/>
      <c r="H67" s="7"/>
      <c r="I67" s="7"/>
      <c r="J67" s="7"/>
      <c r="K67" s="7"/>
      <c r="L67" s="7"/>
      <c r="M67" s="7"/>
      <c r="N67" s="7"/>
      <c r="O67" s="7"/>
      <c r="P67" s="7"/>
      <c r="Q67" s="7"/>
      <c r="R67" s="7"/>
      <c r="S67" s="7"/>
      <c r="T67" s="7"/>
      <c r="U67" s="7"/>
      <c r="V67" s="7"/>
      <c r="W67" s="7"/>
      <c r="X67" s="7"/>
    </row>
    <row r="68" spans="1:24" ht="15.75" customHeight="1" x14ac:dyDescent="0.25">
      <c r="A68" s="7"/>
      <c r="B68" s="120"/>
      <c r="C68" s="121"/>
      <c r="D68" s="7"/>
      <c r="E68" s="7"/>
      <c r="F68" s="7"/>
      <c r="G68" s="7"/>
      <c r="H68" s="7"/>
      <c r="I68" s="7"/>
      <c r="J68" s="7"/>
      <c r="K68" s="7"/>
      <c r="L68" s="7"/>
      <c r="M68" s="7"/>
      <c r="N68" s="7"/>
      <c r="O68" s="7"/>
      <c r="P68" s="7"/>
      <c r="Q68" s="7"/>
      <c r="R68" s="7"/>
      <c r="S68" s="7"/>
      <c r="T68" s="7"/>
      <c r="U68" s="7"/>
      <c r="V68" s="7"/>
      <c r="W68" s="7"/>
      <c r="X68" s="7"/>
    </row>
    <row r="69" spans="1:24" ht="15.75" customHeight="1" x14ac:dyDescent="0.25">
      <c r="A69" s="7"/>
      <c r="B69" s="120"/>
      <c r="C69" s="121"/>
      <c r="D69" s="7"/>
      <c r="E69" s="7"/>
      <c r="F69" s="7"/>
      <c r="G69" s="7"/>
      <c r="H69" s="7"/>
      <c r="I69" s="7"/>
      <c r="J69" s="7"/>
      <c r="K69" s="7"/>
      <c r="L69" s="7"/>
      <c r="M69" s="7"/>
      <c r="N69" s="7"/>
      <c r="O69" s="7"/>
      <c r="P69" s="7"/>
      <c r="Q69" s="7"/>
      <c r="R69" s="7"/>
      <c r="S69" s="7"/>
      <c r="T69" s="7"/>
      <c r="U69" s="7"/>
      <c r="V69" s="7"/>
      <c r="W69" s="7"/>
      <c r="X69" s="7"/>
    </row>
    <row r="70" spans="1:24" ht="15.75" customHeight="1" x14ac:dyDescent="0.25">
      <c r="A70" s="7"/>
      <c r="B70" s="120"/>
      <c r="C70" s="121"/>
      <c r="D70" s="7"/>
      <c r="E70" s="7"/>
      <c r="F70" s="7"/>
      <c r="G70" s="7"/>
      <c r="H70" s="7"/>
      <c r="I70" s="7"/>
      <c r="J70" s="7"/>
      <c r="K70" s="7"/>
      <c r="L70" s="7"/>
      <c r="M70" s="7"/>
      <c r="N70" s="7"/>
      <c r="O70" s="7"/>
      <c r="P70" s="7"/>
      <c r="Q70" s="7"/>
      <c r="R70" s="7"/>
      <c r="S70" s="7"/>
      <c r="T70" s="7"/>
      <c r="U70" s="7"/>
      <c r="V70" s="7"/>
      <c r="W70" s="7"/>
      <c r="X70" s="7"/>
    </row>
    <row r="71" spans="1:24" ht="15.75" customHeight="1" x14ac:dyDescent="0.25">
      <c r="A71" s="7"/>
      <c r="B71" s="120"/>
      <c r="C71" s="121"/>
      <c r="D71" s="7"/>
      <c r="E71" s="7"/>
      <c r="F71" s="7"/>
      <c r="G71" s="7"/>
      <c r="H71" s="7"/>
      <c r="I71" s="7"/>
      <c r="J71" s="7"/>
      <c r="K71" s="7"/>
      <c r="L71" s="7"/>
      <c r="M71" s="7"/>
      <c r="N71" s="7"/>
      <c r="O71" s="7"/>
      <c r="P71" s="7"/>
      <c r="Q71" s="7"/>
      <c r="R71" s="7"/>
      <c r="S71" s="7"/>
      <c r="T71" s="7"/>
      <c r="U71" s="7"/>
      <c r="V71" s="7"/>
      <c r="W71" s="7"/>
      <c r="X71" s="7"/>
    </row>
    <row r="72" spans="1:24" ht="15.75" customHeight="1" x14ac:dyDescent="0.25">
      <c r="A72" s="7"/>
      <c r="B72" s="120"/>
      <c r="C72" s="121"/>
      <c r="D72" s="7"/>
      <c r="E72" s="7"/>
      <c r="F72" s="7"/>
      <c r="G72" s="7"/>
      <c r="H72" s="7"/>
      <c r="I72" s="7"/>
      <c r="J72" s="7"/>
      <c r="K72" s="7"/>
      <c r="L72" s="7"/>
      <c r="M72" s="7"/>
      <c r="N72" s="7"/>
      <c r="O72" s="7"/>
      <c r="P72" s="7"/>
      <c r="Q72" s="7"/>
      <c r="R72" s="7"/>
      <c r="S72" s="7"/>
      <c r="T72" s="7"/>
      <c r="U72" s="7"/>
      <c r="V72" s="7"/>
      <c r="W72" s="7"/>
      <c r="X72" s="7"/>
    </row>
    <row r="73" spans="1:24" ht="15.75" customHeight="1" x14ac:dyDescent="0.25">
      <c r="A73" s="7"/>
      <c r="B73" s="120"/>
      <c r="C73" s="121"/>
      <c r="D73" s="7"/>
      <c r="E73" s="7"/>
      <c r="F73" s="7"/>
      <c r="G73" s="7"/>
      <c r="H73" s="7"/>
      <c r="I73" s="7"/>
      <c r="J73" s="7"/>
      <c r="K73" s="7"/>
      <c r="L73" s="7"/>
      <c r="M73" s="7"/>
      <c r="N73" s="7"/>
      <c r="O73" s="7"/>
      <c r="P73" s="7"/>
      <c r="Q73" s="7"/>
      <c r="R73" s="7"/>
      <c r="S73" s="7"/>
      <c r="T73" s="7"/>
      <c r="U73" s="7"/>
      <c r="V73" s="7"/>
      <c r="W73" s="7"/>
      <c r="X73" s="7"/>
    </row>
    <row r="74" spans="1:24" ht="15.75" customHeight="1" x14ac:dyDescent="0.25">
      <c r="A74" s="7"/>
      <c r="B74" s="120"/>
      <c r="C74" s="121"/>
      <c r="D74" s="7"/>
      <c r="E74" s="7"/>
      <c r="F74" s="7"/>
      <c r="G74" s="7"/>
      <c r="H74" s="7"/>
      <c r="I74" s="7"/>
      <c r="J74" s="7"/>
      <c r="K74" s="7"/>
      <c r="L74" s="7"/>
      <c r="M74" s="7"/>
      <c r="N74" s="7"/>
      <c r="O74" s="7"/>
      <c r="P74" s="7"/>
      <c r="Q74" s="7"/>
      <c r="R74" s="7"/>
      <c r="S74" s="7"/>
      <c r="T74" s="7"/>
      <c r="U74" s="7"/>
      <c r="V74" s="7"/>
      <c r="W74" s="7"/>
      <c r="X74" s="7"/>
    </row>
    <row r="75" spans="1:24" ht="15.75" customHeight="1" x14ac:dyDescent="0.25">
      <c r="A75" s="7"/>
      <c r="B75" s="120"/>
      <c r="C75" s="121"/>
      <c r="D75" s="7"/>
      <c r="E75" s="7"/>
      <c r="F75" s="7"/>
      <c r="G75" s="7"/>
      <c r="H75" s="7"/>
      <c r="I75" s="7"/>
      <c r="J75" s="7"/>
      <c r="K75" s="7"/>
      <c r="L75" s="7"/>
      <c r="M75" s="7"/>
      <c r="N75" s="7"/>
      <c r="O75" s="7"/>
      <c r="P75" s="7"/>
      <c r="Q75" s="7"/>
      <c r="R75" s="7"/>
      <c r="S75" s="7"/>
      <c r="T75" s="7"/>
      <c r="U75" s="7"/>
      <c r="V75" s="7"/>
      <c r="W75" s="7"/>
      <c r="X75" s="7"/>
    </row>
    <row r="76" spans="1:24" ht="15.75" customHeight="1" x14ac:dyDescent="0.25">
      <c r="A76" s="7"/>
      <c r="B76" s="120"/>
      <c r="C76" s="121"/>
      <c r="D76" s="7"/>
      <c r="E76" s="7"/>
      <c r="F76" s="7"/>
      <c r="G76" s="7"/>
      <c r="H76" s="7"/>
      <c r="I76" s="7"/>
      <c r="J76" s="7"/>
      <c r="K76" s="7"/>
      <c r="L76" s="7"/>
      <c r="M76" s="7"/>
      <c r="N76" s="7"/>
      <c r="O76" s="7"/>
      <c r="P76" s="7"/>
      <c r="Q76" s="7"/>
      <c r="R76" s="7"/>
      <c r="S76" s="7"/>
      <c r="T76" s="7"/>
      <c r="U76" s="7"/>
      <c r="V76" s="7"/>
      <c r="W76" s="7"/>
      <c r="X76" s="7"/>
    </row>
    <row r="77" spans="1:24" ht="15.75" customHeight="1" x14ac:dyDescent="0.25">
      <c r="A77" s="7"/>
      <c r="B77" s="120"/>
      <c r="C77" s="121"/>
      <c r="D77" s="7"/>
      <c r="E77" s="7"/>
      <c r="F77" s="7"/>
      <c r="G77" s="7"/>
      <c r="H77" s="7"/>
      <c r="I77" s="7"/>
      <c r="J77" s="7"/>
      <c r="K77" s="7"/>
      <c r="L77" s="7"/>
      <c r="M77" s="7"/>
      <c r="N77" s="7"/>
      <c r="O77" s="7"/>
      <c r="P77" s="7"/>
      <c r="Q77" s="7"/>
      <c r="R77" s="7"/>
      <c r="S77" s="7"/>
      <c r="T77" s="7"/>
      <c r="U77" s="7"/>
      <c r="V77" s="7"/>
      <c r="W77" s="7"/>
      <c r="X77" s="7"/>
    </row>
    <row r="78" spans="1:24" ht="15.75" customHeight="1" x14ac:dyDescent="0.25">
      <c r="A78" s="7"/>
      <c r="B78" s="120"/>
      <c r="C78" s="121"/>
      <c r="D78" s="7"/>
      <c r="E78" s="7"/>
      <c r="F78" s="7"/>
      <c r="G78" s="7"/>
      <c r="H78" s="7"/>
      <c r="I78" s="7"/>
      <c r="J78" s="7"/>
      <c r="K78" s="7"/>
      <c r="L78" s="7"/>
      <c r="M78" s="7"/>
      <c r="N78" s="7"/>
      <c r="O78" s="7"/>
      <c r="P78" s="7"/>
      <c r="Q78" s="7"/>
      <c r="R78" s="7"/>
      <c r="S78" s="7"/>
      <c r="T78" s="7"/>
      <c r="U78" s="7"/>
      <c r="V78" s="7"/>
      <c r="W78" s="7"/>
      <c r="X78" s="7"/>
    </row>
    <row r="79" spans="1:24" ht="15.75" customHeight="1" x14ac:dyDescent="0.25">
      <c r="A79" s="7"/>
      <c r="B79" s="120"/>
      <c r="C79" s="121"/>
      <c r="D79" s="7"/>
      <c r="E79" s="7"/>
      <c r="F79" s="7"/>
      <c r="G79" s="7"/>
      <c r="H79" s="7"/>
      <c r="I79" s="7"/>
      <c r="J79" s="7"/>
      <c r="K79" s="7"/>
      <c r="L79" s="7"/>
      <c r="M79" s="7"/>
      <c r="N79" s="7"/>
      <c r="O79" s="7"/>
      <c r="P79" s="7"/>
      <c r="Q79" s="7"/>
      <c r="R79" s="7"/>
      <c r="S79" s="7"/>
      <c r="T79" s="7"/>
      <c r="U79" s="7"/>
      <c r="V79" s="7"/>
      <c r="W79" s="7"/>
      <c r="X79" s="7"/>
    </row>
    <row r="80" spans="1:24" ht="15.75" customHeight="1" x14ac:dyDescent="0.25">
      <c r="A80" s="7"/>
      <c r="B80" s="120"/>
      <c r="C80" s="121"/>
      <c r="D80" s="7"/>
      <c r="E80" s="7"/>
      <c r="F80" s="7"/>
      <c r="G80" s="7"/>
      <c r="H80" s="7"/>
      <c r="I80" s="7"/>
      <c r="J80" s="7"/>
      <c r="K80" s="7"/>
      <c r="L80" s="7"/>
      <c r="M80" s="7"/>
      <c r="N80" s="7"/>
      <c r="O80" s="7"/>
      <c r="P80" s="7"/>
      <c r="Q80" s="7"/>
      <c r="R80" s="7"/>
      <c r="S80" s="7"/>
      <c r="T80" s="7"/>
      <c r="U80" s="7"/>
      <c r="V80" s="7"/>
      <c r="W80" s="7"/>
      <c r="X80" s="7"/>
    </row>
    <row r="81" spans="1:24" ht="15.75" customHeight="1" x14ac:dyDescent="0.25">
      <c r="A81" s="7"/>
      <c r="B81" s="120"/>
      <c r="C81" s="121"/>
      <c r="D81" s="7"/>
      <c r="E81" s="7"/>
      <c r="F81" s="7"/>
      <c r="G81" s="7"/>
      <c r="H81" s="7"/>
      <c r="I81" s="7"/>
      <c r="J81" s="7"/>
      <c r="K81" s="7"/>
      <c r="L81" s="7"/>
      <c r="M81" s="7"/>
      <c r="N81" s="7"/>
      <c r="O81" s="7"/>
      <c r="P81" s="7"/>
      <c r="Q81" s="7"/>
      <c r="R81" s="7"/>
      <c r="S81" s="7"/>
      <c r="T81" s="7"/>
      <c r="U81" s="7"/>
      <c r="V81" s="7"/>
      <c r="W81" s="7"/>
      <c r="X81" s="7"/>
    </row>
    <row r="82" spans="1:24" ht="15.75" customHeight="1" x14ac:dyDescent="0.25">
      <c r="A82" s="7"/>
      <c r="B82" s="120"/>
      <c r="C82" s="121"/>
      <c r="D82" s="7"/>
      <c r="E82" s="7"/>
      <c r="F82" s="7"/>
      <c r="G82" s="7"/>
      <c r="H82" s="7"/>
      <c r="I82" s="7"/>
      <c r="J82" s="7"/>
      <c r="K82" s="7"/>
      <c r="L82" s="7"/>
      <c r="M82" s="7"/>
      <c r="N82" s="7"/>
      <c r="O82" s="7"/>
      <c r="P82" s="7"/>
      <c r="Q82" s="7"/>
      <c r="R82" s="7"/>
      <c r="S82" s="7"/>
      <c r="T82" s="7"/>
      <c r="U82" s="7"/>
      <c r="V82" s="7"/>
      <c r="W82" s="7"/>
      <c r="X82" s="7"/>
    </row>
    <row r="83" spans="1:24" ht="15.75" customHeight="1" x14ac:dyDescent="0.25">
      <c r="A83" s="7"/>
      <c r="B83" s="120"/>
      <c r="C83" s="121"/>
      <c r="D83" s="7"/>
      <c r="E83" s="7"/>
      <c r="F83" s="7"/>
      <c r="G83" s="7"/>
      <c r="H83" s="7"/>
      <c r="I83" s="7"/>
      <c r="J83" s="7"/>
      <c r="K83" s="7"/>
      <c r="L83" s="7"/>
      <c r="M83" s="7"/>
      <c r="N83" s="7"/>
      <c r="O83" s="7"/>
      <c r="P83" s="7"/>
      <c r="Q83" s="7"/>
      <c r="R83" s="7"/>
      <c r="S83" s="7"/>
      <c r="T83" s="7"/>
      <c r="U83" s="7"/>
      <c r="V83" s="7"/>
      <c r="W83" s="7"/>
      <c r="X83" s="7"/>
    </row>
    <row r="84" spans="1:24" ht="15.75" customHeight="1" x14ac:dyDescent="0.25">
      <c r="A84" s="7"/>
      <c r="B84" s="120"/>
      <c r="C84" s="121"/>
      <c r="D84" s="7"/>
      <c r="E84" s="7"/>
      <c r="F84" s="7"/>
      <c r="G84" s="7"/>
      <c r="H84" s="7"/>
      <c r="I84" s="7"/>
      <c r="J84" s="7"/>
      <c r="K84" s="7"/>
      <c r="L84" s="7"/>
      <c r="M84" s="7"/>
      <c r="N84" s="7"/>
      <c r="O84" s="7"/>
      <c r="P84" s="7"/>
      <c r="Q84" s="7"/>
      <c r="R84" s="7"/>
      <c r="S84" s="7"/>
      <c r="T84" s="7"/>
      <c r="U84" s="7"/>
      <c r="V84" s="7"/>
      <c r="W84" s="7"/>
      <c r="X84" s="7"/>
    </row>
    <row r="85" spans="1:24" ht="15.75" customHeight="1" x14ac:dyDescent="0.25">
      <c r="A85" s="7"/>
      <c r="B85" s="120"/>
      <c r="C85" s="121"/>
      <c r="D85" s="7"/>
      <c r="E85" s="7"/>
      <c r="F85" s="7"/>
      <c r="G85" s="7"/>
      <c r="H85" s="7"/>
      <c r="I85" s="7"/>
      <c r="J85" s="7"/>
      <c r="K85" s="7"/>
      <c r="L85" s="7"/>
      <c r="M85" s="7"/>
      <c r="N85" s="7"/>
      <c r="O85" s="7"/>
      <c r="P85" s="7"/>
      <c r="Q85" s="7"/>
      <c r="R85" s="7"/>
      <c r="S85" s="7"/>
      <c r="T85" s="7"/>
      <c r="U85" s="7"/>
      <c r="V85" s="7"/>
      <c r="W85" s="7"/>
      <c r="X85" s="7"/>
    </row>
    <row r="86" spans="1:24" ht="15.75" customHeight="1" x14ac:dyDescent="0.25">
      <c r="A86" s="7"/>
      <c r="B86" s="120"/>
      <c r="C86" s="121"/>
      <c r="D86" s="7"/>
      <c r="E86" s="7"/>
      <c r="F86" s="7"/>
      <c r="G86" s="7"/>
      <c r="H86" s="7"/>
      <c r="I86" s="7"/>
      <c r="J86" s="7"/>
      <c r="K86" s="7"/>
      <c r="L86" s="7"/>
      <c r="M86" s="7"/>
      <c r="N86" s="7"/>
      <c r="O86" s="7"/>
      <c r="P86" s="7"/>
      <c r="Q86" s="7"/>
      <c r="R86" s="7"/>
      <c r="S86" s="7"/>
      <c r="T86" s="7"/>
      <c r="U86" s="7"/>
      <c r="V86" s="7"/>
      <c r="W86" s="7"/>
      <c r="X86" s="7"/>
    </row>
    <row r="87" spans="1:24" ht="15.75" customHeight="1" x14ac:dyDescent="0.25">
      <c r="A87" s="7"/>
      <c r="B87" s="120"/>
      <c r="C87" s="121"/>
      <c r="D87" s="7"/>
      <c r="E87" s="7"/>
      <c r="F87" s="7"/>
      <c r="G87" s="7"/>
      <c r="H87" s="7"/>
      <c r="I87" s="7"/>
      <c r="J87" s="7"/>
      <c r="K87" s="7"/>
      <c r="L87" s="7"/>
      <c r="M87" s="7"/>
      <c r="N87" s="7"/>
      <c r="O87" s="7"/>
      <c r="P87" s="7"/>
      <c r="Q87" s="7"/>
      <c r="R87" s="7"/>
      <c r="S87" s="7"/>
      <c r="T87" s="7"/>
      <c r="U87" s="7"/>
      <c r="V87" s="7"/>
      <c r="W87" s="7"/>
      <c r="X87" s="7"/>
    </row>
    <row r="88" spans="1:24" ht="15.75" customHeight="1" x14ac:dyDescent="0.25">
      <c r="A88" s="7"/>
      <c r="B88" s="120"/>
      <c r="C88" s="121"/>
      <c r="D88" s="7"/>
      <c r="E88" s="7"/>
      <c r="F88" s="7"/>
      <c r="G88" s="7"/>
      <c r="H88" s="7"/>
      <c r="I88" s="7"/>
      <c r="J88" s="7"/>
      <c r="K88" s="7"/>
      <c r="L88" s="7"/>
      <c r="M88" s="7"/>
      <c r="N88" s="7"/>
      <c r="O88" s="7"/>
      <c r="P88" s="7"/>
      <c r="Q88" s="7"/>
      <c r="R88" s="7"/>
      <c r="S88" s="7"/>
      <c r="T88" s="7"/>
      <c r="U88" s="7"/>
      <c r="V88" s="7"/>
      <c r="W88" s="7"/>
      <c r="X88" s="7"/>
    </row>
    <row r="89" spans="1:24" ht="15.75" customHeight="1" x14ac:dyDescent="0.25">
      <c r="A89" s="7"/>
      <c r="B89" s="120"/>
      <c r="C89" s="121"/>
      <c r="D89" s="7"/>
      <c r="E89" s="7"/>
      <c r="F89" s="7"/>
      <c r="G89" s="7"/>
      <c r="H89" s="7"/>
      <c r="I89" s="7"/>
      <c r="J89" s="7"/>
      <c r="K89" s="7"/>
      <c r="L89" s="7"/>
      <c r="M89" s="7"/>
      <c r="N89" s="7"/>
      <c r="O89" s="7"/>
      <c r="P89" s="7"/>
      <c r="Q89" s="7"/>
      <c r="R89" s="7"/>
      <c r="S89" s="7"/>
      <c r="T89" s="7"/>
      <c r="U89" s="7"/>
      <c r="V89" s="7"/>
      <c r="W89" s="7"/>
      <c r="X89" s="7"/>
    </row>
    <row r="90" spans="1:24" ht="15.75" customHeight="1" x14ac:dyDescent="0.25">
      <c r="A90" s="7"/>
      <c r="B90" s="120"/>
      <c r="C90" s="121"/>
      <c r="D90" s="7"/>
      <c r="E90" s="7"/>
      <c r="F90" s="7"/>
      <c r="G90" s="7"/>
      <c r="H90" s="7"/>
      <c r="I90" s="7"/>
      <c r="J90" s="7"/>
      <c r="K90" s="7"/>
      <c r="L90" s="7"/>
      <c r="M90" s="7"/>
      <c r="N90" s="7"/>
      <c r="O90" s="7"/>
      <c r="P90" s="7"/>
      <c r="Q90" s="7"/>
      <c r="R90" s="7"/>
      <c r="S90" s="7"/>
      <c r="T90" s="7"/>
      <c r="U90" s="7"/>
      <c r="V90" s="7"/>
      <c r="W90" s="7"/>
      <c r="X90" s="7"/>
    </row>
    <row r="91" spans="1:24" ht="15.75" customHeight="1" x14ac:dyDescent="0.25">
      <c r="A91" s="7"/>
      <c r="B91" s="120"/>
      <c r="C91" s="121"/>
      <c r="D91" s="7"/>
      <c r="E91" s="7"/>
      <c r="F91" s="7"/>
      <c r="G91" s="7"/>
      <c r="H91" s="7"/>
      <c r="I91" s="7"/>
      <c r="J91" s="7"/>
      <c r="K91" s="7"/>
      <c r="L91" s="7"/>
      <c r="M91" s="7"/>
      <c r="N91" s="7"/>
      <c r="O91" s="7"/>
      <c r="P91" s="7"/>
      <c r="Q91" s="7"/>
      <c r="R91" s="7"/>
      <c r="S91" s="7"/>
      <c r="T91" s="7"/>
      <c r="U91" s="7"/>
      <c r="V91" s="7"/>
      <c r="W91" s="7"/>
      <c r="X91" s="7"/>
    </row>
    <row r="92" spans="1:24" ht="15.75" customHeight="1" x14ac:dyDescent="0.25">
      <c r="A92" s="7"/>
      <c r="B92" s="120"/>
      <c r="C92" s="121"/>
      <c r="D92" s="7"/>
      <c r="E92" s="7"/>
      <c r="F92" s="7"/>
      <c r="G92" s="7"/>
      <c r="H92" s="7"/>
      <c r="I92" s="7"/>
      <c r="J92" s="7"/>
      <c r="K92" s="7"/>
      <c r="L92" s="7"/>
      <c r="M92" s="7"/>
      <c r="N92" s="7"/>
      <c r="O92" s="7"/>
      <c r="P92" s="7"/>
      <c r="Q92" s="7"/>
      <c r="R92" s="7"/>
      <c r="S92" s="7"/>
      <c r="T92" s="7"/>
      <c r="U92" s="7"/>
      <c r="V92" s="7"/>
      <c r="W92" s="7"/>
      <c r="X92" s="7"/>
    </row>
    <row r="93" spans="1:24" ht="15.75" customHeight="1" x14ac:dyDescent="0.25">
      <c r="A93" s="7"/>
      <c r="B93" s="120"/>
      <c r="C93" s="121"/>
      <c r="D93" s="7"/>
      <c r="E93" s="7"/>
      <c r="F93" s="7"/>
      <c r="G93" s="7"/>
      <c r="H93" s="7"/>
      <c r="I93" s="7"/>
      <c r="J93" s="7"/>
      <c r="K93" s="7"/>
      <c r="L93" s="7"/>
      <c r="M93" s="7"/>
      <c r="N93" s="7"/>
      <c r="O93" s="7"/>
      <c r="P93" s="7"/>
      <c r="Q93" s="7"/>
      <c r="R93" s="7"/>
      <c r="S93" s="7"/>
      <c r="T93" s="7"/>
      <c r="U93" s="7"/>
      <c r="V93" s="7"/>
      <c r="W93" s="7"/>
      <c r="X93" s="7"/>
    </row>
    <row r="94" spans="1:24" ht="15.75" customHeight="1" x14ac:dyDescent="0.25">
      <c r="A94" s="7"/>
      <c r="B94" s="120"/>
      <c r="C94" s="121"/>
      <c r="D94" s="7"/>
      <c r="E94" s="7"/>
      <c r="F94" s="7"/>
      <c r="G94" s="7"/>
      <c r="H94" s="7"/>
      <c r="I94" s="7"/>
      <c r="J94" s="7"/>
      <c r="K94" s="7"/>
      <c r="L94" s="7"/>
      <c r="M94" s="7"/>
      <c r="N94" s="7"/>
      <c r="O94" s="7"/>
      <c r="P94" s="7"/>
      <c r="Q94" s="7"/>
      <c r="R94" s="7"/>
      <c r="S94" s="7"/>
      <c r="T94" s="7"/>
      <c r="U94" s="7"/>
      <c r="V94" s="7"/>
      <c r="W94" s="7"/>
      <c r="X94" s="7"/>
    </row>
    <row r="95" spans="1:24" ht="15.75" customHeight="1" x14ac:dyDescent="0.25">
      <c r="A95" s="7"/>
      <c r="B95" s="120"/>
      <c r="C95" s="121"/>
      <c r="D95" s="7"/>
      <c r="E95" s="7"/>
      <c r="F95" s="7"/>
      <c r="G95" s="7"/>
      <c r="H95" s="7"/>
      <c r="I95" s="7"/>
      <c r="J95" s="7"/>
      <c r="K95" s="7"/>
      <c r="L95" s="7"/>
      <c r="M95" s="7"/>
      <c r="N95" s="7"/>
      <c r="O95" s="7"/>
      <c r="P95" s="7"/>
      <c r="Q95" s="7"/>
      <c r="R95" s="7"/>
      <c r="S95" s="7"/>
      <c r="T95" s="7"/>
      <c r="U95" s="7"/>
      <c r="V95" s="7"/>
      <c r="W95" s="7"/>
      <c r="X95" s="7"/>
    </row>
    <row r="96" spans="1:24" ht="15.75" customHeight="1" x14ac:dyDescent="0.25">
      <c r="A96" s="7"/>
      <c r="B96" s="120"/>
      <c r="C96" s="121"/>
      <c r="D96" s="7"/>
      <c r="E96" s="7"/>
      <c r="F96" s="7"/>
      <c r="G96" s="7"/>
      <c r="H96" s="7"/>
      <c r="I96" s="7"/>
      <c r="J96" s="7"/>
      <c r="K96" s="7"/>
      <c r="L96" s="7"/>
      <c r="M96" s="7"/>
      <c r="N96" s="7"/>
      <c r="O96" s="7"/>
      <c r="P96" s="7"/>
      <c r="Q96" s="7"/>
      <c r="R96" s="7"/>
      <c r="S96" s="7"/>
      <c r="T96" s="7"/>
      <c r="U96" s="7"/>
      <c r="V96" s="7"/>
      <c r="W96" s="7"/>
      <c r="X96" s="7"/>
    </row>
    <row r="97" spans="1:24" ht="15.75" customHeight="1" x14ac:dyDescent="0.25">
      <c r="A97" s="7"/>
      <c r="B97" s="120"/>
      <c r="C97" s="121"/>
      <c r="D97" s="7"/>
      <c r="E97" s="7"/>
      <c r="F97" s="7"/>
      <c r="G97" s="7"/>
      <c r="H97" s="7"/>
      <c r="I97" s="7"/>
      <c r="J97" s="7"/>
      <c r="K97" s="7"/>
      <c r="L97" s="7"/>
      <c r="M97" s="7"/>
      <c r="N97" s="7"/>
      <c r="O97" s="7"/>
      <c r="P97" s="7"/>
      <c r="Q97" s="7"/>
      <c r="R97" s="7"/>
      <c r="S97" s="7"/>
      <c r="T97" s="7"/>
      <c r="U97" s="7"/>
      <c r="V97" s="7"/>
      <c r="W97" s="7"/>
      <c r="X97" s="7"/>
    </row>
    <row r="98" spans="1:24" ht="15.75" customHeight="1" x14ac:dyDescent="0.25">
      <c r="A98" s="7"/>
      <c r="B98" s="120"/>
      <c r="C98" s="121"/>
      <c r="D98" s="7"/>
      <c r="E98" s="7"/>
      <c r="F98" s="7"/>
      <c r="G98" s="7"/>
      <c r="H98" s="7"/>
      <c r="I98" s="7"/>
      <c r="J98" s="7"/>
      <c r="K98" s="7"/>
      <c r="L98" s="7"/>
      <c r="M98" s="7"/>
      <c r="N98" s="7"/>
      <c r="O98" s="7"/>
      <c r="P98" s="7"/>
      <c r="Q98" s="7"/>
      <c r="R98" s="7"/>
      <c r="S98" s="7"/>
      <c r="T98" s="7"/>
      <c r="U98" s="7"/>
      <c r="V98" s="7"/>
      <c r="W98" s="7"/>
      <c r="X98" s="7"/>
    </row>
    <row r="99" spans="1:24" ht="15.75" customHeight="1" x14ac:dyDescent="0.25">
      <c r="A99" s="7"/>
      <c r="B99" s="120"/>
      <c r="C99" s="121"/>
      <c r="D99" s="7"/>
      <c r="E99" s="7"/>
      <c r="F99" s="7"/>
      <c r="G99" s="7"/>
      <c r="H99" s="7"/>
      <c r="I99" s="7"/>
      <c r="J99" s="7"/>
      <c r="K99" s="7"/>
      <c r="L99" s="7"/>
      <c r="M99" s="7"/>
      <c r="N99" s="7"/>
      <c r="O99" s="7"/>
      <c r="P99" s="7"/>
      <c r="Q99" s="7"/>
      <c r="R99" s="7"/>
      <c r="S99" s="7"/>
      <c r="T99" s="7"/>
      <c r="U99" s="7"/>
      <c r="V99" s="7"/>
      <c r="W99" s="7"/>
      <c r="X99" s="7"/>
    </row>
    <row r="100" spans="1:24" ht="15.75" customHeight="1" x14ac:dyDescent="0.25">
      <c r="A100" s="7"/>
      <c r="B100" s="120"/>
      <c r="C100" s="121"/>
      <c r="D100" s="7"/>
      <c r="E100" s="7"/>
      <c r="F100" s="7"/>
      <c r="G100" s="7"/>
      <c r="H100" s="7"/>
      <c r="I100" s="7"/>
      <c r="J100" s="7"/>
      <c r="K100" s="7"/>
      <c r="L100" s="7"/>
      <c r="M100" s="7"/>
      <c r="N100" s="7"/>
      <c r="O100" s="7"/>
      <c r="P100" s="7"/>
      <c r="Q100" s="7"/>
      <c r="R100" s="7"/>
      <c r="S100" s="7"/>
      <c r="T100" s="7"/>
      <c r="U100" s="7"/>
      <c r="V100" s="7"/>
      <c r="W100" s="7"/>
      <c r="X100" s="7"/>
    </row>
    <row r="101" spans="1:24" ht="15.75" customHeight="1" x14ac:dyDescent="0.25">
      <c r="A101" s="7"/>
      <c r="B101" s="120"/>
      <c r="C101" s="121"/>
      <c r="D101" s="7"/>
      <c r="E101" s="7"/>
      <c r="F101" s="7"/>
      <c r="G101" s="7"/>
      <c r="H101" s="7"/>
      <c r="I101" s="7"/>
      <c r="J101" s="7"/>
      <c r="K101" s="7"/>
      <c r="L101" s="7"/>
      <c r="M101" s="7"/>
      <c r="N101" s="7"/>
      <c r="O101" s="7"/>
      <c r="P101" s="7"/>
      <c r="Q101" s="7"/>
      <c r="R101" s="7"/>
      <c r="S101" s="7"/>
      <c r="T101" s="7"/>
      <c r="U101" s="7"/>
      <c r="V101" s="7"/>
      <c r="W101" s="7"/>
      <c r="X101" s="7"/>
    </row>
    <row r="102" spans="1:24" ht="15.75" customHeight="1" x14ac:dyDescent="0.25">
      <c r="A102" s="7"/>
      <c r="B102" s="120"/>
      <c r="C102" s="121"/>
      <c r="D102" s="7"/>
      <c r="E102" s="7"/>
      <c r="F102" s="7"/>
      <c r="G102" s="7"/>
      <c r="H102" s="7"/>
      <c r="I102" s="7"/>
      <c r="J102" s="7"/>
      <c r="K102" s="7"/>
      <c r="L102" s="7"/>
      <c r="M102" s="7"/>
      <c r="N102" s="7"/>
      <c r="O102" s="7"/>
      <c r="P102" s="7"/>
      <c r="Q102" s="7"/>
      <c r="R102" s="7"/>
      <c r="S102" s="7"/>
      <c r="T102" s="7"/>
      <c r="U102" s="7"/>
      <c r="V102" s="7"/>
      <c r="W102" s="7"/>
      <c r="X102" s="7"/>
    </row>
    <row r="103" spans="1:24" ht="15.75" customHeight="1" x14ac:dyDescent="0.25">
      <c r="A103" s="7"/>
      <c r="B103" s="120"/>
      <c r="C103" s="121"/>
      <c r="D103" s="7"/>
      <c r="E103" s="7"/>
      <c r="F103" s="7"/>
      <c r="G103" s="7"/>
      <c r="H103" s="7"/>
      <c r="I103" s="7"/>
      <c r="J103" s="7"/>
      <c r="K103" s="7"/>
      <c r="L103" s="7"/>
      <c r="M103" s="7"/>
      <c r="N103" s="7"/>
      <c r="O103" s="7"/>
      <c r="P103" s="7"/>
      <c r="Q103" s="7"/>
      <c r="R103" s="7"/>
      <c r="S103" s="7"/>
      <c r="T103" s="7"/>
      <c r="U103" s="7"/>
      <c r="V103" s="7"/>
      <c r="W103" s="7"/>
      <c r="X103" s="7"/>
    </row>
    <row r="104" spans="1:24" ht="15.75" customHeight="1" x14ac:dyDescent="0.25">
      <c r="A104" s="7"/>
      <c r="B104" s="120"/>
      <c r="C104" s="121"/>
      <c r="D104" s="7"/>
      <c r="E104" s="7"/>
      <c r="F104" s="7"/>
      <c r="G104" s="7"/>
      <c r="H104" s="7"/>
      <c r="I104" s="7"/>
      <c r="J104" s="7"/>
      <c r="K104" s="7"/>
      <c r="L104" s="7"/>
      <c r="M104" s="7"/>
      <c r="N104" s="7"/>
      <c r="O104" s="7"/>
      <c r="P104" s="7"/>
      <c r="Q104" s="7"/>
      <c r="R104" s="7"/>
      <c r="S104" s="7"/>
      <c r="T104" s="7"/>
      <c r="U104" s="7"/>
      <c r="V104" s="7"/>
      <c r="W104" s="7"/>
      <c r="X104" s="7"/>
    </row>
    <row r="105" spans="1:24" ht="15.75" customHeight="1" x14ac:dyDescent="0.25">
      <c r="A105" s="7"/>
      <c r="B105" s="120"/>
      <c r="C105" s="121"/>
      <c r="D105" s="7"/>
      <c r="E105" s="7"/>
      <c r="F105" s="7"/>
      <c r="G105" s="7"/>
      <c r="H105" s="7"/>
      <c r="I105" s="7"/>
      <c r="J105" s="7"/>
      <c r="K105" s="7"/>
      <c r="L105" s="7"/>
      <c r="M105" s="7"/>
      <c r="N105" s="7"/>
      <c r="O105" s="7"/>
      <c r="P105" s="7"/>
      <c r="Q105" s="7"/>
      <c r="R105" s="7"/>
      <c r="S105" s="7"/>
      <c r="T105" s="7"/>
      <c r="U105" s="7"/>
      <c r="V105" s="7"/>
      <c r="W105" s="7"/>
      <c r="X105" s="7"/>
    </row>
    <row r="106" spans="1:24" ht="15.75" customHeight="1" x14ac:dyDescent="0.25">
      <c r="A106" s="7"/>
      <c r="B106" s="120"/>
      <c r="C106" s="121"/>
      <c r="D106" s="7"/>
      <c r="E106" s="7"/>
      <c r="F106" s="7"/>
      <c r="G106" s="7"/>
      <c r="H106" s="7"/>
      <c r="I106" s="7"/>
      <c r="J106" s="7"/>
      <c r="K106" s="7"/>
      <c r="L106" s="7"/>
      <c r="M106" s="7"/>
      <c r="N106" s="7"/>
      <c r="O106" s="7"/>
      <c r="P106" s="7"/>
      <c r="Q106" s="7"/>
      <c r="R106" s="7"/>
      <c r="S106" s="7"/>
      <c r="T106" s="7"/>
      <c r="U106" s="7"/>
      <c r="V106" s="7"/>
      <c r="W106" s="7"/>
      <c r="X106" s="7"/>
    </row>
    <row r="107" spans="1:24" ht="15.75" customHeight="1" x14ac:dyDescent="0.25">
      <c r="A107" s="7"/>
      <c r="B107" s="120"/>
      <c r="C107" s="121"/>
      <c r="D107" s="7"/>
      <c r="E107" s="7"/>
      <c r="F107" s="7"/>
      <c r="G107" s="7"/>
      <c r="H107" s="7"/>
      <c r="I107" s="7"/>
      <c r="J107" s="7"/>
      <c r="K107" s="7"/>
      <c r="L107" s="7"/>
      <c r="M107" s="7"/>
      <c r="N107" s="7"/>
      <c r="O107" s="7"/>
      <c r="P107" s="7"/>
      <c r="Q107" s="7"/>
      <c r="R107" s="7"/>
      <c r="S107" s="7"/>
      <c r="T107" s="7"/>
      <c r="U107" s="7"/>
      <c r="V107" s="7"/>
      <c r="W107" s="7"/>
      <c r="X107" s="7"/>
    </row>
    <row r="108" spans="1:24" ht="15.75" customHeight="1" x14ac:dyDescent="0.25">
      <c r="A108" s="7"/>
      <c r="B108" s="120"/>
      <c r="C108" s="121"/>
      <c r="D108" s="7"/>
      <c r="E108" s="7"/>
      <c r="F108" s="7"/>
      <c r="G108" s="7"/>
      <c r="H108" s="7"/>
      <c r="I108" s="7"/>
      <c r="J108" s="7"/>
      <c r="K108" s="7"/>
      <c r="L108" s="7"/>
      <c r="M108" s="7"/>
      <c r="N108" s="7"/>
      <c r="O108" s="7"/>
      <c r="P108" s="7"/>
      <c r="Q108" s="7"/>
      <c r="R108" s="7"/>
      <c r="S108" s="7"/>
      <c r="T108" s="7"/>
      <c r="U108" s="7"/>
      <c r="V108" s="7"/>
      <c r="W108" s="7"/>
      <c r="X108" s="7"/>
    </row>
    <row r="109" spans="1:24" ht="15.75" customHeight="1" x14ac:dyDescent="0.25">
      <c r="A109" s="7"/>
      <c r="B109" s="120"/>
      <c r="C109" s="121"/>
      <c r="D109" s="7"/>
      <c r="E109" s="7"/>
      <c r="F109" s="7"/>
      <c r="G109" s="7"/>
      <c r="H109" s="7"/>
      <c r="I109" s="7"/>
      <c r="J109" s="7"/>
      <c r="K109" s="7"/>
      <c r="L109" s="7"/>
      <c r="M109" s="7"/>
      <c r="N109" s="7"/>
      <c r="O109" s="7"/>
      <c r="P109" s="7"/>
      <c r="Q109" s="7"/>
      <c r="R109" s="7"/>
      <c r="S109" s="7"/>
      <c r="T109" s="7"/>
      <c r="U109" s="7"/>
      <c r="V109" s="7"/>
      <c r="W109" s="7"/>
      <c r="X109" s="7"/>
    </row>
    <row r="110" spans="1:24" ht="15.75" customHeight="1" x14ac:dyDescent="0.25">
      <c r="A110" s="7"/>
      <c r="B110" s="120"/>
      <c r="C110" s="121"/>
      <c r="D110" s="7"/>
      <c r="E110" s="7"/>
      <c r="F110" s="7"/>
      <c r="G110" s="7"/>
      <c r="H110" s="7"/>
      <c r="I110" s="7"/>
      <c r="J110" s="7"/>
      <c r="K110" s="7"/>
      <c r="L110" s="7"/>
      <c r="M110" s="7"/>
      <c r="N110" s="7"/>
      <c r="O110" s="7"/>
      <c r="P110" s="7"/>
      <c r="Q110" s="7"/>
      <c r="R110" s="7"/>
      <c r="S110" s="7"/>
      <c r="T110" s="7"/>
      <c r="U110" s="7"/>
      <c r="V110" s="7"/>
      <c r="W110" s="7"/>
      <c r="X110" s="7"/>
    </row>
    <row r="111" spans="1:24" ht="15.75" customHeight="1" x14ac:dyDescent="0.25">
      <c r="A111" s="7"/>
      <c r="B111" s="120"/>
      <c r="C111" s="121"/>
      <c r="D111" s="7"/>
      <c r="E111" s="7"/>
      <c r="F111" s="7"/>
      <c r="G111" s="7"/>
      <c r="H111" s="7"/>
      <c r="I111" s="7"/>
      <c r="J111" s="7"/>
      <c r="K111" s="7"/>
      <c r="L111" s="7"/>
      <c r="M111" s="7"/>
      <c r="N111" s="7"/>
      <c r="O111" s="7"/>
      <c r="P111" s="7"/>
      <c r="Q111" s="7"/>
      <c r="R111" s="7"/>
      <c r="S111" s="7"/>
      <c r="T111" s="7"/>
      <c r="U111" s="7"/>
      <c r="V111" s="7"/>
      <c r="W111" s="7"/>
      <c r="X111" s="7"/>
    </row>
    <row r="112" spans="1:24" ht="15.75" customHeight="1" x14ac:dyDescent="0.25">
      <c r="A112" s="7"/>
      <c r="B112" s="120"/>
      <c r="C112" s="121"/>
      <c r="D112" s="7"/>
      <c r="E112" s="7"/>
      <c r="F112" s="7"/>
      <c r="G112" s="7"/>
      <c r="H112" s="7"/>
      <c r="I112" s="7"/>
      <c r="J112" s="7"/>
      <c r="K112" s="7"/>
      <c r="L112" s="7"/>
      <c r="M112" s="7"/>
      <c r="N112" s="7"/>
      <c r="O112" s="7"/>
      <c r="P112" s="7"/>
      <c r="Q112" s="7"/>
      <c r="R112" s="7"/>
      <c r="S112" s="7"/>
      <c r="T112" s="7"/>
      <c r="U112" s="7"/>
      <c r="V112" s="7"/>
      <c r="W112" s="7"/>
      <c r="X112" s="7"/>
    </row>
    <row r="113" spans="1:24" ht="15.75" customHeight="1" x14ac:dyDescent="0.25">
      <c r="A113" s="7"/>
      <c r="B113" s="120"/>
      <c r="C113" s="121"/>
      <c r="D113" s="7"/>
      <c r="E113" s="7"/>
      <c r="F113" s="7"/>
      <c r="G113" s="7"/>
      <c r="H113" s="7"/>
      <c r="I113" s="7"/>
      <c r="J113" s="7"/>
      <c r="K113" s="7"/>
      <c r="L113" s="7"/>
      <c r="M113" s="7"/>
      <c r="N113" s="7"/>
      <c r="O113" s="7"/>
      <c r="P113" s="7"/>
      <c r="Q113" s="7"/>
      <c r="R113" s="7"/>
      <c r="S113" s="7"/>
      <c r="T113" s="7"/>
      <c r="U113" s="7"/>
      <c r="V113" s="7"/>
      <c r="W113" s="7"/>
      <c r="X113" s="7"/>
    </row>
    <row r="114" spans="1:24" ht="15.75" customHeight="1" x14ac:dyDescent="0.25">
      <c r="A114" s="7"/>
      <c r="B114" s="120"/>
      <c r="C114" s="121"/>
      <c r="D114" s="7"/>
      <c r="E114" s="7"/>
      <c r="F114" s="7"/>
      <c r="G114" s="7"/>
      <c r="H114" s="7"/>
      <c r="I114" s="7"/>
      <c r="J114" s="7"/>
      <c r="K114" s="7"/>
      <c r="L114" s="7"/>
      <c r="M114" s="7"/>
      <c r="N114" s="7"/>
      <c r="O114" s="7"/>
      <c r="P114" s="7"/>
      <c r="Q114" s="7"/>
      <c r="R114" s="7"/>
      <c r="S114" s="7"/>
      <c r="T114" s="7"/>
      <c r="U114" s="7"/>
      <c r="V114" s="7"/>
      <c r="W114" s="7"/>
      <c r="X114" s="7"/>
    </row>
    <row r="115" spans="1:24" ht="15.75" customHeight="1" x14ac:dyDescent="0.25">
      <c r="A115" s="7"/>
      <c r="B115" s="120"/>
      <c r="C115" s="121"/>
      <c r="D115" s="7"/>
      <c r="E115" s="7"/>
      <c r="F115" s="7"/>
      <c r="G115" s="7"/>
      <c r="H115" s="7"/>
      <c r="I115" s="7"/>
      <c r="J115" s="7"/>
      <c r="K115" s="7"/>
      <c r="L115" s="7"/>
      <c r="M115" s="7"/>
      <c r="N115" s="7"/>
      <c r="O115" s="7"/>
      <c r="P115" s="7"/>
      <c r="Q115" s="7"/>
      <c r="R115" s="7"/>
      <c r="S115" s="7"/>
      <c r="T115" s="7"/>
      <c r="U115" s="7"/>
      <c r="V115" s="7"/>
      <c r="W115" s="7"/>
      <c r="X115" s="7"/>
    </row>
    <row r="116" spans="1:24" ht="15.75" customHeight="1" x14ac:dyDescent="0.25">
      <c r="A116" s="7"/>
      <c r="B116" s="120"/>
      <c r="C116" s="121"/>
      <c r="D116" s="7"/>
      <c r="E116" s="7"/>
      <c r="F116" s="7"/>
      <c r="G116" s="7"/>
      <c r="H116" s="7"/>
      <c r="I116" s="7"/>
      <c r="J116" s="7"/>
      <c r="K116" s="7"/>
      <c r="L116" s="7"/>
      <c r="M116" s="7"/>
      <c r="N116" s="7"/>
      <c r="O116" s="7"/>
      <c r="P116" s="7"/>
      <c r="Q116" s="7"/>
      <c r="R116" s="7"/>
      <c r="S116" s="7"/>
      <c r="T116" s="7"/>
      <c r="U116" s="7"/>
      <c r="V116" s="7"/>
      <c r="W116" s="7"/>
      <c r="X116" s="7"/>
    </row>
    <row r="117" spans="1:24" ht="15.75" customHeight="1" x14ac:dyDescent="0.25">
      <c r="A117" s="7"/>
      <c r="B117" s="120"/>
      <c r="C117" s="121"/>
      <c r="D117" s="7"/>
      <c r="E117" s="7"/>
      <c r="F117" s="7"/>
      <c r="G117" s="7"/>
      <c r="H117" s="7"/>
      <c r="I117" s="7"/>
      <c r="J117" s="7"/>
      <c r="K117" s="7"/>
      <c r="L117" s="7"/>
      <c r="M117" s="7"/>
      <c r="N117" s="7"/>
      <c r="O117" s="7"/>
      <c r="P117" s="7"/>
      <c r="Q117" s="7"/>
      <c r="R117" s="7"/>
      <c r="S117" s="7"/>
      <c r="T117" s="7"/>
      <c r="U117" s="7"/>
      <c r="V117" s="7"/>
      <c r="W117" s="7"/>
      <c r="X117" s="7"/>
    </row>
    <row r="118" spans="1:24" ht="15.75" customHeight="1" x14ac:dyDescent="0.25">
      <c r="A118" s="7"/>
      <c r="B118" s="120"/>
      <c r="C118" s="121"/>
      <c r="D118" s="7"/>
      <c r="E118" s="7"/>
      <c r="F118" s="7"/>
      <c r="G118" s="7"/>
      <c r="H118" s="7"/>
      <c r="I118" s="7"/>
      <c r="J118" s="7"/>
      <c r="K118" s="7"/>
      <c r="L118" s="7"/>
      <c r="M118" s="7"/>
      <c r="N118" s="7"/>
      <c r="O118" s="7"/>
      <c r="P118" s="7"/>
      <c r="Q118" s="7"/>
      <c r="R118" s="7"/>
      <c r="S118" s="7"/>
      <c r="T118" s="7"/>
      <c r="U118" s="7"/>
      <c r="V118" s="7"/>
      <c r="W118" s="7"/>
      <c r="X118" s="7"/>
    </row>
    <row r="119" spans="1:24" ht="15.75" customHeight="1" x14ac:dyDescent="0.25">
      <c r="A119" s="7"/>
      <c r="B119" s="120"/>
      <c r="C119" s="121"/>
      <c r="D119" s="7"/>
      <c r="E119" s="7"/>
      <c r="F119" s="7"/>
      <c r="G119" s="7"/>
      <c r="H119" s="7"/>
      <c r="I119" s="7"/>
      <c r="J119" s="7"/>
      <c r="K119" s="7"/>
      <c r="L119" s="7"/>
      <c r="M119" s="7"/>
      <c r="N119" s="7"/>
      <c r="O119" s="7"/>
      <c r="P119" s="7"/>
      <c r="Q119" s="7"/>
      <c r="R119" s="7"/>
      <c r="S119" s="7"/>
      <c r="T119" s="7"/>
      <c r="U119" s="7"/>
      <c r="V119" s="7"/>
      <c r="W119" s="7"/>
      <c r="X119" s="7"/>
    </row>
    <row r="120" spans="1:24" ht="15.75" customHeight="1" x14ac:dyDescent="0.25">
      <c r="A120" s="7"/>
      <c r="B120" s="120"/>
      <c r="C120" s="121"/>
      <c r="D120" s="7"/>
      <c r="E120" s="7"/>
      <c r="F120" s="7"/>
      <c r="G120" s="7"/>
      <c r="H120" s="7"/>
      <c r="I120" s="7"/>
      <c r="J120" s="7"/>
      <c r="K120" s="7"/>
      <c r="L120" s="7"/>
      <c r="M120" s="7"/>
      <c r="N120" s="7"/>
      <c r="O120" s="7"/>
      <c r="P120" s="7"/>
      <c r="Q120" s="7"/>
      <c r="R120" s="7"/>
      <c r="S120" s="7"/>
      <c r="T120" s="7"/>
      <c r="U120" s="7"/>
      <c r="V120" s="7"/>
      <c r="W120" s="7"/>
      <c r="X120" s="7"/>
    </row>
    <row r="121" spans="1:24" ht="15.75" customHeight="1" x14ac:dyDescent="0.25">
      <c r="A121" s="7"/>
      <c r="B121" s="120"/>
      <c r="C121" s="121"/>
      <c r="D121" s="7"/>
      <c r="E121" s="7"/>
      <c r="F121" s="7"/>
      <c r="G121" s="7"/>
      <c r="H121" s="7"/>
      <c r="I121" s="7"/>
      <c r="J121" s="7"/>
      <c r="K121" s="7"/>
      <c r="L121" s="7"/>
      <c r="M121" s="7"/>
      <c r="N121" s="7"/>
      <c r="O121" s="7"/>
      <c r="P121" s="7"/>
      <c r="Q121" s="7"/>
      <c r="R121" s="7"/>
      <c r="S121" s="7"/>
      <c r="T121" s="7"/>
      <c r="U121" s="7"/>
      <c r="V121" s="7"/>
      <c r="W121" s="7"/>
      <c r="X121" s="7"/>
    </row>
    <row r="122" spans="1:24" ht="15.75" customHeight="1" x14ac:dyDescent="0.25">
      <c r="A122" s="7"/>
      <c r="B122" s="120"/>
      <c r="C122" s="121"/>
      <c r="D122" s="7"/>
      <c r="E122" s="7"/>
      <c r="F122" s="7"/>
      <c r="G122" s="7"/>
      <c r="H122" s="7"/>
      <c r="I122" s="7"/>
      <c r="J122" s="7"/>
      <c r="K122" s="7"/>
      <c r="L122" s="7"/>
      <c r="M122" s="7"/>
      <c r="N122" s="7"/>
      <c r="O122" s="7"/>
      <c r="P122" s="7"/>
      <c r="Q122" s="7"/>
      <c r="R122" s="7"/>
      <c r="S122" s="7"/>
      <c r="T122" s="7"/>
      <c r="U122" s="7"/>
      <c r="V122" s="7"/>
      <c r="W122" s="7"/>
      <c r="X122" s="7"/>
    </row>
    <row r="123" spans="1:24" ht="15.75" customHeight="1" x14ac:dyDescent="0.25">
      <c r="A123" s="7"/>
      <c r="B123" s="120"/>
      <c r="C123" s="121"/>
      <c r="D123" s="7"/>
      <c r="E123" s="7"/>
      <c r="F123" s="7"/>
      <c r="G123" s="7"/>
      <c r="H123" s="7"/>
      <c r="I123" s="7"/>
      <c r="J123" s="7"/>
      <c r="K123" s="7"/>
      <c r="L123" s="7"/>
      <c r="M123" s="7"/>
      <c r="N123" s="7"/>
      <c r="O123" s="7"/>
      <c r="P123" s="7"/>
      <c r="Q123" s="7"/>
      <c r="R123" s="7"/>
      <c r="S123" s="7"/>
      <c r="T123" s="7"/>
      <c r="U123" s="7"/>
      <c r="V123" s="7"/>
      <c r="W123" s="7"/>
      <c r="X123" s="7"/>
    </row>
    <row r="124" spans="1:24" ht="15.75" customHeight="1" x14ac:dyDescent="0.25">
      <c r="A124" s="7"/>
      <c r="B124" s="120"/>
      <c r="C124" s="121"/>
      <c r="D124" s="7"/>
      <c r="E124" s="7"/>
      <c r="F124" s="7"/>
      <c r="G124" s="7"/>
      <c r="H124" s="7"/>
      <c r="I124" s="7"/>
      <c r="J124" s="7"/>
      <c r="K124" s="7"/>
      <c r="L124" s="7"/>
      <c r="M124" s="7"/>
      <c r="N124" s="7"/>
      <c r="O124" s="7"/>
      <c r="P124" s="7"/>
      <c r="Q124" s="7"/>
      <c r="R124" s="7"/>
      <c r="S124" s="7"/>
      <c r="T124" s="7"/>
      <c r="U124" s="7"/>
      <c r="V124" s="7"/>
      <c r="W124" s="7"/>
      <c r="X124" s="7"/>
    </row>
    <row r="125" spans="1:24" ht="15.75" customHeight="1" x14ac:dyDescent="0.25">
      <c r="A125" s="7"/>
      <c r="B125" s="120"/>
      <c r="C125" s="121"/>
      <c r="D125" s="7"/>
      <c r="E125" s="7"/>
      <c r="F125" s="7"/>
      <c r="G125" s="7"/>
      <c r="H125" s="7"/>
      <c r="I125" s="7"/>
      <c r="J125" s="7"/>
      <c r="K125" s="7"/>
      <c r="L125" s="7"/>
      <c r="M125" s="7"/>
      <c r="N125" s="7"/>
      <c r="O125" s="7"/>
      <c r="P125" s="7"/>
      <c r="Q125" s="7"/>
      <c r="R125" s="7"/>
      <c r="S125" s="7"/>
      <c r="T125" s="7"/>
      <c r="U125" s="7"/>
      <c r="V125" s="7"/>
      <c r="W125" s="7"/>
      <c r="X125" s="7"/>
    </row>
    <row r="126" spans="1:24" ht="15.75" customHeight="1" x14ac:dyDescent="0.25">
      <c r="A126" s="7"/>
      <c r="B126" s="120"/>
      <c r="C126" s="121"/>
      <c r="D126" s="7"/>
      <c r="E126" s="7"/>
      <c r="F126" s="7"/>
      <c r="G126" s="7"/>
      <c r="H126" s="7"/>
      <c r="I126" s="7"/>
      <c r="J126" s="7"/>
      <c r="K126" s="7"/>
      <c r="L126" s="7"/>
      <c r="M126" s="7"/>
      <c r="N126" s="7"/>
      <c r="O126" s="7"/>
      <c r="P126" s="7"/>
      <c r="Q126" s="7"/>
      <c r="R126" s="7"/>
      <c r="S126" s="7"/>
      <c r="T126" s="7"/>
      <c r="U126" s="7"/>
      <c r="V126" s="7"/>
      <c r="W126" s="7"/>
      <c r="X126" s="7"/>
    </row>
    <row r="127" spans="1:24" ht="15.75" customHeight="1" x14ac:dyDescent="0.25">
      <c r="A127" s="7"/>
      <c r="B127" s="120"/>
      <c r="C127" s="121"/>
      <c r="D127" s="7"/>
      <c r="E127" s="7"/>
      <c r="F127" s="7"/>
      <c r="G127" s="7"/>
      <c r="H127" s="7"/>
      <c r="I127" s="7"/>
      <c r="J127" s="7"/>
      <c r="K127" s="7"/>
      <c r="L127" s="7"/>
      <c r="M127" s="7"/>
      <c r="N127" s="7"/>
      <c r="O127" s="7"/>
      <c r="P127" s="7"/>
      <c r="Q127" s="7"/>
      <c r="R127" s="7"/>
      <c r="S127" s="7"/>
      <c r="T127" s="7"/>
      <c r="U127" s="7"/>
      <c r="V127" s="7"/>
      <c r="W127" s="7"/>
      <c r="X127" s="7"/>
    </row>
    <row r="128" spans="1:24" ht="15.75" customHeight="1" x14ac:dyDescent="0.25">
      <c r="A128" s="7"/>
      <c r="B128" s="120"/>
      <c r="C128" s="121"/>
      <c r="D128" s="7"/>
      <c r="E128" s="7"/>
      <c r="F128" s="7"/>
      <c r="G128" s="7"/>
      <c r="H128" s="7"/>
      <c r="I128" s="7"/>
      <c r="J128" s="7"/>
      <c r="K128" s="7"/>
      <c r="L128" s="7"/>
      <c r="M128" s="7"/>
      <c r="N128" s="7"/>
      <c r="O128" s="7"/>
      <c r="P128" s="7"/>
      <c r="Q128" s="7"/>
      <c r="R128" s="7"/>
      <c r="S128" s="7"/>
      <c r="T128" s="7"/>
      <c r="U128" s="7"/>
      <c r="V128" s="7"/>
      <c r="W128" s="7"/>
      <c r="X128" s="7"/>
    </row>
    <row r="129" spans="1:24" ht="15.75" customHeight="1" x14ac:dyDescent="0.25">
      <c r="A129" s="7"/>
      <c r="B129" s="120"/>
      <c r="C129" s="121"/>
      <c r="D129" s="7"/>
      <c r="E129" s="7"/>
      <c r="F129" s="7"/>
      <c r="G129" s="7"/>
      <c r="H129" s="7"/>
      <c r="I129" s="7"/>
      <c r="J129" s="7"/>
      <c r="K129" s="7"/>
      <c r="L129" s="7"/>
      <c r="M129" s="7"/>
      <c r="N129" s="7"/>
      <c r="O129" s="7"/>
      <c r="P129" s="7"/>
      <c r="Q129" s="7"/>
      <c r="R129" s="7"/>
      <c r="S129" s="7"/>
      <c r="T129" s="7"/>
      <c r="U129" s="7"/>
      <c r="V129" s="7"/>
      <c r="W129" s="7"/>
      <c r="X129" s="7"/>
    </row>
    <row r="130" spans="1:24" ht="15.75" customHeight="1" x14ac:dyDescent="0.25">
      <c r="A130" s="7"/>
      <c r="B130" s="120"/>
      <c r="C130" s="121"/>
      <c r="D130" s="7"/>
      <c r="E130" s="7"/>
      <c r="F130" s="7"/>
      <c r="G130" s="7"/>
      <c r="H130" s="7"/>
      <c r="I130" s="7"/>
      <c r="J130" s="7"/>
      <c r="K130" s="7"/>
      <c r="L130" s="7"/>
      <c r="M130" s="7"/>
      <c r="N130" s="7"/>
      <c r="O130" s="7"/>
      <c r="P130" s="7"/>
      <c r="Q130" s="7"/>
      <c r="R130" s="7"/>
      <c r="S130" s="7"/>
      <c r="T130" s="7"/>
      <c r="U130" s="7"/>
      <c r="V130" s="7"/>
      <c r="W130" s="7"/>
      <c r="X130" s="7"/>
    </row>
    <row r="131" spans="1:24" ht="15.75" customHeight="1" x14ac:dyDescent="0.25">
      <c r="A131" s="7"/>
      <c r="B131" s="120"/>
      <c r="C131" s="121"/>
      <c r="D131" s="7"/>
      <c r="E131" s="7"/>
      <c r="F131" s="7"/>
      <c r="G131" s="7"/>
      <c r="H131" s="7"/>
      <c r="I131" s="7"/>
      <c r="J131" s="7"/>
      <c r="K131" s="7"/>
      <c r="L131" s="7"/>
      <c r="M131" s="7"/>
      <c r="N131" s="7"/>
      <c r="O131" s="7"/>
      <c r="P131" s="7"/>
      <c r="Q131" s="7"/>
      <c r="R131" s="7"/>
      <c r="S131" s="7"/>
      <c r="T131" s="7"/>
      <c r="U131" s="7"/>
      <c r="V131" s="7"/>
      <c r="W131" s="7"/>
      <c r="X131" s="7"/>
    </row>
    <row r="132" spans="1:24" ht="15.75" customHeight="1" x14ac:dyDescent="0.25">
      <c r="A132" s="7"/>
      <c r="B132" s="120"/>
      <c r="C132" s="121"/>
      <c r="D132" s="7"/>
      <c r="E132" s="7"/>
      <c r="F132" s="7"/>
      <c r="G132" s="7"/>
      <c r="H132" s="7"/>
      <c r="I132" s="7"/>
      <c r="J132" s="7"/>
      <c r="K132" s="7"/>
      <c r="L132" s="7"/>
      <c r="M132" s="7"/>
      <c r="N132" s="7"/>
      <c r="O132" s="7"/>
      <c r="P132" s="7"/>
      <c r="Q132" s="7"/>
      <c r="R132" s="7"/>
      <c r="S132" s="7"/>
      <c r="T132" s="7"/>
      <c r="U132" s="7"/>
      <c r="V132" s="7"/>
      <c r="W132" s="7"/>
      <c r="X132" s="7"/>
    </row>
    <row r="133" spans="1:24" ht="15.75" customHeight="1" x14ac:dyDescent="0.25">
      <c r="A133" s="7"/>
      <c r="B133" s="120"/>
      <c r="C133" s="121"/>
      <c r="D133" s="7"/>
      <c r="E133" s="7"/>
      <c r="F133" s="7"/>
      <c r="G133" s="7"/>
      <c r="H133" s="7"/>
      <c r="I133" s="7"/>
      <c r="J133" s="7"/>
      <c r="K133" s="7"/>
      <c r="L133" s="7"/>
      <c r="M133" s="7"/>
      <c r="N133" s="7"/>
      <c r="O133" s="7"/>
      <c r="P133" s="7"/>
      <c r="Q133" s="7"/>
      <c r="R133" s="7"/>
      <c r="S133" s="7"/>
      <c r="T133" s="7"/>
      <c r="U133" s="7"/>
      <c r="V133" s="7"/>
      <c r="W133" s="7"/>
      <c r="X133" s="7"/>
    </row>
    <row r="134" spans="1:24" ht="15.75" customHeight="1" x14ac:dyDescent="0.25">
      <c r="A134" s="7"/>
      <c r="B134" s="120"/>
      <c r="C134" s="121"/>
      <c r="D134" s="7"/>
      <c r="E134" s="7"/>
      <c r="F134" s="7"/>
      <c r="G134" s="7"/>
      <c r="H134" s="7"/>
      <c r="I134" s="7"/>
      <c r="J134" s="7"/>
      <c r="K134" s="7"/>
      <c r="L134" s="7"/>
      <c r="M134" s="7"/>
      <c r="N134" s="7"/>
      <c r="O134" s="7"/>
      <c r="P134" s="7"/>
      <c r="Q134" s="7"/>
      <c r="R134" s="7"/>
      <c r="S134" s="7"/>
      <c r="T134" s="7"/>
      <c r="U134" s="7"/>
      <c r="V134" s="7"/>
      <c r="W134" s="7"/>
      <c r="X134" s="7"/>
    </row>
    <row r="135" spans="1:24" ht="15.75" customHeight="1" x14ac:dyDescent="0.25">
      <c r="A135" s="7"/>
      <c r="B135" s="120"/>
      <c r="C135" s="121"/>
      <c r="D135" s="7"/>
      <c r="E135" s="7"/>
      <c r="F135" s="7"/>
      <c r="G135" s="7"/>
      <c r="H135" s="7"/>
      <c r="I135" s="7"/>
      <c r="J135" s="7"/>
      <c r="K135" s="7"/>
      <c r="L135" s="7"/>
      <c r="M135" s="7"/>
      <c r="N135" s="7"/>
      <c r="O135" s="7"/>
      <c r="P135" s="7"/>
      <c r="Q135" s="7"/>
      <c r="R135" s="7"/>
      <c r="S135" s="7"/>
      <c r="T135" s="7"/>
      <c r="U135" s="7"/>
      <c r="V135" s="7"/>
      <c r="W135" s="7"/>
      <c r="X135" s="7"/>
    </row>
    <row r="136" spans="1:24" ht="15.75" customHeight="1" x14ac:dyDescent="0.25">
      <c r="A136" s="7"/>
      <c r="B136" s="120"/>
      <c r="C136" s="121"/>
      <c r="D136" s="7"/>
      <c r="E136" s="7"/>
      <c r="F136" s="7"/>
      <c r="G136" s="7"/>
      <c r="H136" s="7"/>
      <c r="I136" s="7"/>
      <c r="J136" s="7"/>
      <c r="K136" s="7"/>
      <c r="L136" s="7"/>
      <c r="M136" s="7"/>
      <c r="N136" s="7"/>
      <c r="O136" s="7"/>
      <c r="P136" s="7"/>
      <c r="Q136" s="7"/>
      <c r="R136" s="7"/>
      <c r="S136" s="7"/>
      <c r="T136" s="7"/>
      <c r="U136" s="7"/>
      <c r="V136" s="7"/>
      <c r="W136" s="7"/>
      <c r="X136" s="7"/>
    </row>
    <row r="137" spans="1:24" ht="15.75" customHeight="1" x14ac:dyDescent="0.25">
      <c r="A137" s="7"/>
      <c r="B137" s="120"/>
      <c r="C137" s="121"/>
      <c r="D137" s="7"/>
      <c r="E137" s="7"/>
      <c r="F137" s="7"/>
      <c r="G137" s="7"/>
      <c r="H137" s="7"/>
      <c r="I137" s="7"/>
      <c r="J137" s="7"/>
      <c r="K137" s="7"/>
      <c r="L137" s="7"/>
      <c r="M137" s="7"/>
      <c r="N137" s="7"/>
      <c r="O137" s="7"/>
      <c r="P137" s="7"/>
      <c r="Q137" s="7"/>
      <c r="R137" s="7"/>
      <c r="S137" s="7"/>
      <c r="T137" s="7"/>
      <c r="U137" s="7"/>
      <c r="V137" s="7"/>
      <c r="W137" s="7"/>
      <c r="X137" s="7"/>
    </row>
    <row r="138" spans="1:24" ht="15.75" customHeight="1" x14ac:dyDescent="0.25">
      <c r="A138" s="7"/>
      <c r="B138" s="120"/>
      <c r="C138" s="121"/>
      <c r="D138" s="7"/>
      <c r="E138" s="7"/>
      <c r="F138" s="7"/>
      <c r="G138" s="7"/>
      <c r="H138" s="7"/>
      <c r="I138" s="7"/>
      <c r="J138" s="7"/>
      <c r="K138" s="7"/>
      <c r="L138" s="7"/>
      <c r="M138" s="7"/>
      <c r="N138" s="7"/>
      <c r="O138" s="7"/>
      <c r="P138" s="7"/>
      <c r="Q138" s="7"/>
      <c r="R138" s="7"/>
      <c r="S138" s="7"/>
      <c r="T138" s="7"/>
      <c r="U138" s="7"/>
      <c r="V138" s="7"/>
      <c r="W138" s="7"/>
      <c r="X138" s="7"/>
    </row>
    <row r="139" spans="1:24" ht="15.75" customHeight="1" x14ac:dyDescent="0.25">
      <c r="A139" s="7"/>
      <c r="B139" s="120"/>
      <c r="C139" s="121"/>
      <c r="D139" s="7"/>
      <c r="E139" s="7"/>
      <c r="F139" s="7"/>
      <c r="G139" s="7"/>
      <c r="H139" s="7"/>
      <c r="I139" s="7"/>
      <c r="J139" s="7"/>
      <c r="K139" s="7"/>
      <c r="L139" s="7"/>
      <c r="M139" s="7"/>
      <c r="N139" s="7"/>
      <c r="O139" s="7"/>
      <c r="P139" s="7"/>
      <c r="Q139" s="7"/>
      <c r="R139" s="7"/>
      <c r="S139" s="7"/>
      <c r="T139" s="7"/>
      <c r="U139" s="7"/>
      <c r="V139" s="7"/>
      <c r="W139" s="7"/>
      <c r="X139" s="7"/>
    </row>
    <row r="140" spans="1:24" ht="15.75" customHeight="1" x14ac:dyDescent="0.25">
      <c r="A140" s="7"/>
      <c r="B140" s="120"/>
      <c r="C140" s="121"/>
      <c r="D140" s="7"/>
      <c r="E140" s="7"/>
      <c r="F140" s="7"/>
      <c r="G140" s="7"/>
      <c r="H140" s="7"/>
      <c r="I140" s="7"/>
      <c r="J140" s="7"/>
      <c r="K140" s="7"/>
      <c r="L140" s="7"/>
      <c r="M140" s="7"/>
      <c r="N140" s="7"/>
      <c r="O140" s="7"/>
      <c r="P140" s="7"/>
      <c r="Q140" s="7"/>
      <c r="R140" s="7"/>
      <c r="S140" s="7"/>
      <c r="T140" s="7"/>
      <c r="U140" s="7"/>
      <c r="V140" s="7"/>
      <c r="W140" s="7"/>
      <c r="X140" s="7"/>
    </row>
    <row r="141" spans="1:24" ht="15.75" customHeight="1" x14ac:dyDescent="0.25">
      <c r="A141" s="7"/>
      <c r="B141" s="120"/>
      <c r="C141" s="121"/>
      <c r="D141" s="7"/>
      <c r="E141" s="7"/>
      <c r="F141" s="7"/>
      <c r="G141" s="7"/>
      <c r="H141" s="7"/>
      <c r="I141" s="7"/>
      <c r="J141" s="7"/>
      <c r="K141" s="7"/>
      <c r="L141" s="7"/>
      <c r="M141" s="7"/>
      <c r="N141" s="7"/>
      <c r="O141" s="7"/>
      <c r="P141" s="7"/>
      <c r="Q141" s="7"/>
      <c r="R141" s="7"/>
      <c r="S141" s="7"/>
      <c r="T141" s="7"/>
      <c r="U141" s="7"/>
      <c r="V141" s="7"/>
      <c r="W141" s="7"/>
      <c r="X141" s="7"/>
    </row>
    <row r="142" spans="1:24" ht="15.75" customHeight="1" x14ac:dyDescent="0.25">
      <c r="A142" s="7"/>
      <c r="B142" s="120"/>
      <c r="C142" s="121"/>
      <c r="D142" s="7"/>
      <c r="E142" s="7"/>
      <c r="F142" s="7"/>
      <c r="G142" s="7"/>
      <c r="H142" s="7"/>
      <c r="I142" s="7"/>
      <c r="J142" s="7"/>
      <c r="K142" s="7"/>
      <c r="L142" s="7"/>
      <c r="M142" s="7"/>
      <c r="N142" s="7"/>
      <c r="O142" s="7"/>
      <c r="P142" s="7"/>
      <c r="Q142" s="7"/>
      <c r="R142" s="7"/>
      <c r="S142" s="7"/>
      <c r="T142" s="7"/>
      <c r="U142" s="7"/>
      <c r="V142" s="7"/>
      <c r="W142" s="7"/>
      <c r="X142" s="7"/>
    </row>
    <row r="143" spans="1:24" ht="15.75" customHeight="1" x14ac:dyDescent="0.25">
      <c r="A143" s="7"/>
      <c r="B143" s="120"/>
      <c r="C143" s="121"/>
      <c r="D143" s="7"/>
      <c r="E143" s="7"/>
      <c r="F143" s="7"/>
      <c r="G143" s="7"/>
      <c r="H143" s="7"/>
      <c r="I143" s="7"/>
      <c r="J143" s="7"/>
      <c r="K143" s="7"/>
      <c r="L143" s="7"/>
      <c r="M143" s="7"/>
      <c r="N143" s="7"/>
      <c r="O143" s="7"/>
      <c r="P143" s="7"/>
      <c r="Q143" s="7"/>
      <c r="R143" s="7"/>
      <c r="S143" s="7"/>
      <c r="T143" s="7"/>
      <c r="U143" s="7"/>
      <c r="V143" s="7"/>
      <c r="W143" s="7"/>
      <c r="X143" s="7"/>
    </row>
    <row r="144" spans="1:24" ht="15.75" customHeight="1" x14ac:dyDescent="0.25">
      <c r="A144" s="7"/>
      <c r="B144" s="120"/>
      <c r="C144" s="121"/>
      <c r="D144" s="7"/>
      <c r="E144" s="7"/>
      <c r="F144" s="7"/>
      <c r="G144" s="7"/>
      <c r="H144" s="7"/>
      <c r="I144" s="7"/>
      <c r="J144" s="7"/>
      <c r="K144" s="7"/>
      <c r="L144" s="7"/>
      <c r="M144" s="7"/>
      <c r="N144" s="7"/>
      <c r="O144" s="7"/>
      <c r="P144" s="7"/>
      <c r="Q144" s="7"/>
      <c r="R144" s="7"/>
      <c r="S144" s="7"/>
      <c r="T144" s="7"/>
      <c r="U144" s="7"/>
      <c r="V144" s="7"/>
      <c r="W144" s="7"/>
      <c r="X144" s="7"/>
    </row>
    <row r="145" spans="1:24" ht="15.75" customHeight="1" x14ac:dyDescent="0.25">
      <c r="A145" s="7"/>
      <c r="B145" s="120"/>
      <c r="C145" s="121"/>
      <c r="D145" s="7"/>
      <c r="E145" s="7"/>
      <c r="F145" s="7"/>
      <c r="G145" s="7"/>
      <c r="H145" s="7"/>
      <c r="I145" s="7"/>
      <c r="J145" s="7"/>
      <c r="K145" s="7"/>
      <c r="L145" s="7"/>
      <c r="M145" s="7"/>
      <c r="N145" s="7"/>
      <c r="O145" s="7"/>
      <c r="P145" s="7"/>
      <c r="Q145" s="7"/>
      <c r="R145" s="7"/>
      <c r="S145" s="7"/>
      <c r="T145" s="7"/>
      <c r="U145" s="7"/>
      <c r="V145" s="7"/>
      <c r="W145" s="7"/>
      <c r="X145" s="7"/>
    </row>
    <row r="146" spans="1:24" ht="15.75" customHeight="1" x14ac:dyDescent="0.25">
      <c r="A146" s="7"/>
      <c r="B146" s="120"/>
      <c r="C146" s="121"/>
      <c r="D146" s="7"/>
      <c r="E146" s="7"/>
      <c r="F146" s="7"/>
      <c r="G146" s="7"/>
      <c r="H146" s="7"/>
      <c r="I146" s="7"/>
      <c r="J146" s="7"/>
      <c r="K146" s="7"/>
      <c r="L146" s="7"/>
      <c r="M146" s="7"/>
      <c r="N146" s="7"/>
      <c r="O146" s="7"/>
      <c r="P146" s="7"/>
      <c r="Q146" s="7"/>
      <c r="R146" s="7"/>
      <c r="S146" s="7"/>
      <c r="T146" s="7"/>
      <c r="U146" s="7"/>
      <c r="V146" s="7"/>
      <c r="W146" s="7"/>
      <c r="X146" s="7"/>
    </row>
    <row r="147" spans="1:24" ht="15.75" customHeight="1" x14ac:dyDescent="0.25">
      <c r="A147" s="7"/>
      <c r="B147" s="120"/>
      <c r="C147" s="121"/>
      <c r="D147" s="7"/>
      <c r="E147" s="7"/>
      <c r="F147" s="7"/>
      <c r="G147" s="7"/>
      <c r="H147" s="7"/>
      <c r="I147" s="7"/>
      <c r="J147" s="7"/>
      <c r="K147" s="7"/>
      <c r="L147" s="7"/>
      <c r="M147" s="7"/>
      <c r="N147" s="7"/>
      <c r="O147" s="7"/>
      <c r="P147" s="7"/>
      <c r="Q147" s="7"/>
      <c r="R147" s="7"/>
      <c r="S147" s="7"/>
      <c r="T147" s="7"/>
      <c r="U147" s="7"/>
      <c r="V147" s="7"/>
      <c r="W147" s="7"/>
      <c r="X147" s="7"/>
    </row>
    <row r="148" spans="1:24" ht="15.75" customHeight="1" x14ac:dyDescent="0.25">
      <c r="A148" s="7"/>
      <c r="B148" s="120"/>
      <c r="C148" s="121"/>
      <c r="D148" s="7"/>
      <c r="E148" s="7"/>
      <c r="F148" s="7"/>
      <c r="G148" s="7"/>
      <c r="H148" s="7"/>
      <c r="I148" s="7"/>
      <c r="J148" s="7"/>
      <c r="K148" s="7"/>
      <c r="L148" s="7"/>
      <c r="M148" s="7"/>
      <c r="N148" s="7"/>
      <c r="O148" s="7"/>
      <c r="P148" s="7"/>
      <c r="Q148" s="7"/>
      <c r="R148" s="7"/>
      <c r="S148" s="7"/>
      <c r="T148" s="7"/>
      <c r="U148" s="7"/>
      <c r="V148" s="7"/>
      <c r="W148" s="7"/>
      <c r="X148" s="7"/>
    </row>
    <row r="149" spans="1:24" ht="15.75" customHeight="1" x14ac:dyDescent="0.25">
      <c r="A149" s="7"/>
      <c r="B149" s="120"/>
      <c r="C149" s="121"/>
      <c r="D149" s="7"/>
      <c r="E149" s="7"/>
      <c r="F149" s="7"/>
      <c r="G149" s="7"/>
      <c r="H149" s="7"/>
      <c r="I149" s="7"/>
      <c r="J149" s="7"/>
      <c r="K149" s="7"/>
      <c r="L149" s="7"/>
      <c r="M149" s="7"/>
      <c r="N149" s="7"/>
      <c r="O149" s="7"/>
      <c r="P149" s="7"/>
      <c r="Q149" s="7"/>
      <c r="R149" s="7"/>
      <c r="S149" s="7"/>
      <c r="T149" s="7"/>
      <c r="U149" s="7"/>
      <c r="V149" s="7"/>
      <c r="W149" s="7"/>
      <c r="X149" s="7"/>
    </row>
    <row r="150" spans="1:24" ht="15.75" customHeight="1" x14ac:dyDescent="0.25">
      <c r="A150" s="7"/>
      <c r="B150" s="120"/>
      <c r="C150" s="121"/>
      <c r="D150" s="7"/>
      <c r="E150" s="7"/>
      <c r="F150" s="7"/>
      <c r="G150" s="7"/>
      <c r="H150" s="7"/>
      <c r="I150" s="7"/>
      <c r="J150" s="7"/>
      <c r="K150" s="7"/>
      <c r="L150" s="7"/>
      <c r="M150" s="7"/>
      <c r="N150" s="7"/>
      <c r="O150" s="7"/>
      <c r="P150" s="7"/>
      <c r="Q150" s="7"/>
      <c r="R150" s="7"/>
      <c r="S150" s="7"/>
      <c r="T150" s="7"/>
      <c r="U150" s="7"/>
      <c r="V150" s="7"/>
      <c r="W150" s="7"/>
      <c r="X150" s="7"/>
    </row>
    <row r="151" spans="1:24" ht="15.75" customHeight="1" x14ac:dyDescent="0.25">
      <c r="A151" s="7"/>
      <c r="B151" s="120"/>
      <c r="C151" s="121"/>
      <c r="D151" s="7"/>
      <c r="E151" s="7"/>
      <c r="F151" s="7"/>
      <c r="G151" s="7"/>
      <c r="H151" s="7"/>
      <c r="I151" s="7"/>
      <c r="J151" s="7"/>
      <c r="K151" s="7"/>
      <c r="L151" s="7"/>
      <c r="M151" s="7"/>
      <c r="N151" s="7"/>
      <c r="O151" s="7"/>
      <c r="P151" s="7"/>
      <c r="Q151" s="7"/>
      <c r="R151" s="7"/>
      <c r="S151" s="7"/>
      <c r="T151" s="7"/>
      <c r="U151" s="7"/>
      <c r="V151" s="7"/>
      <c r="W151" s="7"/>
      <c r="X151" s="7"/>
    </row>
    <row r="152" spans="1:24" ht="15.75" customHeight="1" x14ac:dyDescent="0.25">
      <c r="A152" s="7"/>
      <c r="B152" s="120"/>
      <c r="C152" s="121"/>
      <c r="D152" s="7"/>
      <c r="E152" s="7"/>
      <c r="F152" s="7"/>
      <c r="G152" s="7"/>
      <c r="H152" s="7"/>
      <c r="I152" s="7"/>
      <c r="J152" s="7"/>
      <c r="K152" s="7"/>
      <c r="L152" s="7"/>
      <c r="M152" s="7"/>
      <c r="N152" s="7"/>
      <c r="O152" s="7"/>
      <c r="P152" s="7"/>
      <c r="Q152" s="7"/>
      <c r="R152" s="7"/>
      <c r="S152" s="7"/>
      <c r="T152" s="7"/>
      <c r="U152" s="7"/>
      <c r="V152" s="7"/>
      <c r="W152" s="7"/>
      <c r="X152" s="7"/>
    </row>
    <row r="153" spans="1:24" ht="15.75" customHeight="1" x14ac:dyDescent="0.25">
      <c r="A153" s="7"/>
      <c r="B153" s="120"/>
      <c r="C153" s="121"/>
      <c r="D153" s="7"/>
      <c r="E153" s="7"/>
      <c r="F153" s="7"/>
      <c r="G153" s="7"/>
      <c r="H153" s="7"/>
      <c r="I153" s="7"/>
      <c r="J153" s="7"/>
      <c r="K153" s="7"/>
      <c r="L153" s="7"/>
      <c r="M153" s="7"/>
      <c r="N153" s="7"/>
      <c r="O153" s="7"/>
      <c r="P153" s="7"/>
      <c r="Q153" s="7"/>
      <c r="R153" s="7"/>
      <c r="S153" s="7"/>
      <c r="T153" s="7"/>
      <c r="U153" s="7"/>
      <c r="V153" s="7"/>
      <c r="W153" s="7"/>
      <c r="X153" s="7"/>
    </row>
    <row r="154" spans="1:24" ht="15.75" customHeight="1" x14ac:dyDescent="0.25">
      <c r="A154" s="7"/>
      <c r="B154" s="120"/>
      <c r="C154" s="121"/>
      <c r="D154" s="7"/>
      <c r="E154" s="7"/>
      <c r="F154" s="7"/>
      <c r="G154" s="7"/>
      <c r="H154" s="7"/>
      <c r="I154" s="7"/>
      <c r="J154" s="7"/>
      <c r="K154" s="7"/>
      <c r="L154" s="7"/>
      <c r="M154" s="7"/>
      <c r="N154" s="7"/>
      <c r="O154" s="7"/>
      <c r="P154" s="7"/>
      <c r="Q154" s="7"/>
      <c r="R154" s="7"/>
      <c r="S154" s="7"/>
      <c r="T154" s="7"/>
      <c r="U154" s="7"/>
      <c r="V154" s="7"/>
      <c r="W154" s="7"/>
      <c r="X154" s="7"/>
    </row>
    <row r="155" spans="1:24" ht="15.75" customHeight="1" x14ac:dyDescent="0.25">
      <c r="A155" s="7"/>
      <c r="B155" s="120"/>
      <c r="C155" s="121"/>
      <c r="D155" s="7"/>
      <c r="E155" s="7"/>
      <c r="F155" s="7"/>
      <c r="G155" s="7"/>
      <c r="H155" s="7"/>
      <c r="I155" s="7"/>
      <c r="J155" s="7"/>
      <c r="K155" s="7"/>
      <c r="L155" s="7"/>
      <c r="M155" s="7"/>
      <c r="N155" s="7"/>
      <c r="O155" s="7"/>
      <c r="P155" s="7"/>
      <c r="Q155" s="7"/>
      <c r="R155" s="7"/>
      <c r="S155" s="7"/>
      <c r="T155" s="7"/>
      <c r="U155" s="7"/>
      <c r="V155" s="7"/>
      <c r="W155" s="7"/>
      <c r="X155" s="7"/>
    </row>
    <row r="156" spans="1:24" ht="15.75" customHeight="1" x14ac:dyDescent="0.25">
      <c r="A156" s="7"/>
      <c r="B156" s="120"/>
      <c r="C156" s="121"/>
      <c r="D156" s="7"/>
      <c r="E156" s="7"/>
      <c r="F156" s="7"/>
      <c r="G156" s="7"/>
      <c r="H156" s="7"/>
      <c r="I156" s="7"/>
      <c r="J156" s="7"/>
      <c r="K156" s="7"/>
      <c r="L156" s="7"/>
      <c r="M156" s="7"/>
      <c r="N156" s="7"/>
      <c r="O156" s="7"/>
      <c r="P156" s="7"/>
      <c r="Q156" s="7"/>
      <c r="R156" s="7"/>
      <c r="S156" s="7"/>
      <c r="T156" s="7"/>
      <c r="U156" s="7"/>
      <c r="V156" s="7"/>
      <c r="W156" s="7"/>
      <c r="X156" s="7"/>
    </row>
    <row r="157" spans="1:24" ht="15.75" customHeight="1" x14ac:dyDescent="0.25">
      <c r="A157" s="7"/>
      <c r="B157" s="120"/>
      <c r="C157" s="121"/>
      <c r="D157" s="7"/>
      <c r="E157" s="7"/>
      <c r="F157" s="7"/>
      <c r="G157" s="7"/>
      <c r="H157" s="7"/>
      <c r="I157" s="7"/>
      <c r="J157" s="7"/>
      <c r="K157" s="7"/>
      <c r="L157" s="7"/>
      <c r="M157" s="7"/>
      <c r="N157" s="7"/>
      <c r="O157" s="7"/>
      <c r="P157" s="7"/>
      <c r="Q157" s="7"/>
      <c r="R157" s="7"/>
      <c r="S157" s="7"/>
      <c r="T157" s="7"/>
      <c r="U157" s="7"/>
      <c r="V157" s="7"/>
      <c r="W157" s="7"/>
      <c r="X157" s="7"/>
    </row>
    <row r="158" spans="1:24" ht="15.75" customHeight="1" x14ac:dyDescent="0.25">
      <c r="A158" s="7"/>
      <c r="B158" s="120"/>
      <c r="C158" s="121"/>
      <c r="D158" s="7"/>
      <c r="E158" s="7"/>
      <c r="F158" s="7"/>
      <c r="G158" s="7"/>
      <c r="H158" s="7"/>
      <c r="I158" s="7"/>
      <c r="J158" s="7"/>
      <c r="K158" s="7"/>
      <c r="L158" s="7"/>
      <c r="M158" s="7"/>
      <c r="N158" s="7"/>
      <c r="O158" s="7"/>
      <c r="P158" s="7"/>
      <c r="Q158" s="7"/>
      <c r="R158" s="7"/>
      <c r="S158" s="7"/>
      <c r="T158" s="7"/>
      <c r="U158" s="7"/>
      <c r="V158" s="7"/>
      <c r="W158" s="7"/>
      <c r="X158" s="7"/>
    </row>
    <row r="159" spans="1:24" ht="15.75" customHeight="1" x14ac:dyDescent="0.25">
      <c r="A159" s="7"/>
      <c r="B159" s="120"/>
      <c r="C159" s="121"/>
      <c r="D159" s="7"/>
      <c r="E159" s="7"/>
      <c r="F159" s="7"/>
      <c r="G159" s="7"/>
      <c r="H159" s="7"/>
      <c r="I159" s="7"/>
      <c r="J159" s="7"/>
      <c r="K159" s="7"/>
      <c r="L159" s="7"/>
      <c r="M159" s="7"/>
      <c r="N159" s="7"/>
      <c r="O159" s="7"/>
      <c r="P159" s="7"/>
      <c r="Q159" s="7"/>
      <c r="R159" s="7"/>
      <c r="S159" s="7"/>
      <c r="T159" s="7"/>
      <c r="U159" s="7"/>
      <c r="V159" s="7"/>
      <c r="W159" s="7"/>
      <c r="X159" s="7"/>
    </row>
    <row r="160" spans="1:24" ht="15.75" customHeight="1" x14ac:dyDescent="0.25">
      <c r="A160" s="7"/>
      <c r="B160" s="120"/>
      <c r="C160" s="121"/>
      <c r="D160" s="7"/>
      <c r="E160" s="7"/>
      <c r="F160" s="7"/>
      <c r="G160" s="7"/>
      <c r="H160" s="7"/>
      <c r="I160" s="7"/>
      <c r="J160" s="7"/>
      <c r="K160" s="7"/>
      <c r="L160" s="7"/>
      <c r="M160" s="7"/>
      <c r="N160" s="7"/>
      <c r="O160" s="7"/>
      <c r="P160" s="7"/>
      <c r="Q160" s="7"/>
      <c r="R160" s="7"/>
      <c r="S160" s="7"/>
      <c r="T160" s="7"/>
      <c r="U160" s="7"/>
      <c r="V160" s="7"/>
      <c r="W160" s="7"/>
      <c r="X160" s="7"/>
    </row>
    <row r="161" spans="1:24" ht="15.75" customHeight="1" x14ac:dyDescent="0.25">
      <c r="A161" s="7"/>
      <c r="B161" s="120"/>
      <c r="C161" s="121"/>
      <c r="D161" s="7"/>
      <c r="E161" s="7"/>
      <c r="F161" s="7"/>
      <c r="G161" s="7"/>
      <c r="H161" s="7"/>
      <c r="I161" s="7"/>
      <c r="J161" s="7"/>
      <c r="K161" s="7"/>
      <c r="L161" s="7"/>
      <c r="M161" s="7"/>
      <c r="N161" s="7"/>
      <c r="O161" s="7"/>
      <c r="P161" s="7"/>
      <c r="Q161" s="7"/>
      <c r="R161" s="7"/>
      <c r="S161" s="7"/>
      <c r="T161" s="7"/>
      <c r="U161" s="7"/>
      <c r="V161" s="7"/>
      <c r="W161" s="7"/>
      <c r="X161" s="7"/>
    </row>
    <row r="162" spans="1:24" ht="15.75" customHeight="1" x14ac:dyDescent="0.25">
      <c r="A162" s="7"/>
      <c r="B162" s="120"/>
      <c r="C162" s="121"/>
      <c r="D162" s="7"/>
      <c r="E162" s="7"/>
      <c r="F162" s="7"/>
      <c r="G162" s="7"/>
      <c r="H162" s="7"/>
      <c r="I162" s="7"/>
      <c r="J162" s="7"/>
      <c r="K162" s="7"/>
      <c r="L162" s="7"/>
      <c r="M162" s="7"/>
      <c r="N162" s="7"/>
      <c r="O162" s="7"/>
      <c r="P162" s="7"/>
      <c r="Q162" s="7"/>
      <c r="R162" s="7"/>
      <c r="S162" s="7"/>
      <c r="T162" s="7"/>
      <c r="U162" s="7"/>
      <c r="V162" s="7"/>
      <c r="W162" s="7"/>
      <c r="X162" s="7"/>
    </row>
    <row r="163" spans="1:24" ht="15.75" customHeight="1" x14ac:dyDescent="0.25">
      <c r="A163" s="7"/>
      <c r="B163" s="120"/>
      <c r="C163" s="121"/>
      <c r="D163" s="7"/>
      <c r="E163" s="7"/>
      <c r="F163" s="7"/>
      <c r="G163" s="7"/>
      <c r="H163" s="7"/>
      <c r="I163" s="7"/>
      <c r="J163" s="7"/>
      <c r="K163" s="7"/>
      <c r="L163" s="7"/>
      <c r="M163" s="7"/>
      <c r="N163" s="7"/>
      <c r="O163" s="7"/>
      <c r="P163" s="7"/>
      <c r="Q163" s="7"/>
      <c r="R163" s="7"/>
      <c r="S163" s="7"/>
      <c r="T163" s="7"/>
      <c r="U163" s="7"/>
      <c r="V163" s="7"/>
      <c r="W163" s="7"/>
      <c r="X163" s="7"/>
    </row>
    <row r="164" spans="1:24" ht="15.75" customHeight="1" x14ac:dyDescent="0.25">
      <c r="A164" s="7"/>
      <c r="B164" s="120"/>
      <c r="C164" s="121"/>
      <c r="D164" s="7"/>
      <c r="E164" s="7"/>
      <c r="F164" s="7"/>
      <c r="G164" s="7"/>
      <c r="H164" s="7"/>
      <c r="I164" s="7"/>
      <c r="J164" s="7"/>
      <c r="K164" s="7"/>
      <c r="L164" s="7"/>
      <c r="M164" s="7"/>
      <c r="N164" s="7"/>
      <c r="O164" s="7"/>
      <c r="P164" s="7"/>
      <c r="Q164" s="7"/>
      <c r="R164" s="7"/>
      <c r="S164" s="7"/>
      <c r="T164" s="7"/>
      <c r="U164" s="7"/>
      <c r="V164" s="7"/>
      <c r="W164" s="7"/>
      <c r="X164" s="7"/>
    </row>
    <row r="165" spans="1:24" ht="15.75" customHeight="1" x14ac:dyDescent="0.25">
      <c r="A165" s="7"/>
      <c r="B165" s="120"/>
      <c r="C165" s="121"/>
      <c r="D165" s="7"/>
      <c r="E165" s="7"/>
      <c r="F165" s="7"/>
      <c r="G165" s="7"/>
      <c r="H165" s="7"/>
      <c r="I165" s="7"/>
      <c r="J165" s="7"/>
      <c r="K165" s="7"/>
      <c r="L165" s="7"/>
      <c r="M165" s="7"/>
      <c r="N165" s="7"/>
      <c r="O165" s="7"/>
      <c r="P165" s="7"/>
      <c r="Q165" s="7"/>
      <c r="R165" s="7"/>
      <c r="S165" s="7"/>
      <c r="T165" s="7"/>
      <c r="U165" s="7"/>
      <c r="V165" s="7"/>
      <c r="W165" s="7"/>
      <c r="X165" s="7"/>
    </row>
    <row r="166" spans="1:24" ht="15.75" customHeight="1" x14ac:dyDescent="0.25">
      <c r="A166" s="7"/>
      <c r="B166" s="120"/>
      <c r="C166" s="121"/>
      <c r="D166" s="7"/>
      <c r="E166" s="7"/>
      <c r="F166" s="7"/>
      <c r="G166" s="7"/>
      <c r="H166" s="7"/>
      <c r="I166" s="7"/>
      <c r="J166" s="7"/>
      <c r="K166" s="7"/>
      <c r="L166" s="7"/>
      <c r="M166" s="7"/>
      <c r="N166" s="7"/>
      <c r="O166" s="7"/>
      <c r="P166" s="7"/>
      <c r="Q166" s="7"/>
      <c r="R166" s="7"/>
      <c r="S166" s="7"/>
      <c r="T166" s="7"/>
      <c r="U166" s="7"/>
      <c r="V166" s="7"/>
      <c r="W166" s="7"/>
      <c r="X166" s="7"/>
    </row>
    <row r="167" spans="1:24" ht="15.75" customHeight="1" x14ac:dyDescent="0.25">
      <c r="A167" s="7"/>
      <c r="B167" s="120"/>
      <c r="C167" s="121"/>
      <c r="D167" s="7"/>
      <c r="E167" s="7"/>
      <c r="F167" s="7"/>
      <c r="G167" s="7"/>
      <c r="H167" s="7"/>
      <c r="I167" s="7"/>
      <c r="J167" s="7"/>
      <c r="K167" s="7"/>
      <c r="L167" s="7"/>
      <c r="M167" s="7"/>
      <c r="N167" s="7"/>
      <c r="O167" s="7"/>
      <c r="P167" s="7"/>
      <c r="Q167" s="7"/>
      <c r="R167" s="7"/>
      <c r="S167" s="7"/>
      <c r="T167" s="7"/>
      <c r="U167" s="7"/>
      <c r="V167" s="7"/>
      <c r="W167" s="7"/>
      <c r="X167" s="7"/>
    </row>
    <row r="168" spans="1:24" ht="15.75" customHeight="1" x14ac:dyDescent="0.25">
      <c r="A168" s="7"/>
      <c r="B168" s="120"/>
      <c r="C168" s="121"/>
      <c r="D168" s="7"/>
      <c r="E168" s="7"/>
      <c r="F168" s="7"/>
      <c r="G168" s="7"/>
      <c r="H168" s="7"/>
      <c r="I168" s="7"/>
      <c r="J168" s="7"/>
      <c r="K168" s="7"/>
      <c r="L168" s="7"/>
      <c r="M168" s="7"/>
      <c r="N168" s="7"/>
      <c r="O168" s="7"/>
      <c r="P168" s="7"/>
      <c r="Q168" s="7"/>
      <c r="R168" s="7"/>
      <c r="S168" s="7"/>
      <c r="T168" s="7"/>
      <c r="U168" s="7"/>
      <c r="V168" s="7"/>
      <c r="W168" s="7"/>
      <c r="X168" s="7"/>
    </row>
    <row r="169" spans="1:24" ht="15.75" customHeight="1" x14ac:dyDescent="0.25">
      <c r="A169" s="7"/>
      <c r="B169" s="120"/>
      <c r="C169" s="121"/>
      <c r="D169" s="7"/>
      <c r="E169" s="7"/>
      <c r="F169" s="7"/>
      <c r="G169" s="7"/>
      <c r="H169" s="7"/>
      <c r="I169" s="7"/>
      <c r="J169" s="7"/>
      <c r="K169" s="7"/>
      <c r="L169" s="7"/>
      <c r="M169" s="7"/>
      <c r="N169" s="7"/>
      <c r="O169" s="7"/>
      <c r="P169" s="7"/>
      <c r="Q169" s="7"/>
      <c r="R169" s="7"/>
      <c r="S169" s="7"/>
      <c r="T169" s="7"/>
      <c r="U169" s="7"/>
      <c r="V169" s="7"/>
      <c r="W169" s="7"/>
      <c r="X169" s="7"/>
    </row>
    <row r="170" spans="1:24" ht="15.75" customHeight="1" x14ac:dyDescent="0.25">
      <c r="A170" s="7"/>
      <c r="B170" s="120"/>
      <c r="C170" s="121"/>
      <c r="D170" s="7"/>
      <c r="E170" s="7"/>
      <c r="F170" s="7"/>
      <c r="G170" s="7"/>
      <c r="H170" s="7"/>
      <c r="I170" s="7"/>
      <c r="J170" s="7"/>
      <c r="K170" s="7"/>
      <c r="L170" s="7"/>
      <c r="M170" s="7"/>
      <c r="N170" s="7"/>
      <c r="O170" s="7"/>
      <c r="P170" s="7"/>
      <c r="Q170" s="7"/>
      <c r="R170" s="7"/>
      <c r="S170" s="7"/>
      <c r="T170" s="7"/>
      <c r="U170" s="7"/>
      <c r="V170" s="7"/>
      <c r="W170" s="7"/>
      <c r="X170" s="7"/>
    </row>
    <row r="171" spans="1:24" ht="15.75" customHeight="1" x14ac:dyDescent="0.25">
      <c r="A171" s="7"/>
      <c r="B171" s="120"/>
      <c r="C171" s="121"/>
      <c r="D171" s="7"/>
      <c r="E171" s="7"/>
      <c r="F171" s="7"/>
      <c r="G171" s="7"/>
      <c r="H171" s="7"/>
      <c r="I171" s="7"/>
      <c r="J171" s="7"/>
      <c r="K171" s="7"/>
      <c r="L171" s="7"/>
      <c r="M171" s="7"/>
      <c r="N171" s="7"/>
      <c r="O171" s="7"/>
      <c r="P171" s="7"/>
      <c r="Q171" s="7"/>
      <c r="R171" s="7"/>
      <c r="S171" s="7"/>
      <c r="T171" s="7"/>
      <c r="U171" s="7"/>
      <c r="V171" s="7"/>
      <c r="W171" s="7"/>
      <c r="X171" s="7"/>
    </row>
    <row r="172" spans="1:24" ht="15.75" customHeight="1" x14ac:dyDescent="0.25">
      <c r="A172" s="7"/>
      <c r="B172" s="120"/>
      <c r="C172" s="121"/>
      <c r="D172" s="7"/>
      <c r="E172" s="7"/>
      <c r="F172" s="7"/>
      <c r="G172" s="7"/>
      <c r="H172" s="7"/>
      <c r="I172" s="7"/>
      <c r="J172" s="7"/>
      <c r="K172" s="7"/>
      <c r="L172" s="7"/>
      <c r="M172" s="7"/>
      <c r="N172" s="7"/>
      <c r="O172" s="7"/>
      <c r="P172" s="7"/>
      <c r="Q172" s="7"/>
      <c r="R172" s="7"/>
      <c r="S172" s="7"/>
      <c r="T172" s="7"/>
      <c r="U172" s="7"/>
      <c r="V172" s="7"/>
      <c r="W172" s="7"/>
      <c r="X172" s="7"/>
    </row>
    <row r="173" spans="1:24" ht="15.75" customHeight="1" x14ac:dyDescent="0.25">
      <c r="A173" s="7"/>
      <c r="B173" s="120"/>
      <c r="C173" s="121"/>
      <c r="D173" s="7"/>
      <c r="E173" s="7"/>
      <c r="F173" s="7"/>
      <c r="G173" s="7"/>
      <c r="H173" s="7"/>
      <c r="I173" s="7"/>
      <c r="J173" s="7"/>
      <c r="K173" s="7"/>
      <c r="L173" s="7"/>
      <c r="M173" s="7"/>
      <c r="N173" s="7"/>
      <c r="O173" s="7"/>
      <c r="P173" s="7"/>
      <c r="Q173" s="7"/>
      <c r="R173" s="7"/>
      <c r="S173" s="7"/>
      <c r="T173" s="7"/>
      <c r="U173" s="7"/>
      <c r="V173" s="7"/>
      <c r="W173" s="7"/>
      <c r="X173" s="7"/>
    </row>
    <row r="174" spans="1:24" ht="15.75" customHeight="1" x14ac:dyDescent="0.25">
      <c r="A174" s="7"/>
      <c r="B174" s="120"/>
      <c r="C174" s="121"/>
      <c r="D174" s="7"/>
      <c r="E174" s="7"/>
      <c r="F174" s="7"/>
      <c r="G174" s="7"/>
      <c r="H174" s="7"/>
      <c r="I174" s="7"/>
      <c r="J174" s="7"/>
      <c r="K174" s="7"/>
      <c r="L174" s="7"/>
      <c r="M174" s="7"/>
      <c r="N174" s="7"/>
      <c r="O174" s="7"/>
      <c r="P174" s="7"/>
      <c r="Q174" s="7"/>
      <c r="R174" s="7"/>
      <c r="S174" s="7"/>
      <c r="T174" s="7"/>
      <c r="U174" s="7"/>
      <c r="V174" s="7"/>
      <c r="W174" s="7"/>
      <c r="X174" s="7"/>
    </row>
    <row r="175" spans="1:24" ht="15.75" customHeight="1" x14ac:dyDescent="0.25">
      <c r="A175" s="7"/>
      <c r="B175" s="120"/>
      <c r="C175" s="121"/>
      <c r="D175" s="7"/>
      <c r="E175" s="7"/>
      <c r="F175" s="7"/>
      <c r="G175" s="7"/>
      <c r="H175" s="7"/>
      <c r="I175" s="7"/>
      <c r="J175" s="7"/>
      <c r="K175" s="7"/>
      <c r="L175" s="7"/>
      <c r="M175" s="7"/>
      <c r="N175" s="7"/>
      <c r="O175" s="7"/>
      <c r="P175" s="7"/>
      <c r="Q175" s="7"/>
      <c r="R175" s="7"/>
      <c r="S175" s="7"/>
      <c r="T175" s="7"/>
      <c r="U175" s="7"/>
      <c r="V175" s="7"/>
      <c r="W175" s="7"/>
      <c r="X175" s="7"/>
    </row>
    <row r="176" spans="1:24" ht="15.75" customHeight="1" x14ac:dyDescent="0.25">
      <c r="A176" s="7"/>
      <c r="B176" s="120"/>
      <c r="C176" s="121"/>
      <c r="D176" s="7"/>
      <c r="E176" s="7"/>
      <c r="F176" s="7"/>
      <c r="G176" s="7"/>
      <c r="H176" s="7"/>
      <c r="I176" s="7"/>
      <c r="J176" s="7"/>
      <c r="K176" s="7"/>
      <c r="L176" s="7"/>
      <c r="M176" s="7"/>
      <c r="N176" s="7"/>
      <c r="O176" s="7"/>
      <c r="P176" s="7"/>
      <c r="Q176" s="7"/>
      <c r="R176" s="7"/>
      <c r="S176" s="7"/>
      <c r="T176" s="7"/>
      <c r="U176" s="7"/>
      <c r="V176" s="7"/>
      <c r="W176" s="7"/>
      <c r="X176" s="7"/>
    </row>
    <row r="177" spans="1:24" ht="15.75" customHeight="1" x14ac:dyDescent="0.25">
      <c r="A177" s="7"/>
      <c r="B177" s="120"/>
      <c r="C177" s="121"/>
      <c r="D177" s="7"/>
      <c r="E177" s="7"/>
      <c r="F177" s="7"/>
      <c r="G177" s="7"/>
      <c r="H177" s="7"/>
      <c r="I177" s="7"/>
      <c r="J177" s="7"/>
      <c r="K177" s="7"/>
      <c r="L177" s="7"/>
      <c r="M177" s="7"/>
      <c r="N177" s="7"/>
      <c r="O177" s="7"/>
      <c r="P177" s="7"/>
      <c r="Q177" s="7"/>
      <c r="R177" s="7"/>
      <c r="S177" s="7"/>
      <c r="T177" s="7"/>
      <c r="U177" s="7"/>
      <c r="V177" s="7"/>
      <c r="W177" s="7"/>
      <c r="X177" s="7"/>
    </row>
    <row r="178" spans="1:24" ht="15.75" customHeight="1" x14ac:dyDescent="0.25">
      <c r="A178" s="7"/>
      <c r="B178" s="120"/>
      <c r="C178" s="121"/>
      <c r="D178" s="7"/>
      <c r="E178" s="7"/>
      <c r="F178" s="7"/>
      <c r="G178" s="7"/>
      <c r="H178" s="7"/>
      <c r="I178" s="7"/>
      <c r="J178" s="7"/>
      <c r="K178" s="7"/>
      <c r="L178" s="7"/>
      <c r="M178" s="7"/>
      <c r="N178" s="7"/>
      <c r="O178" s="7"/>
      <c r="P178" s="7"/>
      <c r="Q178" s="7"/>
      <c r="R178" s="7"/>
      <c r="S178" s="7"/>
      <c r="T178" s="7"/>
      <c r="U178" s="7"/>
      <c r="V178" s="7"/>
      <c r="W178" s="7"/>
      <c r="X178" s="7"/>
    </row>
    <row r="179" spans="1:24" ht="15.75" customHeight="1" x14ac:dyDescent="0.25">
      <c r="A179" s="7"/>
      <c r="B179" s="120"/>
      <c r="C179" s="121"/>
      <c r="D179" s="7"/>
      <c r="E179" s="7"/>
      <c r="F179" s="7"/>
      <c r="G179" s="7"/>
      <c r="H179" s="7"/>
      <c r="I179" s="7"/>
      <c r="J179" s="7"/>
      <c r="K179" s="7"/>
      <c r="L179" s="7"/>
      <c r="M179" s="7"/>
      <c r="N179" s="7"/>
      <c r="O179" s="7"/>
      <c r="P179" s="7"/>
      <c r="Q179" s="7"/>
      <c r="R179" s="7"/>
      <c r="S179" s="7"/>
      <c r="T179" s="7"/>
      <c r="U179" s="7"/>
      <c r="V179" s="7"/>
      <c r="W179" s="7"/>
      <c r="X179" s="7"/>
    </row>
    <row r="180" spans="1:24" ht="15.75" customHeight="1" x14ac:dyDescent="0.25">
      <c r="A180" s="7"/>
      <c r="B180" s="120"/>
      <c r="C180" s="121"/>
      <c r="D180" s="7"/>
      <c r="E180" s="7"/>
      <c r="F180" s="7"/>
      <c r="G180" s="7"/>
      <c r="H180" s="7"/>
      <c r="I180" s="7"/>
      <c r="J180" s="7"/>
      <c r="K180" s="7"/>
      <c r="L180" s="7"/>
      <c r="M180" s="7"/>
      <c r="N180" s="7"/>
      <c r="O180" s="7"/>
      <c r="P180" s="7"/>
      <c r="Q180" s="7"/>
      <c r="R180" s="7"/>
      <c r="S180" s="7"/>
      <c r="T180" s="7"/>
      <c r="U180" s="7"/>
      <c r="V180" s="7"/>
      <c r="W180" s="7"/>
      <c r="X180" s="7"/>
    </row>
    <row r="181" spans="1:24" ht="15.75" customHeight="1" x14ac:dyDescent="0.25">
      <c r="A181" s="7"/>
      <c r="B181" s="120"/>
      <c r="C181" s="121"/>
      <c r="D181" s="7"/>
      <c r="E181" s="7"/>
      <c r="F181" s="7"/>
      <c r="G181" s="7"/>
      <c r="H181" s="7"/>
      <c r="I181" s="7"/>
      <c r="J181" s="7"/>
      <c r="K181" s="7"/>
      <c r="L181" s="7"/>
      <c r="M181" s="7"/>
      <c r="N181" s="7"/>
      <c r="O181" s="7"/>
      <c r="P181" s="7"/>
      <c r="Q181" s="7"/>
      <c r="R181" s="7"/>
      <c r="S181" s="7"/>
      <c r="T181" s="7"/>
      <c r="U181" s="7"/>
      <c r="V181" s="7"/>
      <c r="W181" s="7"/>
      <c r="X181" s="7"/>
    </row>
    <row r="182" spans="1:24" ht="15.75" customHeight="1" x14ac:dyDescent="0.25">
      <c r="A182" s="7"/>
      <c r="B182" s="120"/>
      <c r="C182" s="121"/>
      <c r="D182" s="7"/>
      <c r="E182" s="7"/>
      <c r="F182" s="7"/>
      <c r="G182" s="7"/>
      <c r="H182" s="7"/>
      <c r="I182" s="7"/>
      <c r="J182" s="7"/>
      <c r="K182" s="7"/>
      <c r="L182" s="7"/>
      <c r="M182" s="7"/>
      <c r="N182" s="7"/>
      <c r="O182" s="7"/>
      <c r="P182" s="7"/>
      <c r="Q182" s="7"/>
      <c r="R182" s="7"/>
      <c r="S182" s="7"/>
      <c r="T182" s="7"/>
      <c r="U182" s="7"/>
      <c r="V182" s="7"/>
      <c r="W182" s="7"/>
      <c r="X182" s="7"/>
    </row>
    <row r="183" spans="1:24" ht="15.75" customHeight="1" x14ac:dyDescent="0.25">
      <c r="A183" s="7"/>
      <c r="B183" s="120"/>
      <c r="C183" s="121"/>
      <c r="D183" s="7"/>
      <c r="E183" s="7"/>
      <c r="F183" s="7"/>
      <c r="G183" s="7"/>
      <c r="H183" s="7"/>
      <c r="I183" s="7"/>
      <c r="J183" s="7"/>
      <c r="K183" s="7"/>
      <c r="L183" s="7"/>
      <c r="M183" s="7"/>
      <c r="N183" s="7"/>
      <c r="O183" s="7"/>
      <c r="P183" s="7"/>
      <c r="Q183" s="7"/>
      <c r="R183" s="7"/>
      <c r="S183" s="7"/>
      <c r="T183" s="7"/>
      <c r="U183" s="7"/>
      <c r="V183" s="7"/>
      <c r="W183" s="7"/>
      <c r="X183" s="7"/>
    </row>
    <row r="184" spans="1:24" ht="15.75" customHeight="1" x14ac:dyDescent="0.25">
      <c r="A184" s="7"/>
      <c r="B184" s="120"/>
      <c r="C184" s="121"/>
      <c r="D184" s="7"/>
      <c r="E184" s="7"/>
      <c r="F184" s="7"/>
      <c r="G184" s="7"/>
      <c r="H184" s="7"/>
      <c r="I184" s="7"/>
      <c r="J184" s="7"/>
      <c r="K184" s="7"/>
      <c r="L184" s="7"/>
      <c r="M184" s="7"/>
      <c r="N184" s="7"/>
      <c r="O184" s="7"/>
      <c r="P184" s="7"/>
      <c r="Q184" s="7"/>
      <c r="R184" s="7"/>
      <c r="S184" s="7"/>
      <c r="T184" s="7"/>
      <c r="U184" s="7"/>
      <c r="V184" s="7"/>
      <c r="W184" s="7"/>
      <c r="X184" s="7"/>
    </row>
    <row r="185" spans="1:24" ht="15.75" customHeight="1" x14ac:dyDescent="0.25">
      <c r="A185" s="7"/>
      <c r="B185" s="120"/>
      <c r="C185" s="121"/>
      <c r="D185" s="7"/>
      <c r="E185" s="7"/>
      <c r="F185" s="7"/>
      <c r="G185" s="7"/>
      <c r="H185" s="7"/>
      <c r="I185" s="7"/>
      <c r="J185" s="7"/>
      <c r="K185" s="7"/>
      <c r="L185" s="7"/>
      <c r="M185" s="7"/>
      <c r="N185" s="7"/>
      <c r="O185" s="7"/>
      <c r="P185" s="7"/>
      <c r="Q185" s="7"/>
      <c r="R185" s="7"/>
      <c r="S185" s="7"/>
      <c r="T185" s="7"/>
      <c r="U185" s="7"/>
      <c r="V185" s="7"/>
      <c r="W185" s="7"/>
      <c r="X185" s="7"/>
    </row>
    <row r="186" spans="1:24" ht="15.75" customHeight="1" x14ac:dyDescent="0.25">
      <c r="A186" s="7"/>
      <c r="B186" s="120"/>
      <c r="C186" s="121"/>
      <c r="D186" s="7"/>
      <c r="E186" s="7"/>
      <c r="F186" s="7"/>
      <c r="G186" s="7"/>
      <c r="H186" s="7"/>
      <c r="I186" s="7"/>
      <c r="J186" s="7"/>
      <c r="K186" s="7"/>
      <c r="L186" s="7"/>
      <c r="M186" s="7"/>
      <c r="N186" s="7"/>
      <c r="O186" s="7"/>
      <c r="P186" s="7"/>
      <c r="Q186" s="7"/>
      <c r="R186" s="7"/>
      <c r="S186" s="7"/>
      <c r="T186" s="7"/>
      <c r="U186" s="7"/>
      <c r="V186" s="7"/>
      <c r="W186" s="7"/>
      <c r="X186" s="7"/>
    </row>
    <row r="187" spans="1:24" ht="15.75" customHeight="1" x14ac:dyDescent="0.25">
      <c r="A187" s="7"/>
      <c r="B187" s="120"/>
      <c r="C187" s="121"/>
      <c r="D187" s="7"/>
      <c r="E187" s="7"/>
      <c r="F187" s="7"/>
      <c r="G187" s="7"/>
      <c r="H187" s="7"/>
      <c r="I187" s="7"/>
      <c r="J187" s="7"/>
      <c r="K187" s="7"/>
      <c r="L187" s="7"/>
      <c r="M187" s="7"/>
      <c r="N187" s="7"/>
      <c r="O187" s="7"/>
      <c r="P187" s="7"/>
      <c r="Q187" s="7"/>
      <c r="R187" s="7"/>
      <c r="S187" s="7"/>
      <c r="T187" s="7"/>
      <c r="U187" s="7"/>
      <c r="V187" s="7"/>
      <c r="W187" s="7"/>
      <c r="X187" s="7"/>
    </row>
    <row r="188" spans="1:24" ht="15.75" customHeight="1" x14ac:dyDescent="0.25">
      <c r="A188" s="7"/>
      <c r="B188" s="120"/>
      <c r="C188" s="121"/>
      <c r="D188" s="7"/>
      <c r="E188" s="7"/>
      <c r="F188" s="7"/>
      <c r="G188" s="7"/>
      <c r="H188" s="7"/>
      <c r="I188" s="7"/>
      <c r="J188" s="7"/>
      <c r="K188" s="7"/>
      <c r="L188" s="7"/>
      <c r="M188" s="7"/>
      <c r="N188" s="7"/>
      <c r="O188" s="7"/>
      <c r="P188" s="7"/>
      <c r="Q188" s="7"/>
      <c r="R188" s="7"/>
      <c r="S188" s="7"/>
      <c r="T188" s="7"/>
      <c r="U188" s="7"/>
      <c r="V188" s="7"/>
      <c r="W188" s="7"/>
      <c r="X188" s="7"/>
    </row>
    <row r="189" spans="1:24" ht="15.75" customHeight="1" x14ac:dyDescent="0.25">
      <c r="A189" s="7"/>
      <c r="B189" s="120"/>
      <c r="C189" s="121"/>
      <c r="D189" s="7"/>
      <c r="E189" s="7"/>
      <c r="F189" s="7"/>
      <c r="G189" s="7"/>
      <c r="H189" s="7"/>
      <c r="I189" s="7"/>
      <c r="J189" s="7"/>
      <c r="K189" s="7"/>
      <c r="L189" s="7"/>
      <c r="M189" s="7"/>
      <c r="N189" s="7"/>
      <c r="O189" s="7"/>
      <c r="P189" s="7"/>
      <c r="Q189" s="7"/>
      <c r="R189" s="7"/>
      <c r="S189" s="7"/>
      <c r="T189" s="7"/>
      <c r="U189" s="7"/>
      <c r="V189" s="7"/>
      <c r="W189" s="7"/>
      <c r="X189" s="7"/>
    </row>
    <row r="190" spans="1:24" ht="15.75" customHeight="1" x14ac:dyDescent="0.25">
      <c r="A190" s="7"/>
      <c r="B190" s="120"/>
      <c r="C190" s="121"/>
      <c r="D190" s="7"/>
      <c r="E190" s="7"/>
      <c r="F190" s="7"/>
      <c r="G190" s="7"/>
      <c r="H190" s="7"/>
      <c r="I190" s="7"/>
      <c r="J190" s="7"/>
      <c r="K190" s="7"/>
      <c r="L190" s="7"/>
      <c r="M190" s="7"/>
      <c r="N190" s="7"/>
      <c r="O190" s="7"/>
      <c r="P190" s="7"/>
      <c r="Q190" s="7"/>
      <c r="R190" s="7"/>
      <c r="S190" s="7"/>
      <c r="T190" s="7"/>
      <c r="U190" s="7"/>
      <c r="V190" s="7"/>
      <c r="W190" s="7"/>
      <c r="X190" s="7"/>
    </row>
    <row r="191" spans="1:24" ht="15.75" customHeight="1" x14ac:dyDescent="0.25">
      <c r="A191" s="7"/>
      <c r="B191" s="120"/>
      <c r="C191" s="121"/>
      <c r="D191" s="7"/>
      <c r="E191" s="7"/>
      <c r="F191" s="7"/>
      <c r="G191" s="7"/>
      <c r="H191" s="7"/>
      <c r="I191" s="7"/>
      <c r="J191" s="7"/>
      <c r="K191" s="7"/>
      <c r="L191" s="7"/>
      <c r="M191" s="7"/>
      <c r="N191" s="7"/>
      <c r="O191" s="7"/>
      <c r="P191" s="7"/>
      <c r="Q191" s="7"/>
      <c r="R191" s="7"/>
      <c r="S191" s="7"/>
      <c r="T191" s="7"/>
      <c r="U191" s="7"/>
      <c r="V191" s="7"/>
      <c r="W191" s="7"/>
      <c r="X191" s="7"/>
    </row>
    <row r="192" spans="1:24" ht="15.75" customHeight="1" x14ac:dyDescent="0.25">
      <c r="A192" s="7"/>
      <c r="B192" s="120"/>
      <c r="C192" s="121"/>
      <c r="D192" s="7"/>
      <c r="E192" s="7"/>
      <c r="F192" s="7"/>
      <c r="G192" s="7"/>
      <c r="H192" s="7"/>
      <c r="I192" s="7"/>
      <c r="J192" s="7"/>
      <c r="K192" s="7"/>
      <c r="L192" s="7"/>
      <c r="M192" s="7"/>
      <c r="N192" s="7"/>
      <c r="O192" s="7"/>
      <c r="P192" s="7"/>
      <c r="Q192" s="7"/>
      <c r="R192" s="7"/>
      <c r="S192" s="7"/>
      <c r="T192" s="7"/>
      <c r="U192" s="7"/>
      <c r="V192" s="7"/>
      <c r="W192" s="7"/>
      <c r="X192" s="7"/>
    </row>
    <row r="193" spans="1:24" ht="15.75" customHeight="1" x14ac:dyDescent="0.25">
      <c r="A193" s="7"/>
      <c r="B193" s="120"/>
      <c r="C193" s="121"/>
      <c r="D193" s="7"/>
      <c r="E193" s="7"/>
      <c r="F193" s="7"/>
      <c r="G193" s="7"/>
      <c r="H193" s="7"/>
      <c r="I193" s="7"/>
      <c r="J193" s="7"/>
      <c r="K193" s="7"/>
      <c r="L193" s="7"/>
      <c r="M193" s="7"/>
      <c r="N193" s="7"/>
      <c r="O193" s="7"/>
      <c r="P193" s="7"/>
      <c r="Q193" s="7"/>
      <c r="R193" s="7"/>
      <c r="S193" s="7"/>
      <c r="T193" s="7"/>
      <c r="U193" s="7"/>
      <c r="V193" s="7"/>
      <c r="W193" s="7"/>
      <c r="X193" s="7"/>
    </row>
    <row r="194" spans="1:24" ht="15.75" customHeight="1" x14ac:dyDescent="0.25">
      <c r="A194" s="7"/>
      <c r="B194" s="120"/>
      <c r="C194" s="121"/>
      <c r="D194" s="7"/>
      <c r="E194" s="7"/>
      <c r="F194" s="7"/>
      <c r="G194" s="7"/>
      <c r="H194" s="7"/>
      <c r="I194" s="7"/>
      <c r="J194" s="7"/>
      <c r="K194" s="7"/>
      <c r="L194" s="7"/>
      <c r="M194" s="7"/>
      <c r="N194" s="7"/>
      <c r="O194" s="7"/>
      <c r="P194" s="7"/>
      <c r="Q194" s="7"/>
      <c r="R194" s="7"/>
      <c r="S194" s="7"/>
      <c r="T194" s="7"/>
      <c r="U194" s="7"/>
      <c r="V194" s="7"/>
      <c r="W194" s="7"/>
      <c r="X194" s="7"/>
    </row>
    <row r="195" spans="1:24" ht="15.75" customHeight="1" x14ac:dyDescent="0.25">
      <c r="A195" s="7"/>
      <c r="B195" s="120"/>
      <c r="C195" s="121"/>
      <c r="D195" s="7"/>
      <c r="E195" s="7"/>
      <c r="F195" s="7"/>
      <c r="G195" s="7"/>
      <c r="H195" s="7"/>
      <c r="I195" s="7"/>
      <c r="J195" s="7"/>
      <c r="K195" s="7"/>
      <c r="L195" s="7"/>
      <c r="M195" s="7"/>
      <c r="N195" s="7"/>
      <c r="O195" s="7"/>
      <c r="P195" s="7"/>
      <c r="Q195" s="7"/>
      <c r="R195" s="7"/>
      <c r="S195" s="7"/>
      <c r="T195" s="7"/>
      <c r="U195" s="7"/>
      <c r="V195" s="7"/>
      <c r="W195" s="7"/>
      <c r="X195" s="7"/>
    </row>
    <row r="196" spans="1:24" ht="15.75" customHeight="1" x14ac:dyDescent="0.25">
      <c r="A196" s="7"/>
      <c r="B196" s="120"/>
      <c r="C196" s="121"/>
      <c r="D196" s="7"/>
      <c r="E196" s="7"/>
      <c r="F196" s="7"/>
      <c r="G196" s="7"/>
      <c r="H196" s="7"/>
      <c r="I196" s="7"/>
      <c r="J196" s="7"/>
      <c r="K196" s="7"/>
      <c r="L196" s="7"/>
      <c r="M196" s="7"/>
      <c r="N196" s="7"/>
      <c r="O196" s="7"/>
      <c r="P196" s="7"/>
      <c r="Q196" s="7"/>
      <c r="R196" s="7"/>
      <c r="S196" s="7"/>
      <c r="T196" s="7"/>
      <c r="U196" s="7"/>
      <c r="V196" s="7"/>
      <c r="W196" s="7"/>
      <c r="X196" s="7"/>
    </row>
    <row r="197" spans="1:24" ht="15.75" customHeight="1" x14ac:dyDescent="0.25">
      <c r="A197" s="7"/>
      <c r="B197" s="120"/>
      <c r="C197" s="121"/>
      <c r="D197" s="7"/>
      <c r="E197" s="7"/>
      <c r="F197" s="7"/>
      <c r="G197" s="7"/>
      <c r="H197" s="7"/>
      <c r="I197" s="7"/>
      <c r="J197" s="7"/>
      <c r="K197" s="7"/>
      <c r="L197" s="7"/>
      <c r="M197" s="7"/>
      <c r="N197" s="7"/>
      <c r="O197" s="7"/>
      <c r="P197" s="7"/>
      <c r="Q197" s="7"/>
      <c r="R197" s="7"/>
      <c r="S197" s="7"/>
      <c r="T197" s="7"/>
      <c r="U197" s="7"/>
      <c r="V197" s="7"/>
      <c r="W197" s="7"/>
      <c r="X197" s="7"/>
    </row>
    <row r="198" spans="1:24" ht="15.75" customHeight="1" x14ac:dyDescent="0.25">
      <c r="A198" s="7"/>
      <c r="B198" s="120"/>
      <c r="C198" s="121"/>
      <c r="D198" s="7"/>
      <c r="E198" s="7"/>
      <c r="F198" s="7"/>
      <c r="G198" s="7"/>
      <c r="H198" s="7"/>
      <c r="I198" s="7"/>
      <c r="J198" s="7"/>
      <c r="K198" s="7"/>
      <c r="L198" s="7"/>
      <c r="M198" s="7"/>
      <c r="N198" s="7"/>
      <c r="O198" s="7"/>
      <c r="P198" s="7"/>
      <c r="Q198" s="7"/>
      <c r="R198" s="7"/>
      <c r="S198" s="7"/>
      <c r="T198" s="7"/>
      <c r="U198" s="7"/>
      <c r="V198" s="7"/>
      <c r="W198" s="7"/>
      <c r="X198" s="7"/>
    </row>
    <row r="199" spans="1:24" ht="15.75" customHeight="1" x14ac:dyDescent="0.25">
      <c r="A199" s="7"/>
      <c r="B199" s="120"/>
      <c r="C199" s="121"/>
      <c r="D199" s="7"/>
      <c r="E199" s="7"/>
      <c r="F199" s="7"/>
      <c r="G199" s="7"/>
      <c r="H199" s="7"/>
      <c r="I199" s="7"/>
      <c r="J199" s="7"/>
      <c r="K199" s="7"/>
      <c r="L199" s="7"/>
      <c r="M199" s="7"/>
      <c r="N199" s="7"/>
      <c r="O199" s="7"/>
      <c r="P199" s="7"/>
      <c r="Q199" s="7"/>
      <c r="R199" s="7"/>
      <c r="S199" s="7"/>
      <c r="T199" s="7"/>
      <c r="U199" s="7"/>
      <c r="V199" s="7"/>
      <c r="W199" s="7"/>
      <c r="X199" s="7"/>
    </row>
    <row r="200" spans="1:24" ht="15.75" customHeight="1" x14ac:dyDescent="0.25">
      <c r="A200" s="7"/>
      <c r="B200" s="120"/>
      <c r="C200" s="121"/>
      <c r="D200" s="7"/>
      <c r="E200" s="7"/>
      <c r="F200" s="7"/>
      <c r="G200" s="7"/>
      <c r="H200" s="7"/>
      <c r="I200" s="7"/>
      <c r="J200" s="7"/>
      <c r="K200" s="7"/>
      <c r="L200" s="7"/>
      <c r="M200" s="7"/>
      <c r="N200" s="7"/>
      <c r="O200" s="7"/>
      <c r="P200" s="7"/>
      <c r="Q200" s="7"/>
      <c r="R200" s="7"/>
      <c r="S200" s="7"/>
      <c r="T200" s="7"/>
      <c r="U200" s="7"/>
      <c r="V200" s="7"/>
      <c r="W200" s="7"/>
      <c r="X200" s="7"/>
    </row>
    <row r="201" spans="1:24" ht="15.75" customHeight="1" x14ac:dyDescent="0.25">
      <c r="A201" s="7"/>
      <c r="B201" s="120"/>
      <c r="C201" s="121"/>
      <c r="D201" s="7"/>
      <c r="E201" s="7"/>
      <c r="F201" s="7"/>
      <c r="G201" s="7"/>
      <c r="H201" s="7"/>
      <c r="I201" s="7"/>
      <c r="J201" s="7"/>
      <c r="K201" s="7"/>
      <c r="L201" s="7"/>
      <c r="M201" s="7"/>
      <c r="N201" s="7"/>
      <c r="O201" s="7"/>
      <c r="P201" s="7"/>
      <c r="Q201" s="7"/>
      <c r="R201" s="7"/>
      <c r="S201" s="7"/>
      <c r="T201" s="7"/>
      <c r="U201" s="7"/>
      <c r="V201" s="7"/>
      <c r="W201" s="7"/>
      <c r="X201" s="7"/>
    </row>
    <row r="202" spans="1:24" ht="15.75" customHeight="1" x14ac:dyDescent="0.25">
      <c r="A202" s="7"/>
      <c r="B202" s="120"/>
      <c r="C202" s="121"/>
      <c r="D202" s="7"/>
      <c r="E202" s="7"/>
      <c r="F202" s="7"/>
      <c r="G202" s="7"/>
      <c r="H202" s="7"/>
      <c r="I202" s="7"/>
      <c r="J202" s="7"/>
      <c r="K202" s="7"/>
      <c r="L202" s="7"/>
      <c r="M202" s="7"/>
      <c r="N202" s="7"/>
      <c r="O202" s="7"/>
      <c r="P202" s="7"/>
      <c r="Q202" s="7"/>
      <c r="R202" s="7"/>
      <c r="S202" s="7"/>
      <c r="T202" s="7"/>
      <c r="U202" s="7"/>
      <c r="V202" s="7"/>
      <c r="W202" s="7"/>
      <c r="X202" s="7"/>
    </row>
    <row r="203" spans="1:24" ht="15.75" customHeight="1" x14ac:dyDescent="0.25">
      <c r="A203" s="7"/>
      <c r="B203" s="120"/>
      <c r="C203" s="121"/>
      <c r="D203" s="7"/>
      <c r="E203" s="7"/>
      <c r="F203" s="7"/>
      <c r="G203" s="7"/>
      <c r="H203" s="7"/>
      <c r="I203" s="7"/>
      <c r="J203" s="7"/>
      <c r="K203" s="7"/>
      <c r="L203" s="7"/>
      <c r="M203" s="7"/>
      <c r="N203" s="7"/>
      <c r="O203" s="7"/>
      <c r="P203" s="7"/>
      <c r="Q203" s="7"/>
      <c r="R203" s="7"/>
      <c r="S203" s="7"/>
      <c r="T203" s="7"/>
      <c r="U203" s="7"/>
      <c r="V203" s="7"/>
      <c r="W203" s="7"/>
      <c r="X203" s="7"/>
    </row>
    <row r="204" spans="1:24" ht="15.75" customHeight="1" x14ac:dyDescent="0.25">
      <c r="A204" s="7"/>
      <c r="B204" s="120"/>
      <c r="C204" s="121"/>
      <c r="D204" s="7"/>
      <c r="E204" s="7"/>
      <c r="F204" s="7"/>
      <c r="G204" s="7"/>
      <c r="H204" s="7"/>
      <c r="I204" s="7"/>
      <c r="J204" s="7"/>
      <c r="K204" s="7"/>
      <c r="L204" s="7"/>
      <c r="M204" s="7"/>
      <c r="N204" s="7"/>
      <c r="O204" s="7"/>
      <c r="P204" s="7"/>
      <c r="Q204" s="7"/>
      <c r="R204" s="7"/>
      <c r="S204" s="7"/>
      <c r="T204" s="7"/>
      <c r="U204" s="7"/>
      <c r="V204" s="7"/>
      <c r="W204" s="7"/>
      <c r="X204" s="7"/>
    </row>
    <row r="205" spans="1:24" ht="15.75" customHeight="1" x14ac:dyDescent="0.25">
      <c r="A205" s="7"/>
      <c r="B205" s="120"/>
      <c r="C205" s="121"/>
      <c r="D205" s="7"/>
      <c r="E205" s="7"/>
      <c r="F205" s="7"/>
      <c r="G205" s="7"/>
      <c r="H205" s="7"/>
      <c r="I205" s="7"/>
      <c r="J205" s="7"/>
      <c r="K205" s="7"/>
      <c r="L205" s="7"/>
      <c r="M205" s="7"/>
      <c r="N205" s="7"/>
      <c r="O205" s="7"/>
      <c r="P205" s="7"/>
      <c r="Q205" s="7"/>
      <c r="R205" s="7"/>
      <c r="S205" s="7"/>
      <c r="T205" s="7"/>
      <c r="U205" s="7"/>
      <c r="V205" s="7"/>
      <c r="W205" s="7"/>
      <c r="X205" s="7"/>
    </row>
    <row r="206" spans="1:24" ht="15.75" customHeight="1" x14ac:dyDescent="0.25">
      <c r="A206" s="7"/>
      <c r="B206" s="120"/>
      <c r="C206" s="121"/>
      <c r="D206" s="7"/>
      <c r="E206" s="7"/>
      <c r="F206" s="7"/>
      <c r="G206" s="7"/>
      <c r="H206" s="7"/>
      <c r="I206" s="7"/>
      <c r="J206" s="7"/>
      <c r="K206" s="7"/>
      <c r="L206" s="7"/>
      <c r="M206" s="7"/>
      <c r="N206" s="7"/>
      <c r="O206" s="7"/>
      <c r="P206" s="7"/>
      <c r="Q206" s="7"/>
      <c r="R206" s="7"/>
      <c r="S206" s="7"/>
      <c r="T206" s="7"/>
      <c r="U206" s="7"/>
      <c r="V206" s="7"/>
      <c r="W206" s="7"/>
      <c r="X206" s="7"/>
    </row>
    <row r="207" spans="1:24" ht="15.75" customHeight="1" x14ac:dyDescent="0.25">
      <c r="A207" s="7"/>
      <c r="B207" s="120"/>
      <c r="C207" s="121"/>
      <c r="D207" s="7"/>
      <c r="E207" s="7"/>
      <c r="F207" s="7"/>
      <c r="G207" s="7"/>
      <c r="H207" s="7"/>
      <c r="I207" s="7"/>
      <c r="J207" s="7"/>
      <c r="K207" s="7"/>
      <c r="L207" s="7"/>
      <c r="M207" s="7"/>
      <c r="N207" s="7"/>
      <c r="O207" s="7"/>
      <c r="P207" s="7"/>
      <c r="Q207" s="7"/>
      <c r="R207" s="7"/>
      <c r="S207" s="7"/>
      <c r="T207" s="7"/>
      <c r="U207" s="7"/>
      <c r="V207" s="7"/>
      <c r="W207" s="7"/>
      <c r="X207" s="7"/>
    </row>
    <row r="208" spans="1:24" ht="15.75" customHeight="1" x14ac:dyDescent="0.25">
      <c r="A208" s="7"/>
      <c r="B208" s="120"/>
      <c r="C208" s="121"/>
      <c r="D208" s="7"/>
      <c r="E208" s="7"/>
      <c r="F208" s="7"/>
      <c r="G208" s="7"/>
      <c r="H208" s="7"/>
      <c r="I208" s="7"/>
      <c r="J208" s="7"/>
      <c r="K208" s="7"/>
      <c r="L208" s="7"/>
      <c r="M208" s="7"/>
      <c r="N208" s="7"/>
      <c r="O208" s="7"/>
      <c r="P208" s="7"/>
      <c r="Q208" s="7"/>
      <c r="R208" s="7"/>
      <c r="S208" s="7"/>
      <c r="T208" s="7"/>
      <c r="U208" s="7"/>
      <c r="V208" s="7"/>
      <c r="W208" s="7"/>
      <c r="X208" s="7"/>
    </row>
    <row r="209" spans="1:24" ht="15.75" customHeight="1" x14ac:dyDescent="0.25">
      <c r="A209" s="7"/>
      <c r="B209" s="120"/>
      <c r="C209" s="121"/>
      <c r="D209" s="7"/>
      <c r="E209" s="7"/>
      <c r="F209" s="7"/>
      <c r="G209" s="7"/>
      <c r="H209" s="7"/>
      <c r="I209" s="7"/>
      <c r="J209" s="7"/>
      <c r="K209" s="7"/>
      <c r="L209" s="7"/>
      <c r="M209" s="7"/>
      <c r="N209" s="7"/>
      <c r="O209" s="7"/>
      <c r="P209" s="7"/>
      <c r="Q209" s="7"/>
      <c r="R209" s="7"/>
      <c r="S209" s="7"/>
      <c r="T209" s="7"/>
      <c r="U209" s="7"/>
      <c r="V209" s="7"/>
      <c r="W209" s="7"/>
      <c r="X209" s="7"/>
    </row>
    <row r="210" spans="1:24" ht="15.75" customHeight="1" x14ac:dyDescent="0.25">
      <c r="A210" s="7"/>
      <c r="B210" s="120"/>
      <c r="C210" s="121"/>
      <c r="D210" s="7"/>
      <c r="E210" s="7"/>
      <c r="F210" s="7"/>
      <c r="G210" s="7"/>
      <c r="H210" s="7"/>
      <c r="I210" s="7"/>
      <c r="J210" s="7"/>
      <c r="K210" s="7"/>
      <c r="L210" s="7"/>
      <c r="M210" s="7"/>
      <c r="N210" s="7"/>
      <c r="O210" s="7"/>
      <c r="P210" s="7"/>
      <c r="Q210" s="7"/>
      <c r="R210" s="7"/>
      <c r="S210" s="7"/>
      <c r="T210" s="7"/>
      <c r="U210" s="7"/>
      <c r="V210" s="7"/>
      <c r="W210" s="7"/>
      <c r="X210" s="7"/>
    </row>
    <row r="211" spans="1:24" ht="15.75" customHeight="1" x14ac:dyDescent="0.25">
      <c r="A211" s="7"/>
      <c r="B211" s="120"/>
      <c r="C211" s="121"/>
      <c r="D211" s="7"/>
      <c r="E211" s="7"/>
      <c r="F211" s="7"/>
      <c r="G211" s="7"/>
      <c r="H211" s="7"/>
      <c r="I211" s="7"/>
      <c r="J211" s="7"/>
      <c r="K211" s="7"/>
      <c r="L211" s="7"/>
      <c r="M211" s="7"/>
      <c r="N211" s="7"/>
      <c r="O211" s="7"/>
      <c r="P211" s="7"/>
      <c r="Q211" s="7"/>
      <c r="R211" s="7"/>
      <c r="S211" s="7"/>
      <c r="T211" s="7"/>
      <c r="U211" s="7"/>
      <c r="V211" s="7"/>
      <c r="W211" s="7"/>
      <c r="X211" s="7"/>
    </row>
    <row r="212" spans="1:24" ht="15.75" customHeight="1" x14ac:dyDescent="0.25">
      <c r="A212" s="7"/>
      <c r="B212" s="120"/>
      <c r="C212" s="121"/>
      <c r="D212" s="7"/>
      <c r="E212" s="7"/>
      <c r="F212" s="7"/>
      <c r="G212" s="7"/>
      <c r="H212" s="7"/>
      <c r="I212" s="7"/>
      <c r="J212" s="7"/>
      <c r="K212" s="7"/>
      <c r="L212" s="7"/>
      <c r="M212" s="7"/>
      <c r="N212" s="7"/>
      <c r="O212" s="7"/>
      <c r="P212" s="7"/>
      <c r="Q212" s="7"/>
      <c r="R212" s="7"/>
      <c r="S212" s="7"/>
      <c r="T212" s="7"/>
      <c r="U212" s="7"/>
      <c r="V212" s="7"/>
      <c r="W212" s="7"/>
      <c r="X212" s="7"/>
    </row>
    <row r="213" spans="1:24" ht="15.75" customHeight="1" x14ac:dyDescent="0.25">
      <c r="A213" s="7"/>
      <c r="B213" s="120"/>
      <c r="C213" s="121"/>
      <c r="D213" s="7"/>
      <c r="E213" s="7"/>
      <c r="F213" s="7"/>
      <c r="G213" s="7"/>
      <c r="H213" s="7"/>
      <c r="I213" s="7"/>
      <c r="J213" s="7"/>
      <c r="K213" s="7"/>
      <c r="L213" s="7"/>
      <c r="M213" s="7"/>
      <c r="N213" s="7"/>
      <c r="O213" s="7"/>
      <c r="P213" s="7"/>
      <c r="Q213" s="7"/>
      <c r="R213" s="7"/>
      <c r="S213" s="7"/>
      <c r="T213" s="7"/>
      <c r="U213" s="7"/>
      <c r="V213" s="7"/>
      <c r="W213" s="7"/>
      <c r="X213" s="7"/>
    </row>
    <row r="214" spans="1:24" ht="15.75" customHeight="1" x14ac:dyDescent="0.25">
      <c r="A214" s="7"/>
      <c r="B214" s="120"/>
      <c r="C214" s="121"/>
      <c r="D214" s="7"/>
      <c r="E214" s="7"/>
      <c r="F214" s="7"/>
      <c r="G214" s="7"/>
      <c r="H214" s="7"/>
      <c r="I214" s="7"/>
      <c r="J214" s="7"/>
      <c r="K214" s="7"/>
      <c r="L214" s="7"/>
      <c r="M214" s="7"/>
      <c r="N214" s="7"/>
      <c r="O214" s="7"/>
      <c r="P214" s="7"/>
      <c r="Q214" s="7"/>
      <c r="R214" s="7"/>
      <c r="S214" s="7"/>
      <c r="T214" s="7"/>
      <c r="U214" s="7"/>
      <c r="V214" s="7"/>
      <c r="W214" s="7"/>
      <c r="X214" s="7"/>
    </row>
    <row r="215" spans="1:24" ht="15.75" customHeight="1" x14ac:dyDescent="0.25">
      <c r="A215" s="7"/>
      <c r="B215" s="120"/>
      <c r="C215" s="121"/>
      <c r="D215" s="7"/>
      <c r="E215" s="7"/>
      <c r="F215" s="7"/>
      <c r="G215" s="7"/>
      <c r="H215" s="7"/>
      <c r="I215" s="7"/>
      <c r="J215" s="7"/>
      <c r="K215" s="7"/>
      <c r="L215" s="7"/>
      <c r="M215" s="7"/>
      <c r="N215" s="7"/>
      <c r="O215" s="7"/>
      <c r="P215" s="7"/>
      <c r="Q215" s="7"/>
      <c r="R215" s="7"/>
      <c r="S215" s="7"/>
      <c r="T215" s="7"/>
      <c r="U215" s="7"/>
      <c r="V215" s="7"/>
      <c r="W215" s="7"/>
      <c r="X215" s="7"/>
    </row>
    <row r="216" spans="1:24" ht="15.75" customHeight="1" x14ac:dyDescent="0.25">
      <c r="A216" s="7"/>
      <c r="B216" s="120"/>
      <c r="C216" s="121"/>
      <c r="D216" s="7"/>
      <c r="E216" s="7"/>
      <c r="F216" s="7"/>
      <c r="G216" s="7"/>
      <c r="H216" s="7"/>
      <c r="I216" s="7"/>
      <c r="J216" s="7"/>
      <c r="K216" s="7"/>
      <c r="L216" s="7"/>
      <c r="M216" s="7"/>
      <c r="N216" s="7"/>
      <c r="O216" s="7"/>
      <c r="P216" s="7"/>
      <c r="Q216" s="7"/>
      <c r="R216" s="7"/>
      <c r="S216" s="7"/>
      <c r="T216" s="7"/>
      <c r="U216" s="7"/>
      <c r="V216" s="7"/>
      <c r="W216" s="7"/>
      <c r="X216" s="7"/>
    </row>
    <row r="217" spans="1:24" ht="15.75" customHeight="1" x14ac:dyDescent="0.25">
      <c r="A217" s="7"/>
      <c r="B217" s="120"/>
      <c r="C217" s="121"/>
      <c r="D217" s="7"/>
      <c r="E217" s="7"/>
      <c r="F217" s="7"/>
      <c r="G217" s="7"/>
      <c r="H217" s="7"/>
      <c r="I217" s="7"/>
      <c r="J217" s="7"/>
      <c r="K217" s="7"/>
      <c r="L217" s="7"/>
      <c r="M217" s="7"/>
      <c r="N217" s="7"/>
      <c r="O217" s="7"/>
      <c r="P217" s="7"/>
      <c r="Q217" s="7"/>
      <c r="R217" s="7"/>
      <c r="S217" s="7"/>
      <c r="T217" s="7"/>
      <c r="U217" s="7"/>
      <c r="V217" s="7"/>
      <c r="W217" s="7"/>
      <c r="X217" s="7"/>
    </row>
    <row r="218" spans="1:24" ht="15.75" customHeight="1" x14ac:dyDescent="0.25">
      <c r="A218" s="7"/>
      <c r="B218" s="120"/>
      <c r="C218" s="121"/>
      <c r="D218" s="7"/>
      <c r="E218" s="7"/>
      <c r="F218" s="7"/>
      <c r="G218" s="7"/>
      <c r="H218" s="7"/>
      <c r="I218" s="7"/>
      <c r="J218" s="7"/>
      <c r="K218" s="7"/>
      <c r="L218" s="7"/>
      <c r="M218" s="7"/>
      <c r="N218" s="7"/>
      <c r="O218" s="7"/>
      <c r="P218" s="7"/>
      <c r="Q218" s="7"/>
      <c r="R218" s="7"/>
      <c r="S218" s="7"/>
      <c r="T218" s="7"/>
      <c r="U218" s="7"/>
      <c r="V218" s="7"/>
      <c r="W218" s="7"/>
      <c r="X218" s="7"/>
    </row>
    <row r="219" spans="1:24" ht="15.75" customHeight="1" x14ac:dyDescent="0.25">
      <c r="A219" s="7"/>
      <c r="B219" s="120"/>
      <c r="C219" s="121"/>
      <c r="D219" s="7"/>
      <c r="E219" s="7"/>
      <c r="F219" s="7"/>
      <c r="G219" s="7"/>
      <c r="H219" s="7"/>
      <c r="I219" s="7"/>
      <c r="J219" s="7"/>
      <c r="K219" s="7"/>
      <c r="L219" s="7"/>
      <c r="M219" s="7"/>
      <c r="N219" s="7"/>
      <c r="O219" s="7"/>
      <c r="P219" s="7"/>
      <c r="Q219" s="7"/>
      <c r="R219" s="7"/>
      <c r="S219" s="7"/>
      <c r="T219" s="7"/>
      <c r="U219" s="7"/>
      <c r="V219" s="7"/>
      <c r="W219" s="7"/>
      <c r="X219" s="7"/>
    </row>
    <row r="220" spans="1:24" ht="15.75" customHeight="1" x14ac:dyDescent="0.25">
      <c r="A220" s="7"/>
      <c r="B220" s="120"/>
      <c r="C220" s="121"/>
      <c r="D220" s="7"/>
      <c r="E220" s="7"/>
      <c r="F220" s="7"/>
      <c r="G220" s="7"/>
      <c r="H220" s="7"/>
      <c r="I220" s="7"/>
      <c r="J220" s="7"/>
      <c r="K220" s="7"/>
      <c r="L220" s="7"/>
      <c r="M220" s="7"/>
      <c r="N220" s="7"/>
      <c r="O220" s="7"/>
      <c r="P220" s="7"/>
      <c r="Q220" s="7"/>
      <c r="R220" s="7"/>
      <c r="S220" s="7"/>
      <c r="T220" s="7"/>
      <c r="U220" s="7"/>
      <c r="V220" s="7"/>
      <c r="W220" s="7"/>
      <c r="X220" s="7"/>
    </row>
    <row r="221" spans="1:24" ht="15.75" customHeight="1" x14ac:dyDescent="0.25">
      <c r="A221" s="7"/>
      <c r="B221" s="120"/>
      <c r="C221" s="121"/>
      <c r="D221" s="7"/>
      <c r="E221" s="7"/>
      <c r="F221" s="7"/>
      <c r="G221" s="7"/>
      <c r="H221" s="7"/>
      <c r="I221" s="7"/>
      <c r="J221" s="7"/>
      <c r="K221" s="7"/>
      <c r="L221" s="7"/>
      <c r="M221" s="7"/>
      <c r="N221" s="7"/>
      <c r="O221" s="7"/>
      <c r="P221" s="7"/>
      <c r="Q221" s="7"/>
      <c r="R221" s="7"/>
      <c r="S221" s="7"/>
      <c r="T221" s="7"/>
      <c r="U221" s="7"/>
      <c r="V221" s="7"/>
      <c r="W221" s="7"/>
      <c r="X221" s="7"/>
    </row>
    <row r="222" spans="1:24" ht="15.75" customHeight="1" x14ac:dyDescent="0.25">
      <c r="A222" s="7"/>
      <c r="B222" s="120"/>
      <c r="C222" s="121"/>
      <c r="D222" s="7"/>
      <c r="E222" s="7"/>
      <c r="F222" s="7"/>
      <c r="G222" s="7"/>
      <c r="H222" s="7"/>
      <c r="I222" s="7"/>
      <c r="J222" s="7"/>
      <c r="K222" s="7"/>
      <c r="L222" s="7"/>
      <c r="M222" s="7"/>
      <c r="N222" s="7"/>
      <c r="O222" s="7"/>
      <c r="P222" s="7"/>
      <c r="Q222" s="7"/>
      <c r="R222" s="7"/>
      <c r="S222" s="7"/>
      <c r="T222" s="7"/>
      <c r="U222" s="7"/>
      <c r="V222" s="7"/>
      <c r="W222" s="7"/>
      <c r="X222" s="7"/>
    </row>
    <row r="223" spans="1:24" ht="15.75" customHeight="1" x14ac:dyDescent="0.25">
      <c r="A223" s="7"/>
      <c r="B223" s="120"/>
      <c r="C223" s="121"/>
      <c r="D223" s="7"/>
      <c r="E223" s="7"/>
      <c r="F223" s="7"/>
      <c r="G223" s="7"/>
      <c r="H223" s="7"/>
      <c r="I223" s="7"/>
      <c r="J223" s="7"/>
      <c r="K223" s="7"/>
      <c r="L223" s="7"/>
      <c r="M223" s="7"/>
      <c r="N223" s="7"/>
      <c r="O223" s="7"/>
      <c r="P223" s="7"/>
      <c r="Q223" s="7"/>
      <c r="R223" s="7"/>
      <c r="S223" s="7"/>
      <c r="T223" s="7"/>
      <c r="U223" s="7"/>
      <c r="V223" s="7"/>
      <c r="W223" s="7"/>
      <c r="X223" s="7"/>
    </row>
    <row r="224" spans="1:24" ht="15.75" customHeight="1" x14ac:dyDescent="0.25">
      <c r="A224" s="7"/>
      <c r="B224" s="120"/>
      <c r="C224" s="121"/>
      <c r="D224" s="7"/>
      <c r="E224" s="7"/>
      <c r="F224" s="7"/>
      <c r="G224" s="7"/>
      <c r="H224" s="7"/>
      <c r="I224" s="7"/>
      <c r="J224" s="7"/>
      <c r="K224" s="7"/>
      <c r="L224" s="7"/>
      <c r="M224" s="7"/>
      <c r="N224" s="7"/>
      <c r="O224" s="7"/>
      <c r="P224" s="7"/>
      <c r="Q224" s="7"/>
      <c r="R224" s="7"/>
      <c r="S224" s="7"/>
      <c r="T224" s="7"/>
      <c r="U224" s="7"/>
      <c r="V224" s="7"/>
      <c r="W224" s="7"/>
      <c r="X224" s="7"/>
    </row>
    <row r="225" spans="1:24" ht="15.75" customHeight="1" x14ac:dyDescent="0.25">
      <c r="A225" s="7"/>
      <c r="B225" s="120"/>
      <c r="C225" s="121"/>
      <c r="D225" s="7"/>
      <c r="E225" s="7"/>
      <c r="F225" s="7"/>
      <c r="G225" s="7"/>
      <c r="H225" s="7"/>
      <c r="I225" s="7"/>
      <c r="J225" s="7"/>
      <c r="K225" s="7"/>
      <c r="L225" s="7"/>
      <c r="M225" s="7"/>
      <c r="N225" s="7"/>
      <c r="O225" s="7"/>
      <c r="P225" s="7"/>
      <c r="Q225" s="7"/>
      <c r="R225" s="7"/>
      <c r="S225" s="7"/>
      <c r="T225" s="7"/>
      <c r="U225" s="7"/>
      <c r="V225" s="7"/>
      <c r="W225" s="7"/>
      <c r="X225" s="7"/>
    </row>
    <row r="226" spans="1:24" ht="15.75" customHeight="1" x14ac:dyDescent="0.25">
      <c r="A226" s="7"/>
      <c r="B226" s="120"/>
      <c r="C226" s="121"/>
      <c r="D226" s="7"/>
      <c r="E226" s="7"/>
      <c r="F226" s="7"/>
      <c r="G226" s="7"/>
      <c r="H226" s="7"/>
      <c r="I226" s="7"/>
      <c r="J226" s="7"/>
      <c r="K226" s="7"/>
      <c r="L226" s="7"/>
      <c r="M226" s="7"/>
      <c r="N226" s="7"/>
      <c r="O226" s="7"/>
      <c r="P226" s="7"/>
      <c r="Q226" s="7"/>
      <c r="R226" s="7"/>
      <c r="S226" s="7"/>
      <c r="T226" s="7"/>
      <c r="U226" s="7"/>
      <c r="V226" s="7"/>
      <c r="W226" s="7"/>
      <c r="X226" s="7"/>
    </row>
    <row r="227" spans="1:24" ht="15.75" customHeight="1" x14ac:dyDescent="0.25">
      <c r="A227" s="7"/>
      <c r="B227" s="120"/>
      <c r="C227" s="121"/>
      <c r="D227" s="7"/>
      <c r="E227" s="7"/>
      <c r="F227" s="7"/>
      <c r="G227" s="7"/>
      <c r="H227" s="7"/>
      <c r="I227" s="7"/>
      <c r="J227" s="7"/>
      <c r="K227" s="7"/>
      <c r="L227" s="7"/>
      <c r="M227" s="7"/>
      <c r="N227" s="7"/>
      <c r="O227" s="7"/>
      <c r="P227" s="7"/>
      <c r="Q227" s="7"/>
      <c r="R227" s="7"/>
      <c r="S227" s="7"/>
      <c r="T227" s="7"/>
      <c r="U227" s="7"/>
      <c r="V227" s="7"/>
      <c r="W227" s="7"/>
      <c r="X227" s="7"/>
    </row>
    <row r="228" spans="1:24" ht="15.75" customHeight="1" x14ac:dyDescent="0.25">
      <c r="A228" s="7"/>
      <c r="B228" s="120"/>
      <c r="C228" s="121"/>
      <c r="D228" s="7"/>
      <c r="E228" s="7"/>
      <c r="F228" s="7"/>
      <c r="G228" s="7"/>
      <c r="H228" s="7"/>
      <c r="I228" s="7"/>
      <c r="J228" s="7"/>
      <c r="K228" s="7"/>
      <c r="L228" s="7"/>
      <c r="M228" s="7"/>
      <c r="N228" s="7"/>
      <c r="O228" s="7"/>
      <c r="P228" s="7"/>
      <c r="Q228" s="7"/>
      <c r="R228" s="7"/>
      <c r="S228" s="7"/>
      <c r="T228" s="7"/>
      <c r="U228" s="7"/>
      <c r="V228" s="7"/>
      <c r="W228" s="7"/>
      <c r="X228" s="7"/>
    </row>
    <row r="229" spans="1:24" ht="15.75" customHeight="1" x14ac:dyDescent="0.25">
      <c r="A229" s="7"/>
      <c r="B229" s="120"/>
      <c r="C229" s="121"/>
      <c r="D229" s="7"/>
      <c r="E229" s="7"/>
      <c r="F229" s="7"/>
      <c r="G229" s="7"/>
      <c r="H229" s="7"/>
      <c r="I229" s="7"/>
      <c r="J229" s="7"/>
      <c r="K229" s="7"/>
      <c r="L229" s="7"/>
      <c r="M229" s="7"/>
      <c r="N229" s="7"/>
      <c r="O229" s="7"/>
      <c r="P229" s="7"/>
      <c r="Q229" s="7"/>
      <c r="R229" s="7"/>
      <c r="S229" s="7"/>
      <c r="T229" s="7"/>
      <c r="U229" s="7"/>
      <c r="V229" s="7"/>
      <c r="W229" s="7"/>
      <c r="X229" s="7"/>
    </row>
    <row r="230" spans="1:24" ht="15.75" customHeight="1" x14ac:dyDescent="0.25">
      <c r="A230" s="7"/>
      <c r="B230" s="120"/>
      <c r="C230" s="121"/>
      <c r="D230" s="7"/>
      <c r="E230" s="7"/>
      <c r="F230" s="7"/>
      <c r="G230" s="7"/>
      <c r="H230" s="7"/>
      <c r="I230" s="7"/>
      <c r="J230" s="7"/>
      <c r="K230" s="7"/>
      <c r="L230" s="7"/>
      <c r="M230" s="7"/>
      <c r="N230" s="7"/>
      <c r="O230" s="7"/>
      <c r="P230" s="7"/>
      <c r="Q230" s="7"/>
      <c r="R230" s="7"/>
      <c r="S230" s="7"/>
      <c r="T230" s="7"/>
      <c r="U230" s="7"/>
      <c r="V230" s="7"/>
      <c r="W230" s="7"/>
      <c r="X230" s="7"/>
    </row>
    <row r="231" spans="1:24" ht="15.75" customHeight="1" x14ac:dyDescent="0.25">
      <c r="A231" s="7"/>
      <c r="B231" s="120"/>
      <c r="C231" s="121"/>
      <c r="D231" s="7"/>
      <c r="E231" s="7"/>
      <c r="F231" s="7"/>
      <c r="G231" s="7"/>
      <c r="H231" s="7"/>
      <c r="I231" s="7"/>
      <c r="J231" s="7"/>
      <c r="K231" s="7"/>
      <c r="L231" s="7"/>
      <c r="M231" s="7"/>
      <c r="N231" s="7"/>
      <c r="O231" s="7"/>
      <c r="P231" s="7"/>
      <c r="Q231" s="7"/>
      <c r="R231" s="7"/>
      <c r="S231" s="7"/>
      <c r="T231" s="7"/>
      <c r="U231" s="7"/>
      <c r="V231" s="7"/>
      <c r="W231" s="7"/>
      <c r="X231" s="7"/>
    </row>
    <row r="232" spans="1:24" ht="15.75" customHeight="1" x14ac:dyDescent="0.25">
      <c r="A232" s="7"/>
      <c r="B232" s="120"/>
      <c r="C232" s="121"/>
      <c r="D232" s="7"/>
      <c r="E232" s="7"/>
      <c r="F232" s="7"/>
      <c r="G232" s="7"/>
      <c r="H232" s="7"/>
      <c r="I232" s="7"/>
      <c r="J232" s="7"/>
      <c r="K232" s="7"/>
      <c r="L232" s="7"/>
      <c r="M232" s="7"/>
      <c r="N232" s="7"/>
      <c r="O232" s="7"/>
      <c r="P232" s="7"/>
      <c r="Q232" s="7"/>
      <c r="R232" s="7"/>
      <c r="S232" s="7"/>
      <c r="T232" s="7"/>
      <c r="U232" s="7"/>
      <c r="V232" s="7"/>
      <c r="W232" s="7"/>
      <c r="X232" s="7"/>
    </row>
    <row r="233" spans="1:24" ht="15.75" customHeight="1" x14ac:dyDescent="0.25">
      <c r="A233" s="7"/>
      <c r="B233" s="120"/>
      <c r="C233" s="121"/>
      <c r="D233" s="7"/>
      <c r="E233" s="7"/>
      <c r="F233" s="7"/>
      <c r="G233" s="7"/>
      <c r="H233" s="7"/>
      <c r="I233" s="7"/>
      <c r="J233" s="7"/>
      <c r="K233" s="7"/>
      <c r="L233" s="7"/>
      <c r="M233" s="7"/>
      <c r="N233" s="7"/>
      <c r="O233" s="7"/>
      <c r="P233" s="7"/>
      <c r="Q233" s="7"/>
      <c r="R233" s="7"/>
      <c r="S233" s="7"/>
      <c r="T233" s="7"/>
      <c r="U233" s="7"/>
      <c r="V233" s="7"/>
      <c r="W233" s="7"/>
      <c r="X233" s="7"/>
    </row>
    <row r="234" spans="1:24" ht="15.75" customHeight="1" x14ac:dyDescent="0.25">
      <c r="A234" s="7"/>
      <c r="B234" s="120"/>
      <c r="C234" s="121"/>
      <c r="D234" s="7"/>
      <c r="E234" s="7"/>
      <c r="F234" s="7"/>
      <c r="G234" s="7"/>
      <c r="H234" s="7"/>
      <c r="I234" s="7"/>
      <c r="J234" s="7"/>
      <c r="K234" s="7"/>
      <c r="L234" s="7"/>
      <c r="M234" s="7"/>
      <c r="N234" s="7"/>
      <c r="O234" s="7"/>
      <c r="P234" s="7"/>
      <c r="Q234" s="7"/>
      <c r="R234" s="7"/>
      <c r="S234" s="7"/>
      <c r="T234" s="7"/>
      <c r="U234" s="7"/>
      <c r="V234" s="7"/>
      <c r="W234" s="7"/>
      <c r="X234" s="7"/>
    </row>
    <row r="235" spans="1:24" ht="15.75" customHeight="1" x14ac:dyDescent="0.25">
      <c r="A235" s="7"/>
      <c r="B235" s="120"/>
      <c r="C235" s="121"/>
      <c r="D235" s="7"/>
      <c r="E235" s="7"/>
      <c r="F235" s="7"/>
      <c r="G235" s="7"/>
      <c r="H235" s="7"/>
      <c r="I235" s="7"/>
      <c r="J235" s="7"/>
      <c r="K235" s="7"/>
      <c r="L235" s="7"/>
      <c r="M235" s="7"/>
      <c r="N235" s="7"/>
      <c r="O235" s="7"/>
      <c r="P235" s="7"/>
      <c r="Q235" s="7"/>
      <c r="R235" s="7"/>
      <c r="S235" s="7"/>
      <c r="T235" s="7"/>
      <c r="U235" s="7"/>
      <c r="V235" s="7"/>
      <c r="W235" s="7"/>
      <c r="X235" s="7"/>
    </row>
    <row r="236" spans="1:24" ht="15.75" customHeight="1" x14ac:dyDescent="0.25">
      <c r="A236" s="7"/>
      <c r="B236" s="120"/>
      <c r="C236" s="121"/>
      <c r="D236" s="7"/>
      <c r="E236" s="7"/>
      <c r="F236" s="7"/>
      <c r="G236" s="7"/>
      <c r="H236" s="7"/>
      <c r="I236" s="7"/>
      <c r="J236" s="7"/>
      <c r="K236" s="7"/>
      <c r="L236" s="7"/>
      <c r="M236" s="7"/>
      <c r="N236" s="7"/>
      <c r="O236" s="7"/>
      <c r="P236" s="7"/>
      <c r="Q236" s="7"/>
      <c r="R236" s="7"/>
      <c r="S236" s="7"/>
      <c r="T236" s="7"/>
      <c r="U236" s="7"/>
      <c r="V236" s="7"/>
      <c r="W236" s="7"/>
      <c r="X236" s="7"/>
    </row>
    <row r="237" spans="1:24" ht="15.75" customHeight="1" x14ac:dyDescent="0.25">
      <c r="A237" s="7"/>
      <c r="B237" s="120"/>
      <c r="C237" s="121"/>
      <c r="D237" s="7"/>
      <c r="E237" s="7"/>
      <c r="F237" s="7"/>
      <c r="G237" s="7"/>
      <c r="H237" s="7"/>
      <c r="I237" s="7"/>
      <c r="J237" s="7"/>
      <c r="K237" s="7"/>
      <c r="L237" s="7"/>
      <c r="M237" s="7"/>
      <c r="N237" s="7"/>
      <c r="O237" s="7"/>
      <c r="P237" s="7"/>
      <c r="Q237" s="7"/>
      <c r="R237" s="7"/>
      <c r="S237" s="7"/>
      <c r="T237" s="7"/>
      <c r="U237" s="7"/>
      <c r="V237" s="7"/>
      <c r="W237" s="7"/>
      <c r="X237" s="7"/>
    </row>
    <row r="238" spans="1:24" ht="15.75" customHeight="1" x14ac:dyDescent="0.25">
      <c r="A238" s="7"/>
      <c r="B238" s="120"/>
      <c r="C238" s="121"/>
      <c r="D238" s="7"/>
      <c r="E238" s="7"/>
      <c r="F238" s="7"/>
      <c r="G238" s="7"/>
      <c r="H238" s="7"/>
      <c r="I238" s="7"/>
      <c r="J238" s="7"/>
      <c r="K238" s="7"/>
      <c r="L238" s="7"/>
      <c r="M238" s="7"/>
      <c r="N238" s="7"/>
      <c r="O238" s="7"/>
      <c r="P238" s="7"/>
      <c r="Q238" s="7"/>
      <c r="R238" s="7"/>
      <c r="S238" s="7"/>
      <c r="T238" s="7"/>
      <c r="U238" s="7"/>
      <c r="V238" s="7"/>
      <c r="W238" s="7"/>
      <c r="X238" s="7"/>
    </row>
    <row r="239" spans="1:24" ht="15.75" customHeight="1" x14ac:dyDescent="0.25">
      <c r="A239" s="7"/>
      <c r="B239" s="120"/>
      <c r="C239" s="121"/>
      <c r="D239" s="7"/>
      <c r="E239" s="7"/>
      <c r="F239" s="7"/>
      <c r="G239" s="7"/>
      <c r="H239" s="7"/>
      <c r="I239" s="7"/>
      <c r="J239" s="7"/>
      <c r="K239" s="7"/>
      <c r="L239" s="7"/>
      <c r="M239" s="7"/>
      <c r="N239" s="7"/>
      <c r="O239" s="7"/>
      <c r="P239" s="7"/>
      <c r="Q239" s="7"/>
      <c r="R239" s="7"/>
      <c r="S239" s="7"/>
      <c r="T239" s="7"/>
      <c r="U239" s="7"/>
      <c r="V239" s="7"/>
      <c r="W239" s="7"/>
      <c r="X239" s="7"/>
    </row>
    <row r="240" spans="1:24" ht="15.75" customHeight="1" x14ac:dyDescent="0.25">
      <c r="A240" s="7"/>
      <c r="B240" s="120"/>
      <c r="C240" s="121"/>
      <c r="D240" s="7"/>
      <c r="E240" s="7"/>
      <c r="F240" s="7"/>
      <c r="G240" s="7"/>
      <c r="H240" s="7"/>
      <c r="I240" s="7"/>
      <c r="J240" s="7"/>
      <c r="K240" s="7"/>
      <c r="L240" s="7"/>
      <c r="M240" s="7"/>
      <c r="N240" s="7"/>
      <c r="O240" s="7"/>
      <c r="P240" s="7"/>
      <c r="Q240" s="7"/>
      <c r="R240" s="7"/>
      <c r="S240" s="7"/>
      <c r="T240" s="7"/>
      <c r="U240" s="7"/>
      <c r="V240" s="7"/>
      <c r="W240" s="7"/>
      <c r="X240" s="7"/>
    </row>
    <row r="241" spans="1:24" ht="15.75" customHeight="1" x14ac:dyDescent="0.25">
      <c r="A241" s="7"/>
      <c r="B241" s="120"/>
      <c r="C241" s="121"/>
      <c r="D241" s="7"/>
      <c r="E241" s="7"/>
      <c r="F241" s="7"/>
      <c r="G241" s="7"/>
      <c r="H241" s="7"/>
      <c r="I241" s="7"/>
      <c r="J241" s="7"/>
      <c r="K241" s="7"/>
      <c r="L241" s="7"/>
      <c r="M241" s="7"/>
      <c r="N241" s="7"/>
      <c r="O241" s="7"/>
      <c r="P241" s="7"/>
      <c r="Q241" s="7"/>
      <c r="R241" s="7"/>
      <c r="S241" s="7"/>
      <c r="T241" s="7"/>
      <c r="U241" s="7"/>
      <c r="V241" s="7"/>
      <c r="W241" s="7"/>
      <c r="X241" s="7"/>
    </row>
    <row r="242" spans="1:24" ht="15.75" customHeight="1" x14ac:dyDescent="0.25">
      <c r="A242" s="7"/>
      <c r="B242" s="120"/>
      <c r="C242" s="121"/>
      <c r="D242" s="7"/>
      <c r="E242" s="7"/>
      <c r="F242" s="7"/>
      <c r="G242" s="7"/>
      <c r="H242" s="7"/>
      <c r="I242" s="7"/>
      <c r="J242" s="7"/>
      <c r="K242" s="7"/>
      <c r="L242" s="7"/>
      <c r="M242" s="7"/>
      <c r="N242" s="7"/>
      <c r="O242" s="7"/>
      <c r="P242" s="7"/>
      <c r="Q242" s="7"/>
      <c r="R242" s="7"/>
      <c r="S242" s="7"/>
      <c r="T242" s="7"/>
      <c r="U242" s="7"/>
      <c r="V242" s="7"/>
      <c r="W242" s="7"/>
      <c r="X242" s="7"/>
    </row>
    <row r="243" spans="1:24" ht="15.75" customHeight="1" x14ac:dyDescent="0.25">
      <c r="A243" s="7"/>
      <c r="B243" s="120"/>
      <c r="C243" s="121"/>
      <c r="D243" s="7"/>
      <c r="E243" s="7"/>
      <c r="F243" s="7"/>
      <c r="G243" s="7"/>
      <c r="H243" s="7"/>
      <c r="I243" s="7"/>
      <c r="J243" s="7"/>
      <c r="K243" s="7"/>
      <c r="L243" s="7"/>
      <c r="M243" s="7"/>
      <c r="N243" s="7"/>
      <c r="O243" s="7"/>
      <c r="P243" s="7"/>
      <c r="Q243" s="7"/>
      <c r="R243" s="7"/>
      <c r="S243" s="7"/>
      <c r="T243" s="7"/>
      <c r="U243" s="7"/>
      <c r="V243" s="7"/>
      <c r="W243" s="7"/>
      <c r="X243" s="7"/>
    </row>
    <row r="244" spans="1:24" ht="15.75" customHeight="1" x14ac:dyDescent="0.25">
      <c r="A244" s="7"/>
      <c r="B244" s="120"/>
      <c r="C244" s="121"/>
      <c r="D244" s="7"/>
      <c r="E244" s="7"/>
      <c r="F244" s="7"/>
      <c r="G244" s="7"/>
      <c r="H244" s="7"/>
      <c r="I244" s="7"/>
      <c r="J244" s="7"/>
      <c r="K244" s="7"/>
      <c r="L244" s="7"/>
      <c r="M244" s="7"/>
      <c r="N244" s="7"/>
      <c r="O244" s="7"/>
      <c r="P244" s="7"/>
      <c r="Q244" s="7"/>
      <c r="R244" s="7"/>
      <c r="S244" s="7"/>
      <c r="T244" s="7"/>
      <c r="U244" s="7"/>
      <c r="V244" s="7"/>
      <c r="W244" s="7"/>
      <c r="X244" s="7"/>
    </row>
    <row r="245" spans="1:24" ht="15.75" customHeight="1" x14ac:dyDescent="0.25">
      <c r="A245" s="7"/>
      <c r="B245" s="120"/>
      <c r="C245" s="121"/>
      <c r="D245" s="7"/>
      <c r="E245" s="7"/>
      <c r="F245" s="7"/>
      <c r="G245" s="7"/>
      <c r="H245" s="7"/>
      <c r="I245" s="7"/>
      <c r="J245" s="7"/>
      <c r="K245" s="7"/>
      <c r="L245" s="7"/>
      <c r="M245" s="7"/>
      <c r="N245" s="7"/>
      <c r="O245" s="7"/>
      <c r="P245" s="7"/>
      <c r="Q245" s="7"/>
      <c r="R245" s="7"/>
      <c r="S245" s="7"/>
      <c r="T245" s="7"/>
      <c r="U245" s="7"/>
      <c r="V245" s="7"/>
      <c r="W245" s="7"/>
      <c r="X245" s="7"/>
    </row>
    <row r="246" spans="1:24" ht="15.75" customHeight="1" x14ac:dyDescent="0.25">
      <c r="A246" s="7"/>
      <c r="B246" s="120"/>
      <c r="C246" s="121"/>
      <c r="D246" s="7"/>
      <c r="E246" s="7"/>
      <c r="F246" s="7"/>
      <c r="G246" s="7"/>
      <c r="H246" s="7"/>
      <c r="I246" s="7"/>
      <c r="J246" s="7"/>
      <c r="K246" s="7"/>
      <c r="L246" s="7"/>
      <c r="M246" s="7"/>
      <c r="N246" s="7"/>
      <c r="O246" s="7"/>
      <c r="P246" s="7"/>
      <c r="Q246" s="7"/>
      <c r="R246" s="7"/>
      <c r="S246" s="7"/>
      <c r="T246" s="7"/>
      <c r="U246" s="7"/>
      <c r="V246" s="7"/>
      <c r="W246" s="7"/>
      <c r="X246" s="7"/>
    </row>
    <row r="247" spans="1:24" ht="15.75" customHeight="1" x14ac:dyDescent="0.25">
      <c r="A247" s="7"/>
      <c r="B247" s="120"/>
      <c r="C247" s="121"/>
      <c r="D247" s="7"/>
      <c r="E247" s="7"/>
      <c r="F247" s="7"/>
      <c r="G247" s="7"/>
      <c r="H247" s="7"/>
      <c r="I247" s="7"/>
      <c r="J247" s="7"/>
      <c r="K247" s="7"/>
      <c r="L247" s="7"/>
      <c r="M247" s="7"/>
      <c r="N247" s="7"/>
      <c r="O247" s="7"/>
      <c r="P247" s="7"/>
      <c r="Q247" s="7"/>
      <c r="R247" s="7"/>
      <c r="S247" s="7"/>
      <c r="T247" s="7"/>
      <c r="U247" s="7"/>
      <c r="V247" s="7"/>
      <c r="W247" s="7"/>
      <c r="X247" s="7"/>
    </row>
    <row r="248" spans="1:24" ht="15.75" customHeight="1" x14ac:dyDescent="0.25">
      <c r="A248" s="7"/>
      <c r="B248" s="120"/>
      <c r="C248" s="121"/>
      <c r="D248" s="7"/>
      <c r="E248" s="7"/>
      <c r="F248" s="7"/>
      <c r="G248" s="7"/>
      <c r="H248" s="7"/>
      <c r="I248" s="7"/>
      <c r="J248" s="7"/>
      <c r="K248" s="7"/>
      <c r="L248" s="7"/>
      <c r="M248" s="7"/>
      <c r="N248" s="7"/>
      <c r="O248" s="7"/>
      <c r="P248" s="7"/>
      <c r="Q248" s="7"/>
      <c r="R248" s="7"/>
      <c r="S248" s="7"/>
      <c r="T248" s="7"/>
      <c r="U248" s="7"/>
      <c r="V248" s="7"/>
      <c r="W248" s="7"/>
      <c r="X248" s="7"/>
    </row>
    <row r="249" spans="1:24" ht="15.75" customHeight="1" x14ac:dyDescent="0.25">
      <c r="A249" s="7"/>
      <c r="B249" s="120"/>
      <c r="C249" s="121"/>
      <c r="D249" s="7"/>
      <c r="E249" s="7"/>
      <c r="F249" s="7"/>
      <c r="G249" s="7"/>
      <c r="H249" s="7"/>
      <c r="I249" s="7"/>
      <c r="J249" s="7"/>
      <c r="K249" s="7"/>
      <c r="L249" s="7"/>
      <c r="M249" s="7"/>
      <c r="N249" s="7"/>
      <c r="O249" s="7"/>
      <c r="P249" s="7"/>
      <c r="Q249" s="7"/>
      <c r="R249" s="7"/>
      <c r="S249" s="7"/>
      <c r="T249" s="7"/>
      <c r="U249" s="7"/>
      <c r="V249" s="7"/>
      <c r="W249" s="7"/>
      <c r="X249" s="7"/>
    </row>
    <row r="250" spans="1:24" ht="15.75" customHeight="1" x14ac:dyDescent="0.25">
      <c r="A250" s="7"/>
      <c r="B250" s="120"/>
      <c r="C250" s="121"/>
      <c r="D250" s="7"/>
      <c r="E250" s="7"/>
      <c r="F250" s="7"/>
      <c r="G250" s="7"/>
      <c r="H250" s="7"/>
      <c r="I250" s="7"/>
      <c r="J250" s="7"/>
      <c r="K250" s="7"/>
      <c r="L250" s="7"/>
      <c r="M250" s="7"/>
      <c r="N250" s="7"/>
      <c r="O250" s="7"/>
      <c r="P250" s="7"/>
      <c r="Q250" s="7"/>
      <c r="R250" s="7"/>
      <c r="S250" s="7"/>
      <c r="T250" s="7"/>
      <c r="U250" s="7"/>
      <c r="V250" s="7"/>
      <c r="W250" s="7"/>
      <c r="X250" s="7"/>
    </row>
    <row r="251" spans="1:24" ht="15.75" customHeight="1" x14ac:dyDescent="0.25">
      <c r="A251" s="7"/>
      <c r="B251" s="120"/>
      <c r="C251" s="121"/>
      <c r="D251" s="7"/>
      <c r="E251" s="7"/>
      <c r="F251" s="7"/>
      <c r="G251" s="7"/>
      <c r="H251" s="7"/>
      <c r="I251" s="7"/>
      <c r="J251" s="7"/>
      <c r="K251" s="7"/>
      <c r="L251" s="7"/>
      <c r="M251" s="7"/>
      <c r="N251" s="7"/>
      <c r="O251" s="7"/>
      <c r="P251" s="7"/>
      <c r="Q251" s="7"/>
      <c r="R251" s="7"/>
      <c r="S251" s="7"/>
      <c r="T251" s="7"/>
      <c r="U251" s="7"/>
      <c r="V251" s="7"/>
      <c r="W251" s="7"/>
      <c r="X251" s="7"/>
    </row>
    <row r="252" spans="1:24" ht="15.75" customHeight="1" x14ac:dyDescent="0.25">
      <c r="A252" s="7"/>
      <c r="B252" s="120"/>
      <c r="C252" s="121"/>
      <c r="D252" s="7"/>
      <c r="E252" s="7"/>
      <c r="F252" s="7"/>
      <c r="G252" s="7"/>
      <c r="H252" s="7"/>
      <c r="I252" s="7"/>
      <c r="J252" s="7"/>
      <c r="K252" s="7"/>
      <c r="L252" s="7"/>
      <c r="M252" s="7"/>
      <c r="N252" s="7"/>
      <c r="O252" s="7"/>
      <c r="P252" s="7"/>
      <c r="Q252" s="7"/>
      <c r="R252" s="7"/>
      <c r="S252" s="7"/>
      <c r="T252" s="7"/>
      <c r="U252" s="7"/>
      <c r="V252" s="7"/>
      <c r="W252" s="7"/>
      <c r="X252" s="7"/>
    </row>
    <row r="253" spans="1:24" ht="15.75" customHeight="1" x14ac:dyDescent="0.25">
      <c r="A253" s="7"/>
      <c r="B253" s="120"/>
      <c r="C253" s="121"/>
      <c r="D253" s="7"/>
      <c r="E253" s="7"/>
      <c r="F253" s="7"/>
      <c r="G253" s="7"/>
      <c r="H253" s="7"/>
      <c r="I253" s="7"/>
      <c r="J253" s="7"/>
      <c r="K253" s="7"/>
      <c r="L253" s="7"/>
      <c r="M253" s="7"/>
      <c r="N253" s="7"/>
      <c r="O253" s="7"/>
      <c r="P253" s="7"/>
      <c r="Q253" s="7"/>
      <c r="R253" s="7"/>
      <c r="S253" s="7"/>
      <c r="T253" s="7"/>
      <c r="U253" s="7"/>
      <c r="V253" s="7"/>
      <c r="W253" s="7"/>
      <c r="X253" s="7"/>
    </row>
    <row r="254" spans="1:24" ht="15.75" customHeight="1" x14ac:dyDescent="0.25">
      <c r="A254" s="7"/>
      <c r="B254" s="120"/>
      <c r="C254" s="121"/>
      <c r="D254" s="7"/>
      <c r="E254" s="7"/>
      <c r="F254" s="7"/>
      <c r="G254" s="7"/>
      <c r="H254" s="7"/>
      <c r="I254" s="7"/>
      <c r="J254" s="7"/>
      <c r="K254" s="7"/>
      <c r="L254" s="7"/>
      <c r="M254" s="7"/>
      <c r="N254" s="7"/>
      <c r="O254" s="7"/>
      <c r="P254" s="7"/>
      <c r="Q254" s="7"/>
      <c r="R254" s="7"/>
      <c r="S254" s="7"/>
      <c r="T254" s="7"/>
      <c r="U254" s="7"/>
      <c r="V254" s="7"/>
      <c r="W254" s="7"/>
      <c r="X254" s="7"/>
    </row>
    <row r="255" spans="1:24" ht="15.75" customHeight="1" x14ac:dyDescent="0.25">
      <c r="A255" s="7"/>
      <c r="B255" s="120"/>
      <c r="C255" s="121"/>
      <c r="D255" s="7"/>
      <c r="E255" s="7"/>
      <c r="F255" s="7"/>
      <c r="G255" s="7"/>
      <c r="H255" s="7"/>
      <c r="I255" s="7"/>
      <c r="J255" s="7"/>
      <c r="K255" s="7"/>
      <c r="L255" s="7"/>
      <c r="M255" s="7"/>
      <c r="N255" s="7"/>
      <c r="O255" s="7"/>
      <c r="P255" s="7"/>
      <c r="Q255" s="7"/>
      <c r="R255" s="7"/>
      <c r="S255" s="7"/>
      <c r="T255" s="7"/>
      <c r="U255" s="7"/>
      <c r="V255" s="7"/>
      <c r="W255" s="7"/>
      <c r="X255" s="7"/>
    </row>
    <row r="256" spans="1:24" ht="15.75" customHeight="1" x14ac:dyDescent="0.25">
      <c r="A256" s="7"/>
      <c r="B256" s="120"/>
      <c r="C256" s="121"/>
      <c r="D256" s="7"/>
      <c r="E256" s="7"/>
      <c r="F256" s="7"/>
      <c r="G256" s="7"/>
      <c r="H256" s="7"/>
      <c r="I256" s="7"/>
      <c r="J256" s="7"/>
      <c r="K256" s="7"/>
      <c r="L256" s="7"/>
      <c r="M256" s="7"/>
      <c r="N256" s="7"/>
      <c r="O256" s="7"/>
      <c r="P256" s="7"/>
      <c r="Q256" s="7"/>
      <c r="R256" s="7"/>
      <c r="S256" s="7"/>
      <c r="T256" s="7"/>
      <c r="U256" s="7"/>
      <c r="V256" s="7"/>
      <c r="W256" s="7"/>
      <c r="X256" s="7"/>
    </row>
    <row r="257" spans="1:24" ht="15.75" customHeight="1" x14ac:dyDescent="0.25">
      <c r="A257" s="7"/>
      <c r="B257" s="120"/>
      <c r="C257" s="121"/>
      <c r="D257" s="7"/>
      <c r="E257" s="7"/>
      <c r="F257" s="7"/>
      <c r="G257" s="7"/>
      <c r="H257" s="7"/>
      <c r="I257" s="7"/>
      <c r="J257" s="7"/>
      <c r="K257" s="7"/>
      <c r="L257" s="7"/>
      <c r="M257" s="7"/>
      <c r="N257" s="7"/>
      <c r="O257" s="7"/>
      <c r="P257" s="7"/>
      <c r="Q257" s="7"/>
      <c r="R257" s="7"/>
      <c r="S257" s="7"/>
      <c r="T257" s="7"/>
      <c r="U257" s="7"/>
      <c r="V257" s="7"/>
      <c r="W257" s="7"/>
      <c r="X257" s="7"/>
    </row>
    <row r="258" spans="1:24" ht="15.75" customHeight="1" x14ac:dyDescent="0.25">
      <c r="A258" s="7"/>
      <c r="B258" s="120"/>
      <c r="C258" s="121"/>
      <c r="D258" s="7"/>
      <c r="E258" s="7"/>
      <c r="F258" s="7"/>
      <c r="G258" s="7"/>
      <c r="H258" s="7"/>
      <c r="I258" s="7"/>
      <c r="J258" s="7"/>
      <c r="K258" s="7"/>
      <c r="L258" s="7"/>
      <c r="M258" s="7"/>
      <c r="N258" s="7"/>
      <c r="O258" s="7"/>
      <c r="P258" s="7"/>
      <c r="Q258" s="7"/>
      <c r="R258" s="7"/>
      <c r="S258" s="7"/>
      <c r="T258" s="7"/>
      <c r="U258" s="7"/>
      <c r="V258" s="7"/>
      <c r="W258" s="7"/>
      <c r="X258" s="7"/>
    </row>
    <row r="259" spans="1:24" ht="15.75" customHeight="1" x14ac:dyDescent="0.25">
      <c r="A259" s="7"/>
      <c r="B259" s="120"/>
      <c r="C259" s="121"/>
      <c r="D259" s="7"/>
      <c r="E259" s="7"/>
      <c r="F259" s="7"/>
      <c r="G259" s="7"/>
      <c r="H259" s="7"/>
      <c r="I259" s="7"/>
      <c r="J259" s="7"/>
      <c r="K259" s="7"/>
      <c r="L259" s="7"/>
      <c r="M259" s="7"/>
      <c r="N259" s="7"/>
      <c r="O259" s="7"/>
      <c r="P259" s="7"/>
      <c r="Q259" s="7"/>
      <c r="R259" s="7"/>
      <c r="S259" s="7"/>
      <c r="T259" s="7"/>
      <c r="U259" s="7"/>
      <c r="V259" s="7"/>
      <c r="W259" s="7"/>
      <c r="X259" s="7"/>
    </row>
    <row r="260" spans="1:24" ht="15.75" customHeight="1" x14ac:dyDescent="0.25">
      <c r="A260" s="7"/>
      <c r="B260" s="120"/>
      <c r="C260" s="121"/>
      <c r="D260" s="7"/>
      <c r="E260" s="7"/>
      <c r="F260" s="7"/>
      <c r="G260" s="7"/>
      <c r="H260" s="7"/>
      <c r="I260" s="7"/>
      <c r="J260" s="7"/>
      <c r="K260" s="7"/>
      <c r="L260" s="7"/>
      <c r="M260" s="7"/>
      <c r="N260" s="7"/>
      <c r="O260" s="7"/>
      <c r="P260" s="7"/>
      <c r="Q260" s="7"/>
      <c r="R260" s="7"/>
      <c r="S260" s="7"/>
      <c r="T260" s="7"/>
      <c r="U260" s="7"/>
      <c r="V260" s="7"/>
      <c r="W260" s="7"/>
      <c r="X260" s="7"/>
    </row>
    <row r="261" spans="1:24" ht="15.75" customHeight="1" x14ac:dyDescent="0.25">
      <c r="A261" s="7"/>
      <c r="B261" s="120"/>
      <c r="C261" s="121"/>
      <c r="D261" s="7"/>
      <c r="E261" s="7"/>
      <c r="F261" s="7"/>
      <c r="G261" s="7"/>
      <c r="H261" s="7"/>
      <c r="I261" s="7"/>
      <c r="J261" s="7"/>
      <c r="K261" s="7"/>
      <c r="L261" s="7"/>
      <c r="M261" s="7"/>
      <c r="N261" s="7"/>
      <c r="O261" s="7"/>
      <c r="P261" s="7"/>
      <c r="Q261" s="7"/>
      <c r="R261" s="7"/>
      <c r="S261" s="7"/>
      <c r="T261" s="7"/>
      <c r="U261" s="7"/>
      <c r="V261" s="7"/>
      <c r="W261" s="7"/>
      <c r="X261" s="7"/>
    </row>
    <row r="262" spans="1:24" ht="15.75" customHeight="1" x14ac:dyDescent="0.25">
      <c r="A262" s="7"/>
      <c r="B262" s="120"/>
      <c r="C262" s="121"/>
      <c r="D262" s="7"/>
      <c r="E262" s="7"/>
      <c r="F262" s="7"/>
      <c r="G262" s="7"/>
      <c r="H262" s="7"/>
      <c r="I262" s="7"/>
      <c r="J262" s="7"/>
      <c r="K262" s="7"/>
      <c r="L262" s="7"/>
      <c r="M262" s="7"/>
      <c r="N262" s="7"/>
      <c r="O262" s="7"/>
      <c r="P262" s="7"/>
      <c r="Q262" s="7"/>
      <c r="R262" s="7"/>
      <c r="S262" s="7"/>
      <c r="T262" s="7"/>
      <c r="U262" s="7"/>
      <c r="V262" s="7"/>
      <c r="W262" s="7"/>
      <c r="X262" s="7"/>
    </row>
    <row r="263" spans="1:24" ht="15.75" customHeight="1" x14ac:dyDescent="0.25">
      <c r="A263" s="7"/>
      <c r="B263" s="120"/>
      <c r="C263" s="121"/>
      <c r="D263" s="7"/>
      <c r="E263" s="7"/>
      <c r="F263" s="7"/>
      <c r="G263" s="7"/>
      <c r="H263" s="7"/>
      <c r="I263" s="7"/>
      <c r="J263" s="7"/>
      <c r="K263" s="7"/>
      <c r="L263" s="7"/>
      <c r="M263" s="7"/>
      <c r="N263" s="7"/>
      <c r="O263" s="7"/>
      <c r="P263" s="7"/>
      <c r="Q263" s="7"/>
      <c r="R263" s="7"/>
      <c r="S263" s="7"/>
      <c r="T263" s="7"/>
      <c r="U263" s="7"/>
      <c r="V263" s="7"/>
      <c r="W263" s="7"/>
      <c r="X263" s="7"/>
    </row>
    <row r="264" spans="1:24" ht="15.75" customHeight="1" x14ac:dyDescent="0.25">
      <c r="A264" s="7"/>
      <c r="B264" s="120"/>
      <c r="C264" s="121"/>
      <c r="D264" s="7"/>
      <c r="E264" s="7"/>
      <c r="F264" s="7"/>
      <c r="G264" s="7"/>
      <c r="H264" s="7"/>
      <c r="I264" s="7"/>
      <c r="J264" s="7"/>
      <c r="K264" s="7"/>
      <c r="L264" s="7"/>
      <c r="M264" s="7"/>
      <c r="N264" s="7"/>
      <c r="O264" s="7"/>
      <c r="P264" s="7"/>
      <c r="Q264" s="7"/>
      <c r="R264" s="7"/>
      <c r="S264" s="7"/>
      <c r="T264" s="7"/>
      <c r="U264" s="7"/>
      <c r="V264" s="7"/>
      <c r="W264" s="7"/>
      <c r="X264" s="7"/>
    </row>
    <row r="265" spans="1:24" ht="15.75" customHeight="1" x14ac:dyDescent="0.25">
      <c r="A265" s="7"/>
      <c r="B265" s="120"/>
      <c r="C265" s="121"/>
      <c r="D265" s="7"/>
      <c r="E265" s="7"/>
      <c r="F265" s="7"/>
      <c r="G265" s="7"/>
      <c r="H265" s="7"/>
      <c r="I265" s="7"/>
      <c r="J265" s="7"/>
      <c r="K265" s="7"/>
      <c r="L265" s="7"/>
      <c r="M265" s="7"/>
      <c r="N265" s="7"/>
      <c r="O265" s="7"/>
      <c r="P265" s="7"/>
      <c r="Q265" s="7"/>
      <c r="R265" s="7"/>
      <c r="S265" s="7"/>
      <c r="T265" s="7"/>
      <c r="U265" s="7"/>
      <c r="V265" s="7"/>
      <c r="W265" s="7"/>
      <c r="X265" s="7"/>
    </row>
    <row r="266" spans="1:24" ht="15.75" customHeight="1" x14ac:dyDescent="0.25">
      <c r="A266" s="7"/>
      <c r="B266" s="120"/>
      <c r="C266" s="121"/>
      <c r="D266" s="7"/>
      <c r="E266" s="7"/>
      <c r="F266" s="7"/>
      <c r="G266" s="7"/>
      <c r="H266" s="7"/>
      <c r="I266" s="7"/>
      <c r="J266" s="7"/>
      <c r="K266" s="7"/>
      <c r="L266" s="7"/>
      <c r="M266" s="7"/>
      <c r="N266" s="7"/>
      <c r="O266" s="7"/>
      <c r="P266" s="7"/>
      <c r="Q266" s="7"/>
      <c r="R266" s="7"/>
      <c r="S266" s="7"/>
      <c r="T266" s="7"/>
      <c r="U266" s="7"/>
      <c r="V266" s="7"/>
      <c r="W266" s="7"/>
      <c r="X266" s="7"/>
    </row>
    <row r="267" spans="1:24" ht="15.75" customHeight="1" x14ac:dyDescent="0.25">
      <c r="A267" s="7"/>
      <c r="B267" s="120"/>
      <c r="C267" s="121"/>
      <c r="D267" s="7"/>
      <c r="E267" s="7"/>
      <c r="F267" s="7"/>
      <c r="G267" s="7"/>
      <c r="H267" s="7"/>
      <c r="I267" s="7"/>
      <c r="J267" s="7"/>
      <c r="K267" s="7"/>
      <c r="L267" s="7"/>
      <c r="M267" s="7"/>
      <c r="N267" s="7"/>
      <c r="O267" s="7"/>
      <c r="P267" s="7"/>
      <c r="Q267" s="7"/>
      <c r="R267" s="7"/>
      <c r="S267" s="7"/>
      <c r="T267" s="7"/>
      <c r="U267" s="7"/>
      <c r="V267" s="7"/>
      <c r="W267" s="7"/>
      <c r="X267" s="7"/>
    </row>
    <row r="268" spans="1:24" ht="15.75" customHeight="1" x14ac:dyDescent="0.25">
      <c r="A268" s="7"/>
      <c r="B268" s="120"/>
      <c r="C268" s="121"/>
      <c r="D268" s="7"/>
      <c r="E268" s="7"/>
      <c r="F268" s="7"/>
      <c r="G268" s="7"/>
      <c r="H268" s="7"/>
      <c r="I268" s="7"/>
      <c r="J268" s="7"/>
      <c r="K268" s="7"/>
      <c r="L268" s="7"/>
      <c r="M268" s="7"/>
      <c r="N268" s="7"/>
      <c r="O268" s="7"/>
      <c r="P268" s="7"/>
      <c r="Q268" s="7"/>
      <c r="R268" s="7"/>
      <c r="S268" s="7"/>
      <c r="T268" s="7"/>
      <c r="U268" s="7"/>
      <c r="V268" s="7"/>
      <c r="W268" s="7"/>
      <c r="X268" s="7"/>
    </row>
    <row r="269" spans="1:24" ht="15.75" customHeight="1" x14ac:dyDescent="0.25">
      <c r="A269" s="7"/>
      <c r="B269" s="120"/>
      <c r="C269" s="121"/>
      <c r="D269" s="7"/>
      <c r="E269" s="7"/>
      <c r="F269" s="7"/>
      <c r="G269" s="7"/>
      <c r="H269" s="7"/>
      <c r="I269" s="7"/>
      <c r="J269" s="7"/>
      <c r="K269" s="7"/>
      <c r="L269" s="7"/>
      <c r="M269" s="7"/>
      <c r="N269" s="7"/>
      <c r="O269" s="7"/>
      <c r="P269" s="7"/>
      <c r="Q269" s="7"/>
      <c r="R269" s="7"/>
      <c r="S269" s="7"/>
      <c r="T269" s="7"/>
      <c r="U269" s="7"/>
      <c r="V269" s="7"/>
      <c r="W269" s="7"/>
      <c r="X269" s="7"/>
    </row>
    <row r="270" spans="1:24" ht="15.75" customHeight="1" x14ac:dyDescent="0.25">
      <c r="A270" s="7"/>
      <c r="B270" s="120"/>
      <c r="C270" s="121"/>
      <c r="D270" s="7"/>
      <c r="E270" s="7"/>
      <c r="F270" s="7"/>
      <c r="G270" s="7"/>
      <c r="H270" s="7"/>
      <c r="I270" s="7"/>
      <c r="J270" s="7"/>
      <c r="K270" s="7"/>
      <c r="L270" s="7"/>
      <c r="M270" s="7"/>
      <c r="N270" s="7"/>
      <c r="O270" s="7"/>
      <c r="P270" s="7"/>
      <c r="Q270" s="7"/>
      <c r="R270" s="7"/>
      <c r="S270" s="7"/>
      <c r="T270" s="7"/>
      <c r="U270" s="7"/>
      <c r="V270" s="7"/>
      <c r="W270" s="7"/>
      <c r="X270" s="7"/>
    </row>
    <row r="271" spans="1:24" ht="15.75" customHeight="1" x14ac:dyDescent="0.25">
      <c r="A271" s="7"/>
      <c r="B271" s="120"/>
      <c r="C271" s="121"/>
      <c r="D271" s="7"/>
      <c r="E271" s="7"/>
      <c r="F271" s="7"/>
      <c r="G271" s="7"/>
      <c r="H271" s="7"/>
      <c r="I271" s="7"/>
      <c r="J271" s="7"/>
      <c r="K271" s="7"/>
      <c r="L271" s="7"/>
      <c r="M271" s="7"/>
      <c r="N271" s="7"/>
      <c r="O271" s="7"/>
      <c r="P271" s="7"/>
      <c r="Q271" s="7"/>
      <c r="R271" s="7"/>
      <c r="S271" s="7"/>
      <c r="T271" s="7"/>
      <c r="U271" s="7"/>
      <c r="V271" s="7"/>
      <c r="W271" s="7"/>
      <c r="X271" s="7"/>
    </row>
    <row r="272" spans="1:24" ht="15.75" customHeight="1" x14ac:dyDescent="0.25">
      <c r="A272" s="7"/>
      <c r="B272" s="120"/>
      <c r="C272" s="121"/>
      <c r="D272" s="7"/>
      <c r="E272" s="7"/>
      <c r="F272" s="7"/>
      <c r="G272" s="7"/>
      <c r="H272" s="7"/>
      <c r="I272" s="7"/>
      <c r="J272" s="7"/>
      <c r="K272" s="7"/>
      <c r="L272" s="7"/>
      <c r="M272" s="7"/>
      <c r="N272" s="7"/>
      <c r="O272" s="7"/>
      <c r="P272" s="7"/>
      <c r="Q272" s="7"/>
      <c r="R272" s="7"/>
      <c r="S272" s="7"/>
      <c r="T272" s="7"/>
      <c r="U272" s="7"/>
      <c r="V272" s="7"/>
      <c r="W272" s="7"/>
      <c r="X272" s="7"/>
    </row>
    <row r="273" spans="1:24" ht="15.75" customHeight="1" x14ac:dyDescent="0.25">
      <c r="A273" s="7"/>
      <c r="B273" s="120"/>
      <c r="C273" s="121"/>
      <c r="D273" s="7"/>
      <c r="E273" s="7"/>
      <c r="F273" s="7"/>
      <c r="G273" s="7"/>
      <c r="H273" s="7"/>
      <c r="I273" s="7"/>
      <c r="J273" s="7"/>
      <c r="K273" s="7"/>
      <c r="L273" s="7"/>
      <c r="M273" s="7"/>
      <c r="N273" s="7"/>
      <c r="O273" s="7"/>
      <c r="P273" s="7"/>
      <c r="Q273" s="7"/>
      <c r="R273" s="7"/>
      <c r="S273" s="7"/>
      <c r="T273" s="7"/>
      <c r="U273" s="7"/>
      <c r="V273" s="7"/>
      <c r="W273" s="7"/>
      <c r="X273" s="7"/>
    </row>
    <row r="274" spans="1:24" ht="15.75" customHeight="1" x14ac:dyDescent="0.25">
      <c r="A274" s="7"/>
      <c r="B274" s="120"/>
      <c r="C274" s="121"/>
      <c r="D274" s="7"/>
      <c r="E274" s="7"/>
      <c r="F274" s="7"/>
      <c r="G274" s="7"/>
      <c r="H274" s="7"/>
      <c r="I274" s="7"/>
      <c r="J274" s="7"/>
      <c r="K274" s="7"/>
      <c r="L274" s="7"/>
      <c r="M274" s="7"/>
      <c r="N274" s="7"/>
      <c r="O274" s="7"/>
      <c r="P274" s="7"/>
      <c r="Q274" s="7"/>
      <c r="R274" s="7"/>
      <c r="S274" s="7"/>
      <c r="T274" s="7"/>
      <c r="U274" s="7"/>
      <c r="V274" s="7"/>
      <c r="W274" s="7"/>
      <c r="X274" s="7"/>
    </row>
    <row r="275" spans="1:24" ht="15.75" customHeight="1" x14ac:dyDescent="0.25">
      <c r="A275" s="7"/>
      <c r="B275" s="120"/>
      <c r="C275" s="121"/>
      <c r="D275" s="7"/>
      <c r="E275" s="7"/>
      <c r="F275" s="7"/>
      <c r="G275" s="7"/>
      <c r="H275" s="7"/>
      <c r="I275" s="7"/>
      <c r="J275" s="7"/>
      <c r="K275" s="7"/>
      <c r="L275" s="7"/>
      <c r="M275" s="7"/>
      <c r="N275" s="7"/>
      <c r="O275" s="7"/>
      <c r="P275" s="7"/>
      <c r="Q275" s="7"/>
      <c r="R275" s="7"/>
      <c r="S275" s="7"/>
      <c r="T275" s="7"/>
      <c r="U275" s="7"/>
      <c r="V275" s="7"/>
      <c r="W275" s="7"/>
      <c r="X275" s="7"/>
    </row>
    <row r="276" spans="1:24" ht="15.75" customHeight="1" x14ac:dyDescent="0.25">
      <c r="A276" s="7"/>
      <c r="B276" s="120"/>
      <c r="C276" s="121"/>
      <c r="D276" s="7"/>
      <c r="E276" s="7"/>
      <c r="F276" s="7"/>
      <c r="G276" s="7"/>
      <c r="H276" s="7"/>
      <c r="I276" s="7"/>
      <c r="J276" s="7"/>
      <c r="K276" s="7"/>
      <c r="L276" s="7"/>
      <c r="M276" s="7"/>
      <c r="N276" s="7"/>
      <c r="O276" s="7"/>
      <c r="P276" s="7"/>
      <c r="Q276" s="7"/>
      <c r="R276" s="7"/>
      <c r="S276" s="7"/>
      <c r="T276" s="7"/>
      <c r="U276" s="7"/>
      <c r="V276" s="7"/>
      <c r="W276" s="7"/>
      <c r="X276" s="7"/>
    </row>
    <row r="277" spans="1:24" ht="15.75" customHeight="1" x14ac:dyDescent="0.25">
      <c r="A277" s="7"/>
      <c r="B277" s="120"/>
      <c r="C277" s="121"/>
      <c r="D277" s="7"/>
      <c r="E277" s="7"/>
      <c r="F277" s="7"/>
      <c r="G277" s="7"/>
      <c r="H277" s="7"/>
      <c r="I277" s="7"/>
      <c r="J277" s="7"/>
      <c r="K277" s="7"/>
      <c r="L277" s="7"/>
      <c r="M277" s="7"/>
      <c r="N277" s="7"/>
      <c r="O277" s="7"/>
      <c r="P277" s="7"/>
      <c r="Q277" s="7"/>
      <c r="R277" s="7"/>
      <c r="S277" s="7"/>
      <c r="T277" s="7"/>
      <c r="U277" s="7"/>
      <c r="V277" s="7"/>
      <c r="W277" s="7"/>
      <c r="X277" s="7"/>
    </row>
    <row r="278" spans="1:24" ht="15.75" customHeight="1" x14ac:dyDescent="0.25">
      <c r="A278" s="7"/>
      <c r="B278" s="120"/>
      <c r="C278" s="121"/>
      <c r="D278" s="7"/>
      <c r="E278" s="7"/>
      <c r="F278" s="7"/>
      <c r="G278" s="7"/>
      <c r="H278" s="7"/>
      <c r="I278" s="7"/>
      <c r="J278" s="7"/>
      <c r="K278" s="7"/>
      <c r="L278" s="7"/>
      <c r="M278" s="7"/>
      <c r="N278" s="7"/>
      <c r="O278" s="7"/>
      <c r="P278" s="7"/>
      <c r="Q278" s="7"/>
      <c r="R278" s="7"/>
      <c r="S278" s="7"/>
      <c r="T278" s="7"/>
      <c r="U278" s="7"/>
      <c r="V278" s="7"/>
      <c r="W278" s="7"/>
      <c r="X278" s="7"/>
    </row>
    <row r="279" spans="1:24" ht="15.75" customHeight="1" x14ac:dyDescent="0.25">
      <c r="A279" s="7"/>
      <c r="B279" s="120"/>
      <c r="C279" s="121"/>
      <c r="D279" s="7"/>
      <c r="E279" s="7"/>
      <c r="F279" s="7"/>
      <c r="G279" s="7"/>
      <c r="H279" s="7"/>
      <c r="I279" s="7"/>
      <c r="J279" s="7"/>
      <c r="K279" s="7"/>
      <c r="L279" s="7"/>
      <c r="M279" s="7"/>
      <c r="N279" s="7"/>
      <c r="O279" s="7"/>
      <c r="P279" s="7"/>
      <c r="Q279" s="7"/>
      <c r="R279" s="7"/>
      <c r="S279" s="7"/>
      <c r="T279" s="7"/>
      <c r="U279" s="7"/>
      <c r="V279" s="7"/>
      <c r="W279" s="7"/>
      <c r="X279" s="7"/>
    </row>
    <row r="280" spans="1:24" ht="15.75" customHeight="1" x14ac:dyDescent="0.25">
      <c r="A280" s="7"/>
      <c r="B280" s="120"/>
      <c r="C280" s="121"/>
      <c r="D280" s="7"/>
      <c r="E280" s="7"/>
      <c r="F280" s="7"/>
      <c r="G280" s="7"/>
      <c r="H280" s="7"/>
      <c r="I280" s="7"/>
      <c r="J280" s="7"/>
      <c r="K280" s="7"/>
      <c r="L280" s="7"/>
      <c r="M280" s="7"/>
      <c r="N280" s="7"/>
      <c r="O280" s="7"/>
      <c r="P280" s="7"/>
      <c r="Q280" s="7"/>
      <c r="R280" s="7"/>
      <c r="S280" s="7"/>
      <c r="T280" s="7"/>
      <c r="U280" s="7"/>
      <c r="V280" s="7"/>
      <c r="W280" s="7"/>
      <c r="X280" s="7"/>
    </row>
    <row r="281" spans="1:24" ht="15.75" customHeight="1" x14ac:dyDescent="0.25">
      <c r="A281" s="7"/>
      <c r="B281" s="120"/>
      <c r="C281" s="121"/>
      <c r="D281" s="7"/>
      <c r="E281" s="7"/>
      <c r="F281" s="7"/>
      <c r="G281" s="7"/>
      <c r="H281" s="7"/>
      <c r="I281" s="7"/>
      <c r="J281" s="7"/>
      <c r="K281" s="7"/>
      <c r="L281" s="7"/>
      <c r="M281" s="7"/>
      <c r="N281" s="7"/>
      <c r="O281" s="7"/>
      <c r="P281" s="7"/>
      <c r="Q281" s="7"/>
      <c r="R281" s="7"/>
      <c r="S281" s="7"/>
      <c r="T281" s="7"/>
      <c r="U281" s="7"/>
      <c r="V281" s="7"/>
      <c r="W281" s="7"/>
      <c r="X281" s="7"/>
    </row>
    <row r="282" spans="1:24" ht="15.75" customHeight="1" x14ac:dyDescent="0.25">
      <c r="A282" s="7"/>
      <c r="B282" s="120"/>
      <c r="C282" s="121"/>
      <c r="D282" s="7"/>
      <c r="E282" s="7"/>
      <c r="F282" s="7"/>
      <c r="G282" s="7"/>
      <c r="H282" s="7"/>
      <c r="I282" s="7"/>
      <c r="J282" s="7"/>
      <c r="K282" s="7"/>
      <c r="L282" s="7"/>
      <c r="M282" s="7"/>
      <c r="N282" s="7"/>
      <c r="O282" s="7"/>
      <c r="P282" s="7"/>
      <c r="Q282" s="7"/>
      <c r="R282" s="7"/>
      <c r="S282" s="7"/>
      <c r="T282" s="7"/>
      <c r="U282" s="7"/>
      <c r="V282" s="7"/>
      <c r="W282" s="7"/>
      <c r="X282" s="7"/>
    </row>
    <row r="283" spans="1:24" ht="15.75" customHeight="1" x14ac:dyDescent="0.25">
      <c r="A283" s="7"/>
      <c r="B283" s="120"/>
      <c r="C283" s="121"/>
      <c r="D283" s="7"/>
      <c r="E283" s="7"/>
      <c r="F283" s="7"/>
      <c r="G283" s="7"/>
      <c r="H283" s="7"/>
      <c r="I283" s="7"/>
      <c r="J283" s="7"/>
      <c r="K283" s="7"/>
      <c r="L283" s="7"/>
      <c r="M283" s="7"/>
      <c r="N283" s="7"/>
      <c r="O283" s="7"/>
      <c r="P283" s="7"/>
      <c r="Q283" s="7"/>
      <c r="R283" s="7"/>
      <c r="S283" s="7"/>
      <c r="T283" s="7"/>
      <c r="U283" s="7"/>
      <c r="V283" s="7"/>
      <c r="W283" s="7"/>
      <c r="X283" s="7"/>
    </row>
    <row r="284" spans="1:24" ht="15.75" customHeight="1" x14ac:dyDescent="0.25">
      <c r="A284" s="7"/>
      <c r="B284" s="120"/>
      <c r="C284" s="121"/>
      <c r="D284" s="7"/>
      <c r="E284" s="7"/>
      <c r="F284" s="7"/>
      <c r="G284" s="7"/>
      <c r="H284" s="7"/>
      <c r="I284" s="7"/>
      <c r="J284" s="7"/>
      <c r="K284" s="7"/>
      <c r="L284" s="7"/>
      <c r="M284" s="7"/>
      <c r="N284" s="7"/>
      <c r="O284" s="7"/>
      <c r="P284" s="7"/>
      <c r="Q284" s="7"/>
      <c r="R284" s="7"/>
      <c r="S284" s="7"/>
      <c r="T284" s="7"/>
      <c r="U284" s="7"/>
      <c r="V284" s="7"/>
      <c r="W284" s="7"/>
      <c r="X284" s="7"/>
    </row>
    <row r="285" spans="1:24" ht="15.75" customHeight="1" x14ac:dyDescent="0.25">
      <c r="A285" s="7"/>
      <c r="B285" s="120"/>
      <c r="C285" s="121"/>
      <c r="D285" s="7"/>
      <c r="E285" s="7"/>
      <c r="F285" s="7"/>
      <c r="G285" s="7"/>
      <c r="H285" s="7"/>
      <c r="I285" s="7"/>
      <c r="J285" s="7"/>
      <c r="K285" s="7"/>
      <c r="L285" s="7"/>
      <c r="M285" s="7"/>
      <c r="N285" s="7"/>
      <c r="O285" s="7"/>
      <c r="P285" s="7"/>
      <c r="Q285" s="7"/>
      <c r="R285" s="7"/>
      <c r="S285" s="7"/>
      <c r="T285" s="7"/>
      <c r="U285" s="7"/>
      <c r="V285" s="7"/>
      <c r="W285" s="7"/>
      <c r="X285" s="7"/>
    </row>
    <row r="286" spans="1:24" ht="15.75" customHeight="1" x14ac:dyDescent="0.25">
      <c r="A286" s="7"/>
      <c r="B286" s="120"/>
      <c r="C286" s="121"/>
      <c r="D286" s="7"/>
      <c r="E286" s="7"/>
      <c r="F286" s="7"/>
      <c r="G286" s="7"/>
      <c r="H286" s="7"/>
      <c r="I286" s="7"/>
      <c r="J286" s="7"/>
      <c r="K286" s="7"/>
      <c r="L286" s="7"/>
      <c r="M286" s="7"/>
      <c r="N286" s="7"/>
      <c r="O286" s="7"/>
      <c r="P286" s="7"/>
      <c r="Q286" s="7"/>
      <c r="R286" s="7"/>
      <c r="S286" s="7"/>
      <c r="T286" s="7"/>
      <c r="U286" s="7"/>
      <c r="V286" s="7"/>
      <c r="W286" s="7"/>
      <c r="X286" s="7"/>
    </row>
    <row r="287" spans="1:24" ht="15.75" customHeight="1" x14ac:dyDescent="0.25">
      <c r="A287" s="7"/>
      <c r="B287" s="120"/>
      <c r="C287" s="121"/>
      <c r="D287" s="7"/>
      <c r="E287" s="7"/>
      <c r="F287" s="7"/>
      <c r="G287" s="7"/>
      <c r="H287" s="7"/>
      <c r="I287" s="7"/>
      <c r="J287" s="7"/>
      <c r="K287" s="7"/>
      <c r="L287" s="7"/>
      <c r="M287" s="7"/>
      <c r="N287" s="7"/>
      <c r="O287" s="7"/>
      <c r="P287" s="7"/>
      <c r="Q287" s="7"/>
      <c r="R287" s="7"/>
      <c r="S287" s="7"/>
      <c r="T287" s="7"/>
      <c r="U287" s="7"/>
      <c r="V287" s="7"/>
      <c r="W287" s="7"/>
      <c r="X287" s="7"/>
    </row>
    <row r="288" spans="1:24" ht="15.75" customHeight="1" x14ac:dyDescent="0.25">
      <c r="A288" s="7"/>
      <c r="B288" s="120"/>
      <c r="C288" s="121"/>
      <c r="D288" s="7"/>
      <c r="E288" s="7"/>
      <c r="F288" s="7"/>
      <c r="G288" s="7"/>
      <c r="H288" s="7"/>
      <c r="I288" s="7"/>
      <c r="J288" s="7"/>
      <c r="K288" s="7"/>
      <c r="L288" s="7"/>
      <c r="M288" s="7"/>
      <c r="N288" s="7"/>
      <c r="O288" s="7"/>
      <c r="P288" s="7"/>
      <c r="Q288" s="7"/>
      <c r="R288" s="7"/>
      <c r="S288" s="7"/>
      <c r="T288" s="7"/>
      <c r="U288" s="7"/>
      <c r="V288" s="7"/>
      <c r="W288" s="7"/>
      <c r="X288" s="7"/>
    </row>
    <row r="289" spans="1:24" ht="15.75" customHeight="1" x14ac:dyDescent="0.25">
      <c r="A289" s="7"/>
      <c r="B289" s="120"/>
      <c r="C289" s="121"/>
      <c r="D289" s="7"/>
      <c r="E289" s="7"/>
      <c r="F289" s="7"/>
      <c r="G289" s="7"/>
      <c r="H289" s="7"/>
      <c r="I289" s="7"/>
      <c r="J289" s="7"/>
      <c r="K289" s="7"/>
      <c r="L289" s="7"/>
      <c r="M289" s="7"/>
      <c r="N289" s="7"/>
      <c r="O289" s="7"/>
      <c r="P289" s="7"/>
      <c r="Q289" s="7"/>
      <c r="R289" s="7"/>
      <c r="S289" s="7"/>
      <c r="T289" s="7"/>
      <c r="U289" s="7"/>
      <c r="V289" s="7"/>
      <c r="W289" s="7"/>
      <c r="X289" s="7"/>
    </row>
    <row r="290" spans="1:24" ht="15.75" customHeight="1" x14ac:dyDescent="0.25">
      <c r="A290" s="7"/>
      <c r="B290" s="120"/>
      <c r="C290" s="121"/>
      <c r="D290" s="7"/>
      <c r="E290" s="7"/>
      <c r="F290" s="7"/>
      <c r="G290" s="7"/>
      <c r="H290" s="7"/>
      <c r="I290" s="7"/>
      <c r="J290" s="7"/>
      <c r="K290" s="7"/>
      <c r="L290" s="7"/>
      <c r="M290" s="7"/>
      <c r="N290" s="7"/>
      <c r="O290" s="7"/>
      <c r="P290" s="7"/>
      <c r="Q290" s="7"/>
      <c r="R290" s="7"/>
      <c r="S290" s="7"/>
      <c r="T290" s="7"/>
      <c r="U290" s="7"/>
      <c r="V290" s="7"/>
      <c r="W290" s="7"/>
      <c r="X290" s="7"/>
    </row>
    <row r="291" spans="1:24" ht="15.75" customHeight="1" x14ac:dyDescent="0.25">
      <c r="A291" s="7"/>
      <c r="B291" s="120"/>
      <c r="C291" s="121"/>
      <c r="D291" s="7"/>
      <c r="E291" s="7"/>
      <c r="F291" s="7"/>
      <c r="G291" s="7"/>
      <c r="H291" s="7"/>
      <c r="I291" s="7"/>
      <c r="J291" s="7"/>
      <c r="K291" s="7"/>
      <c r="L291" s="7"/>
      <c r="M291" s="7"/>
      <c r="N291" s="7"/>
      <c r="O291" s="7"/>
      <c r="P291" s="7"/>
      <c r="Q291" s="7"/>
      <c r="R291" s="7"/>
      <c r="S291" s="7"/>
      <c r="T291" s="7"/>
      <c r="U291" s="7"/>
      <c r="V291" s="7"/>
      <c r="W291" s="7"/>
      <c r="X291" s="7"/>
    </row>
    <row r="292" spans="1:24" ht="15.75" customHeight="1" x14ac:dyDescent="0.25">
      <c r="A292" s="7"/>
      <c r="B292" s="120"/>
      <c r="C292" s="121"/>
      <c r="D292" s="7"/>
      <c r="E292" s="7"/>
      <c r="F292" s="7"/>
      <c r="G292" s="7"/>
      <c r="H292" s="7"/>
      <c r="I292" s="7"/>
      <c r="J292" s="7"/>
      <c r="K292" s="7"/>
      <c r="L292" s="7"/>
      <c r="M292" s="7"/>
      <c r="N292" s="7"/>
      <c r="O292" s="7"/>
      <c r="P292" s="7"/>
      <c r="Q292" s="7"/>
      <c r="R292" s="7"/>
      <c r="S292" s="7"/>
      <c r="T292" s="7"/>
      <c r="U292" s="7"/>
      <c r="V292" s="7"/>
      <c r="W292" s="7"/>
      <c r="X292" s="7"/>
    </row>
    <row r="293" spans="1:24" ht="15.75" customHeight="1" x14ac:dyDescent="0.25">
      <c r="A293" s="7"/>
      <c r="B293" s="120"/>
      <c r="C293" s="121"/>
      <c r="D293" s="7"/>
      <c r="E293" s="7"/>
      <c r="F293" s="7"/>
      <c r="G293" s="7"/>
      <c r="H293" s="7"/>
      <c r="I293" s="7"/>
      <c r="J293" s="7"/>
      <c r="K293" s="7"/>
      <c r="L293" s="7"/>
      <c r="M293" s="7"/>
      <c r="N293" s="7"/>
      <c r="O293" s="7"/>
      <c r="P293" s="7"/>
      <c r="Q293" s="7"/>
      <c r="R293" s="7"/>
      <c r="S293" s="7"/>
      <c r="T293" s="7"/>
      <c r="U293" s="7"/>
      <c r="V293" s="7"/>
      <c r="W293" s="7"/>
      <c r="X293" s="7"/>
    </row>
    <row r="294" spans="1:24" ht="15.75" customHeight="1" x14ac:dyDescent="0.25">
      <c r="A294" s="7"/>
      <c r="B294" s="120"/>
      <c r="C294" s="121"/>
      <c r="D294" s="7"/>
      <c r="E294" s="7"/>
      <c r="F294" s="7"/>
      <c r="G294" s="7"/>
      <c r="H294" s="7"/>
      <c r="I294" s="7"/>
      <c r="J294" s="7"/>
      <c r="K294" s="7"/>
      <c r="L294" s="7"/>
      <c r="M294" s="7"/>
      <c r="N294" s="7"/>
      <c r="O294" s="7"/>
      <c r="P294" s="7"/>
      <c r="Q294" s="7"/>
      <c r="R294" s="7"/>
      <c r="S294" s="7"/>
      <c r="T294" s="7"/>
      <c r="U294" s="7"/>
      <c r="V294" s="7"/>
      <c r="W294" s="7"/>
      <c r="X294" s="7"/>
    </row>
    <row r="295" spans="1:24" ht="15.75" customHeight="1" x14ac:dyDescent="0.25">
      <c r="A295" s="7"/>
      <c r="B295" s="120"/>
      <c r="C295" s="121"/>
      <c r="D295" s="7"/>
      <c r="E295" s="7"/>
      <c r="F295" s="7"/>
      <c r="G295" s="7"/>
      <c r="H295" s="7"/>
      <c r="I295" s="7"/>
      <c r="J295" s="7"/>
      <c r="K295" s="7"/>
      <c r="L295" s="7"/>
      <c r="M295" s="7"/>
      <c r="N295" s="7"/>
      <c r="O295" s="7"/>
      <c r="P295" s="7"/>
      <c r="Q295" s="7"/>
      <c r="R295" s="7"/>
      <c r="S295" s="7"/>
      <c r="T295" s="7"/>
      <c r="U295" s="7"/>
      <c r="V295" s="7"/>
      <c r="W295" s="7"/>
      <c r="X295" s="7"/>
    </row>
    <row r="296" spans="1:24" ht="15.75" customHeight="1" x14ac:dyDescent="0.25">
      <c r="A296" s="7"/>
      <c r="B296" s="120"/>
      <c r="C296" s="121"/>
      <c r="D296" s="7"/>
      <c r="E296" s="7"/>
      <c r="F296" s="7"/>
      <c r="G296" s="7"/>
      <c r="H296" s="7"/>
      <c r="I296" s="7"/>
      <c r="J296" s="7"/>
      <c r="K296" s="7"/>
      <c r="L296" s="7"/>
      <c r="M296" s="7"/>
      <c r="N296" s="7"/>
      <c r="O296" s="7"/>
      <c r="P296" s="7"/>
      <c r="Q296" s="7"/>
      <c r="R296" s="7"/>
      <c r="S296" s="7"/>
      <c r="T296" s="7"/>
      <c r="U296" s="7"/>
      <c r="V296" s="7"/>
      <c r="W296" s="7"/>
      <c r="X296" s="7"/>
    </row>
    <row r="297" spans="1:24" ht="15.75" customHeight="1" x14ac:dyDescent="0.25">
      <c r="A297" s="7"/>
      <c r="B297" s="120"/>
      <c r="C297" s="121"/>
      <c r="D297" s="7"/>
      <c r="E297" s="7"/>
      <c r="F297" s="7"/>
      <c r="G297" s="7"/>
      <c r="H297" s="7"/>
      <c r="I297" s="7"/>
      <c r="J297" s="7"/>
      <c r="K297" s="7"/>
      <c r="L297" s="7"/>
      <c r="M297" s="7"/>
      <c r="N297" s="7"/>
      <c r="O297" s="7"/>
      <c r="P297" s="7"/>
      <c r="Q297" s="7"/>
      <c r="R297" s="7"/>
      <c r="S297" s="7"/>
      <c r="T297" s="7"/>
      <c r="U297" s="7"/>
      <c r="V297" s="7"/>
      <c r="W297" s="7"/>
      <c r="X297" s="7"/>
    </row>
    <row r="298" spans="1:24" ht="15.75" customHeight="1" x14ac:dyDescent="0.25">
      <c r="A298" s="7"/>
      <c r="B298" s="120"/>
      <c r="C298" s="121"/>
      <c r="D298" s="7"/>
      <c r="E298" s="7"/>
      <c r="F298" s="7"/>
      <c r="G298" s="7"/>
      <c r="H298" s="7"/>
      <c r="I298" s="7"/>
      <c r="J298" s="7"/>
      <c r="K298" s="7"/>
      <c r="L298" s="7"/>
      <c r="M298" s="7"/>
      <c r="N298" s="7"/>
      <c r="O298" s="7"/>
      <c r="P298" s="7"/>
      <c r="Q298" s="7"/>
      <c r="R298" s="7"/>
      <c r="S298" s="7"/>
      <c r="T298" s="7"/>
      <c r="U298" s="7"/>
      <c r="V298" s="7"/>
      <c r="W298" s="7"/>
      <c r="X298" s="7"/>
    </row>
    <row r="299" spans="1:24" ht="15.75" customHeight="1" x14ac:dyDescent="0.25">
      <c r="A299" s="7"/>
      <c r="B299" s="120"/>
      <c r="C299" s="121"/>
      <c r="D299" s="7"/>
      <c r="E299" s="7"/>
      <c r="F299" s="7"/>
      <c r="G299" s="7"/>
      <c r="H299" s="7"/>
      <c r="I299" s="7"/>
      <c r="J299" s="7"/>
      <c r="K299" s="7"/>
      <c r="L299" s="7"/>
      <c r="M299" s="7"/>
      <c r="N299" s="7"/>
      <c r="O299" s="7"/>
      <c r="P299" s="7"/>
      <c r="Q299" s="7"/>
      <c r="R299" s="7"/>
      <c r="S299" s="7"/>
      <c r="T299" s="7"/>
      <c r="U299" s="7"/>
      <c r="V299" s="7"/>
      <c r="W299" s="7"/>
      <c r="X299" s="7"/>
    </row>
    <row r="300" spans="1:24" ht="15.75" customHeight="1" x14ac:dyDescent="0.25">
      <c r="A300" s="7"/>
      <c r="B300" s="120"/>
      <c r="C300" s="121"/>
      <c r="D300" s="7"/>
      <c r="E300" s="7"/>
      <c r="F300" s="7"/>
      <c r="G300" s="7"/>
      <c r="H300" s="7"/>
      <c r="I300" s="7"/>
      <c r="J300" s="7"/>
      <c r="K300" s="7"/>
      <c r="L300" s="7"/>
      <c r="M300" s="7"/>
      <c r="N300" s="7"/>
      <c r="O300" s="7"/>
      <c r="P300" s="7"/>
      <c r="Q300" s="7"/>
      <c r="R300" s="7"/>
      <c r="S300" s="7"/>
      <c r="T300" s="7"/>
      <c r="U300" s="7"/>
      <c r="V300" s="7"/>
      <c r="W300" s="7"/>
      <c r="X300" s="7"/>
    </row>
    <row r="301" spans="1:24" ht="15.75" customHeight="1" x14ac:dyDescent="0.25">
      <c r="A301" s="7"/>
      <c r="B301" s="120"/>
      <c r="C301" s="121"/>
      <c r="D301" s="7"/>
      <c r="E301" s="7"/>
      <c r="F301" s="7"/>
      <c r="G301" s="7"/>
      <c r="H301" s="7"/>
      <c r="I301" s="7"/>
      <c r="J301" s="7"/>
      <c r="K301" s="7"/>
      <c r="L301" s="7"/>
      <c r="M301" s="7"/>
      <c r="N301" s="7"/>
      <c r="O301" s="7"/>
      <c r="P301" s="7"/>
      <c r="Q301" s="7"/>
      <c r="R301" s="7"/>
      <c r="S301" s="7"/>
      <c r="T301" s="7"/>
      <c r="U301" s="7"/>
      <c r="V301" s="7"/>
      <c r="W301" s="7"/>
      <c r="X301" s="7"/>
    </row>
    <row r="302" spans="1:24" ht="15.75" customHeight="1" x14ac:dyDescent="0.25">
      <c r="A302" s="7"/>
      <c r="B302" s="120"/>
      <c r="C302" s="121"/>
      <c r="D302" s="7"/>
      <c r="E302" s="7"/>
      <c r="F302" s="7"/>
      <c r="G302" s="7"/>
      <c r="H302" s="7"/>
      <c r="I302" s="7"/>
      <c r="J302" s="7"/>
      <c r="K302" s="7"/>
      <c r="L302" s="7"/>
      <c r="M302" s="7"/>
      <c r="N302" s="7"/>
      <c r="O302" s="7"/>
      <c r="P302" s="7"/>
      <c r="Q302" s="7"/>
      <c r="R302" s="7"/>
      <c r="S302" s="7"/>
      <c r="T302" s="7"/>
      <c r="U302" s="7"/>
      <c r="V302" s="7"/>
      <c r="W302" s="7"/>
      <c r="X302" s="7"/>
    </row>
    <row r="303" spans="1:24" ht="15.75" customHeight="1" x14ac:dyDescent="0.25">
      <c r="A303" s="7"/>
      <c r="B303" s="120"/>
      <c r="C303" s="121"/>
      <c r="D303" s="7"/>
      <c r="E303" s="7"/>
      <c r="F303" s="7"/>
      <c r="G303" s="7"/>
      <c r="H303" s="7"/>
      <c r="I303" s="7"/>
      <c r="J303" s="7"/>
      <c r="K303" s="7"/>
      <c r="L303" s="7"/>
      <c r="M303" s="7"/>
      <c r="N303" s="7"/>
      <c r="O303" s="7"/>
      <c r="P303" s="7"/>
      <c r="Q303" s="7"/>
      <c r="R303" s="7"/>
      <c r="S303" s="7"/>
      <c r="T303" s="7"/>
      <c r="U303" s="7"/>
      <c r="V303" s="7"/>
      <c r="W303" s="7"/>
      <c r="X303" s="7"/>
    </row>
    <row r="304" spans="1:24" ht="15.75" customHeight="1" x14ac:dyDescent="0.25">
      <c r="A304" s="7"/>
      <c r="B304" s="120"/>
      <c r="C304" s="121"/>
      <c r="D304" s="7"/>
      <c r="E304" s="7"/>
      <c r="F304" s="7"/>
      <c r="G304" s="7"/>
      <c r="H304" s="7"/>
      <c r="I304" s="7"/>
      <c r="J304" s="7"/>
      <c r="K304" s="7"/>
      <c r="L304" s="7"/>
      <c r="M304" s="7"/>
      <c r="N304" s="7"/>
      <c r="O304" s="7"/>
      <c r="P304" s="7"/>
      <c r="Q304" s="7"/>
      <c r="R304" s="7"/>
      <c r="S304" s="7"/>
      <c r="T304" s="7"/>
      <c r="U304" s="7"/>
      <c r="V304" s="7"/>
      <c r="W304" s="7"/>
      <c r="X304" s="7"/>
    </row>
    <row r="305" spans="1:24" ht="15.75" customHeight="1" x14ac:dyDescent="0.25">
      <c r="A305" s="7"/>
      <c r="B305" s="120"/>
      <c r="C305" s="121"/>
      <c r="D305" s="7"/>
      <c r="E305" s="7"/>
      <c r="F305" s="7"/>
      <c r="G305" s="7"/>
      <c r="H305" s="7"/>
      <c r="I305" s="7"/>
      <c r="J305" s="7"/>
      <c r="K305" s="7"/>
      <c r="L305" s="7"/>
      <c r="M305" s="7"/>
      <c r="N305" s="7"/>
      <c r="O305" s="7"/>
      <c r="P305" s="7"/>
      <c r="Q305" s="7"/>
      <c r="R305" s="7"/>
      <c r="S305" s="7"/>
      <c r="T305" s="7"/>
      <c r="U305" s="7"/>
      <c r="V305" s="7"/>
      <c r="W305" s="7"/>
      <c r="X305" s="7"/>
    </row>
    <row r="306" spans="1:24" ht="15.75" customHeight="1" x14ac:dyDescent="0.25">
      <c r="A306" s="7"/>
      <c r="B306" s="120"/>
      <c r="C306" s="121"/>
      <c r="D306" s="7"/>
      <c r="E306" s="7"/>
      <c r="F306" s="7"/>
      <c r="G306" s="7"/>
      <c r="H306" s="7"/>
      <c r="I306" s="7"/>
      <c r="J306" s="7"/>
      <c r="K306" s="7"/>
      <c r="L306" s="7"/>
      <c r="M306" s="7"/>
      <c r="N306" s="7"/>
      <c r="O306" s="7"/>
      <c r="P306" s="7"/>
      <c r="Q306" s="7"/>
      <c r="R306" s="7"/>
      <c r="S306" s="7"/>
      <c r="T306" s="7"/>
      <c r="U306" s="7"/>
      <c r="V306" s="7"/>
      <c r="W306" s="7"/>
      <c r="X306" s="7"/>
    </row>
    <row r="307" spans="1:24" ht="15.75" customHeight="1" x14ac:dyDescent="0.25">
      <c r="A307" s="7"/>
      <c r="B307" s="120"/>
      <c r="C307" s="121"/>
      <c r="D307" s="7"/>
      <c r="E307" s="7"/>
      <c r="F307" s="7"/>
      <c r="G307" s="7"/>
      <c r="H307" s="7"/>
      <c r="I307" s="7"/>
      <c r="J307" s="7"/>
      <c r="K307" s="7"/>
      <c r="L307" s="7"/>
      <c r="M307" s="7"/>
      <c r="N307" s="7"/>
      <c r="O307" s="7"/>
      <c r="P307" s="7"/>
      <c r="Q307" s="7"/>
      <c r="R307" s="7"/>
      <c r="S307" s="7"/>
      <c r="T307" s="7"/>
      <c r="U307" s="7"/>
      <c r="V307" s="7"/>
      <c r="W307" s="7"/>
      <c r="X307" s="7"/>
    </row>
    <row r="308" spans="1:24" ht="15.75" customHeight="1" x14ac:dyDescent="0.25">
      <c r="A308" s="7"/>
      <c r="B308" s="120"/>
      <c r="C308" s="121"/>
      <c r="D308" s="7"/>
      <c r="E308" s="7"/>
      <c r="F308" s="7"/>
      <c r="G308" s="7"/>
      <c r="H308" s="7"/>
      <c r="I308" s="7"/>
      <c r="J308" s="7"/>
      <c r="K308" s="7"/>
      <c r="L308" s="7"/>
      <c r="M308" s="7"/>
      <c r="N308" s="7"/>
      <c r="O308" s="7"/>
      <c r="P308" s="7"/>
      <c r="Q308" s="7"/>
      <c r="R308" s="7"/>
      <c r="S308" s="7"/>
      <c r="T308" s="7"/>
      <c r="U308" s="7"/>
      <c r="V308" s="7"/>
      <c r="W308" s="7"/>
      <c r="X308" s="7"/>
    </row>
    <row r="309" spans="1:24" ht="15.75" customHeight="1" x14ac:dyDescent="0.25">
      <c r="A309" s="7"/>
      <c r="B309" s="120"/>
      <c r="C309" s="121"/>
      <c r="D309" s="7"/>
      <c r="E309" s="7"/>
      <c r="F309" s="7"/>
      <c r="G309" s="7"/>
      <c r="H309" s="7"/>
      <c r="I309" s="7"/>
      <c r="J309" s="7"/>
      <c r="K309" s="7"/>
      <c r="L309" s="7"/>
      <c r="M309" s="7"/>
      <c r="N309" s="7"/>
      <c r="O309" s="7"/>
      <c r="P309" s="7"/>
      <c r="Q309" s="7"/>
      <c r="R309" s="7"/>
      <c r="S309" s="7"/>
      <c r="T309" s="7"/>
      <c r="U309" s="7"/>
      <c r="V309" s="7"/>
      <c r="W309" s="7"/>
      <c r="X309" s="7"/>
    </row>
    <row r="310" spans="1:24" ht="15.75" customHeight="1" x14ac:dyDescent="0.25">
      <c r="A310" s="7"/>
      <c r="B310" s="120"/>
      <c r="C310" s="121"/>
      <c r="D310" s="7"/>
      <c r="E310" s="7"/>
      <c r="F310" s="7"/>
      <c r="G310" s="7"/>
      <c r="H310" s="7"/>
      <c r="I310" s="7"/>
      <c r="J310" s="7"/>
      <c r="K310" s="7"/>
      <c r="L310" s="7"/>
      <c r="M310" s="7"/>
      <c r="N310" s="7"/>
      <c r="O310" s="7"/>
      <c r="P310" s="7"/>
      <c r="Q310" s="7"/>
      <c r="R310" s="7"/>
      <c r="S310" s="7"/>
      <c r="T310" s="7"/>
      <c r="U310" s="7"/>
      <c r="V310" s="7"/>
      <c r="W310" s="7"/>
      <c r="X310" s="7"/>
    </row>
    <row r="311" spans="1:24" ht="15.75" customHeight="1" x14ac:dyDescent="0.25">
      <c r="A311" s="7"/>
      <c r="B311" s="120"/>
      <c r="C311" s="121"/>
      <c r="D311" s="7"/>
      <c r="E311" s="7"/>
      <c r="F311" s="7"/>
      <c r="G311" s="7"/>
      <c r="H311" s="7"/>
      <c r="I311" s="7"/>
      <c r="J311" s="7"/>
      <c r="K311" s="7"/>
      <c r="L311" s="7"/>
      <c r="M311" s="7"/>
      <c r="N311" s="7"/>
      <c r="O311" s="7"/>
      <c r="P311" s="7"/>
      <c r="Q311" s="7"/>
      <c r="R311" s="7"/>
      <c r="S311" s="7"/>
      <c r="T311" s="7"/>
      <c r="U311" s="7"/>
      <c r="V311" s="7"/>
      <c r="W311" s="7"/>
      <c r="X311" s="7"/>
    </row>
    <row r="312" spans="1:24" ht="15.75" customHeight="1" x14ac:dyDescent="0.25">
      <c r="A312" s="7"/>
      <c r="B312" s="120"/>
      <c r="C312" s="121"/>
      <c r="D312" s="7"/>
      <c r="E312" s="7"/>
      <c r="F312" s="7"/>
      <c r="G312" s="7"/>
      <c r="H312" s="7"/>
      <c r="I312" s="7"/>
      <c r="J312" s="7"/>
      <c r="K312" s="7"/>
      <c r="L312" s="7"/>
      <c r="M312" s="7"/>
      <c r="N312" s="7"/>
      <c r="O312" s="7"/>
      <c r="P312" s="7"/>
      <c r="Q312" s="7"/>
      <c r="R312" s="7"/>
      <c r="S312" s="7"/>
      <c r="T312" s="7"/>
      <c r="U312" s="7"/>
      <c r="V312" s="7"/>
      <c r="W312" s="7"/>
      <c r="X312" s="7"/>
    </row>
    <row r="313" spans="1:24" ht="15.75" customHeight="1" x14ac:dyDescent="0.25">
      <c r="A313" s="7"/>
      <c r="B313" s="120"/>
      <c r="C313" s="121"/>
      <c r="D313" s="7"/>
      <c r="E313" s="7"/>
      <c r="F313" s="7"/>
      <c r="G313" s="7"/>
      <c r="H313" s="7"/>
      <c r="I313" s="7"/>
      <c r="J313" s="7"/>
      <c r="K313" s="7"/>
      <c r="L313" s="7"/>
      <c r="M313" s="7"/>
      <c r="N313" s="7"/>
      <c r="O313" s="7"/>
      <c r="P313" s="7"/>
      <c r="Q313" s="7"/>
      <c r="R313" s="7"/>
      <c r="S313" s="7"/>
      <c r="T313" s="7"/>
      <c r="U313" s="7"/>
      <c r="V313" s="7"/>
      <c r="W313" s="7"/>
      <c r="X313" s="7"/>
    </row>
    <row r="314" spans="1:24" ht="15.75" customHeight="1" x14ac:dyDescent="0.25">
      <c r="A314" s="7"/>
      <c r="B314" s="120"/>
      <c r="C314" s="121"/>
      <c r="D314" s="7"/>
      <c r="E314" s="7"/>
      <c r="F314" s="7"/>
      <c r="G314" s="7"/>
      <c r="H314" s="7"/>
      <c r="I314" s="7"/>
      <c r="J314" s="7"/>
      <c r="K314" s="7"/>
      <c r="L314" s="7"/>
      <c r="M314" s="7"/>
      <c r="N314" s="7"/>
      <c r="O314" s="7"/>
      <c r="P314" s="7"/>
      <c r="Q314" s="7"/>
      <c r="R314" s="7"/>
      <c r="S314" s="7"/>
      <c r="T314" s="7"/>
      <c r="U314" s="7"/>
      <c r="V314" s="7"/>
      <c r="W314" s="7"/>
      <c r="X314" s="7"/>
    </row>
    <row r="315" spans="1:24" ht="15.75" customHeight="1" x14ac:dyDescent="0.25">
      <c r="A315" s="7"/>
      <c r="B315" s="120"/>
      <c r="C315" s="121"/>
      <c r="D315" s="7"/>
      <c r="E315" s="7"/>
      <c r="F315" s="7"/>
      <c r="G315" s="7"/>
      <c r="H315" s="7"/>
      <c r="I315" s="7"/>
      <c r="J315" s="7"/>
      <c r="K315" s="7"/>
      <c r="L315" s="7"/>
      <c r="M315" s="7"/>
      <c r="N315" s="7"/>
      <c r="O315" s="7"/>
      <c r="P315" s="7"/>
      <c r="Q315" s="7"/>
      <c r="R315" s="7"/>
      <c r="S315" s="7"/>
      <c r="T315" s="7"/>
      <c r="U315" s="7"/>
      <c r="V315" s="7"/>
      <c r="W315" s="7"/>
      <c r="X315" s="7"/>
    </row>
    <row r="316" spans="1:24" ht="15.75" customHeight="1" x14ac:dyDescent="0.25">
      <c r="A316" s="7"/>
      <c r="B316" s="120"/>
      <c r="C316" s="121"/>
      <c r="D316" s="7"/>
      <c r="E316" s="7"/>
      <c r="F316" s="7"/>
      <c r="G316" s="7"/>
      <c r="H316" s="7"/>
      <c r="I316" s="7"/>
      <c r="J316" s="7"/>
      <c r="K316" s="7"/>
      <c r="L316" s="7"/>
      <c r="M316" s="7"/>
      <c r="N316" s="7"/>
      <c r="O316" s="7"/>
      <c r="P316" s="7"/>
      <c r="Q316" s="7"/>
      <c r="R316" s="7"/>
      <c r="S316" s="7"/>
      <c r="T316" s="7"/>
      <c r="U316" s="7"/>
      <c r="V316" s="7"/>
      <c r="W316" s="7"/>
      <c r="X316" s="7"/>
    </row>
    <row r="317" spans="1:24" ht="15.75" customHeight="1" x14ac:dyDescent="0.25">
      <c r="A317" s="7"/>
      <c r="B317" s="120"/>
      <c r="C317" s="121"/>
      <c r="D317" s="7"/>
      <c r="E317" s="7"/>
      <c r="F317" s="7"/>
      <c r="G317" s="7"/>
      <c r="H317" s="7"/>
      <c r="I317" s="7"/>
      <c r="J317" s="7"/>
      <c r="K317" s="7"/>
      <c r="L317" s="7"/>
      <c r="M317" s="7"/>
      <c r="N317" s="7"/>
      <c r="O317" s="7"/>
      <c r="P317" s="7"/>
      <c r="Q317" s="7"/>
      <c r="R317" s="7"/>
      <c r="S317" s="7"/>
      <c r="T317" s="7"/>
      <c r="U317" s="7"/>
      <c r="V317" s="7"/>
      <c r="W317" s="7"/>
      <c r="X317" s="7"/>
    </row>
    <row r="318" spans="1:24" ht="15.75" customHeight="1" x14ac:dyDescent="0.25">
      <c r="A318" s="7"/>
      <c r="B318" s="120"/>
      <c r="C318" s="121"/>
      <c r="D318" s="7"/>
      <c r="E318" s="7"/>
      <c r="F318" s="7"/>
      <c r="G318" s="7"/>
      <c r="H318" s="7"/>
      <c r="I318" s="7"/>
      <c r="J318" s="7"/>
      <c r="K318" s="7"/>
      <c r="L318" s="7"/>
      <c r="M318" s="7"/>
      <c r="N318" s="7"/>
      <c r="O318" s="7"/>
      <c r="P318" s="7"/>
      <c r="Q318" s="7"/>
      <c r="R318" s="7"/>
      <c r="S318" s="7"/>
      <c r="T318" s="7"/>
      <c r="U318" s="7"/>
      <c r="V318" s="7"/>
      <c r="W318" s="7"/>
      <c r="X318" s="7"/>
    </row>
    <row r="319" spans="1:24" ht="15.75" customHeight="1" x14ac:dyDescent="0.25">
      <c r="A319" s="7"/>
      <c r="B319" s="120"/>
      <c r="C319" s="121"/>
      <c r="D319" s="7"/>
      <c r="E319" s="7"/>
      <c r="F319" s="7"/>
      <c r="G319" s="7"/>
      <c r="H319" s="7"/>
      <c r="I319" s="7"/>
      <c r="J319" s="7"/>
      <c r="K319" s="7"/>
      <c r="L319" s="7"/>
      <c r="M319" s="7"/>
      <c r="N319" s="7"/>
      <c r="O319" s="7"/>
      <c r="P319" s="7"/>
      <c r="Q319" s="7"/>
      <c r="R319" s="7"/>
      <c r="S319" s="7"/>
      <c r="T319" s="7"/>
      <c r="U319" s="7"/>
      <c r="V319" s="7"/>
      <c r="W319" s="7"/>
      <c r="X319" s="7"/>
    </row>
    <row r="320" spans="1:24" ht="15.75" customHeight="1" x14ac:dyDescent="0.25">
      <c r="A320" s="7"/>
      <c r="B320" s="120"/>
      <c r="C320" s="121"/>
      <c r="D320" s="7"/>
      <c r="E320" s="7"/>
      <c r="F320" s="7"/>
      <c r="G320" s="7"/>
      <c r="H320" s="7"/>
      <c r="I320" s="7"/>
      <c r="J320" s="7"/>
      <c r="K320" s="7"/>
      <c r="L320" s="7"/>
      <c r="M320" s="7"/>
      <c r="N320" s="7"/>
      <c r="O320" s="7"/>
      <c r="P320" s="7"/>
      <c r="Q320" s="7"/>
      <c r="R320" s="7"/>
      <c r="S320" s="7"/>
      <c r="T320" s="7"/>
      <c r="U320" s="7"/>
      <c r="V320" s="7"/>
      <c r="W320" s="7"/>
      <c r="X320" s="7"/>
    </row>
    <row r="321" spans="1:24" ht="15.75" customHeight="1" x14ac:dyDescent="0.25">
      <c r="A321" s="7"/>
      <c r="B321" s="120"/>
      <c r="C321" s="121"/>
      <c r="D321" s="7"/>
      <c r="E321" s="7"/>
      <c r="F321" s="7"/>
      <c r="G321" s="7"/>
      <c r="H321" s="7"/>
      <c r="I321" s="7"/>
      <c r="J321" s="7"/>
      <c r="K321" s="7"/>
      <c r="L321" s="7"/>
      <c r="M321" s="7"/>
      <c r="N321" s="7"/>
      <c r="O321" s="7"/>
      <c r="P321" s="7"/>
      <c r="Q321" s="7"/>
      <c r="R321" s="7"/>
      <c r="S321" s="7"/>
      <c r="T321" s="7"/>
      <c r="U321" s="7"/>
      <c r="V321" s="7"/>
      <c r="W321" s="7"/>
      <c r="X321" s="7"/>
    </row>
    <row r="322" spans="1:24" ht="15.75" customHeight="1" x14ac:dyDescent="0.25">
      <c r="A322" s="7"/>
      <c r="B322" s="120"/>
      <c r="C322" s="121"/>
      <c r="D322" s="7"/>
      <c r="E322" s="7"/>
      <c r="F322" s="7"/>
      <c r="G322" s="7"/>
      <c r="H322" s="7"/>
      <c r="I322" s="7"/>
      <c r="J322" s="7"/>
      <c r="K322" s="7"/>
      <c r="L322" s="7"/>
      <c r="M322" s="7"/>
      <c r="N322" s="7"/>
      <c r="O322" s="7"/>
      <c r="P322" s="7"/>
      <c r="Q322" s="7"/>
      <c r="R322" s="7"/>
      <c r="S322" s="7"/>
      <c r="T322" s="7"/>
      <c r="U322" s="7"/>
      <c r="V322" s="7"/>
      <c r="W322" s="7"/>
      <c r="X322" s="7"/>
    </row>
    <row r="323" spans="1:24" ht="15.75" customHeight="1" x14ac:dyDescent="0.25">
      <c r="A323" s="7"/>
      <c r="B323" s="120"/>
      <c r="C323" s="121"/>
      <c r="D323" s="7"/>
      <c r="E323" s="7"/>
      <c r="F323" s="7"/>
      <c r="G323" s="7"/>
      <c r="H323" s="7"/>
      <c r="I323" s="7"/>
      <c r="J323" s="7"/>
      <c r="K323" s="7"/>
      <c r="L323" s="7"/>
      <c r="M323" s="7"/>
      <c r="N323" s="7"/>
      <c r="O323" s="7"/>
      <c r="P323" s="7"/>
      <c r="Q323" s="7"/>
      <c r="R323" s="7"/>
      <c r="S323" s="7"/>
      <c r="T323" s="7"/>
      <c r="U323" s="7"/>
      <c r="V323" s="7"/>
      <c r="W323" s="7"/>
      <c r="X323" s="7"/>
    </row>
    <row r="324" spans="1:24" ht="15.75" customHeight="1" x14ac:dyDescent="0.25">
      <c r="A324" s="7"/>
      <c r="B324" s="120"/>
      <c r="C324" s="121"/>
      <c r="D324" s="7"/>
      <c r="E324" s="7"/>
      <c r="F324" s="7"/>
      <c r="G324" s="7"/>
      <c r="H324" s="7"/>
      <c r="I324" s="7"/>
      <c r="J324" s="7"/>
      <c r="K324" s="7"/>
      <c r="L324" s="7"/>
      <c r="M324" s="7"/>
      <c r="N324" s="7"/>
      <c r="O324" s="7"/>
      <c r="P324" s="7"/>
      <c r="Q324" s="7"/>
      <c r="R324" s="7"/>
      <c r="S324" s="7"/>
      <c r="T324" s="7"/>
      <c r="U324" s="7"/>
      <c r="V324" s="7"/>
      <c r="W324" s="7"/>
      <c r="X324" s="7"/>
    </row>
    <row r="325" spans="1:24" ht="15.75" customHeight="1" x14ac:dyDescent="0.25">
      <c r="A325" s="7"/>
      <c r="B325" s="120"/>
      <c r="C325" s="121"/>
      <c r="D325" s="7"/>
      <c r="E325" s="7"/>
      <c r="F325" s="7"/>
      <c r="G325" s="7"/>
      <c r="H325" s="7"/>
      <c r="I325" s="7"/>
      <c r="J325" s="7"/>
      <c r="K325" s="7"/>
      <c r="L325" s="7"/>
      <c r="M325" s="7"/>
      <c r="N325" s="7"/>
      <c r="O325" s="7"/>
      <c r="P325" s="7"/>
      <c r="Q325" s="7"/>
      <c r="R325" s="7"/>
      <c r="S325" s="7"/>
      <c r="T325" s="7"/>
      <c r="U325" s="7"/>
      <c r="V325" s="7"/>
      <c r="W325" s="7"/>
      <c r="X325" s="7"/>
    </row>
    <row r="326" spans="1:24" ht="15.75" customHeight="1" x14ac:dyDescent="0.25">
      <c r="A326" s="7"/>
      <c r="B326" s="120"/>
      <c r="C326" s="121"/>
      <c r="D326" s="7"/>
      <c r="E326" s="7"/>
      <c r="F326" s="7"/>
      <c r="G326" s="7"/>
      <c r="H326" s="7"/>
      <c r="I326" s="7"/>
      <c r="J326" s="7"/>
      <c r="K326" s="7"/>
      <c r="L326" s="7"/>
      <c r="M326" s="7"/>
      <c r="N326" s="7"/>
      <c r="O326" s="7"/>
      <c r="P326" s="7"/>
      <c r="Q326" s="7"/>
      <c r="R326" s="7"/>
      <c r="S326" s="7"/>
      <c r="T326" s="7"/>
      <c r="U326" s="7"/>
      <c r="V326" s="7"/>
      <c r="W326" s="7"/>
      <c r="X326" s="7"/>
    </row>
    <row r="327" spans="1:24" ht="15.75" customHeight="1" x14ac:dyDescent="0.25">
      <c r="A327" s="7"/>
      <c r="B327" s="120"/>
      <c r="C327" s="121"/>
      <c r="D327" s="7"/>
      <c r="E327" s="7"/>
      <c r="F327" s="7"/>
      <c r="G327" s="7"/>
      <c r="H327" s="7"/>
      <c r="I327" s="7"/>
      <c r="J327" s="7"/>
      <c r="K327" s="7"/>
      <c r="L327" s="7"/>
      <c r="M327" s="7"/>
      <c r="N327" s="7"/>
      <c r="O327" s="7"/>
      <c r="P327" s="7"/>
      <c r="Q327" s="7"/>
      <c r="R327" s="7"/>
      <c r="S327" s="7"/>
      <c r="T327" s="7"/>
      <c r="U327" s="7"/>
      <c r="V327" s="7"/>
      <c r="W327" s="7"/>
      <c r="X327" s="7"/>
    </row>
    <row r="328" spans="1:24" ht="15.75" customHeight="1" x14ac:dyDescent="0.25">
      <c r="A328" s="7"/>
      <c r="B328" s="120"/>
      <c r="C328" s="121"/>
      <c r="D328" s="7"/>
      <c r="E328" s="7"/>
      <c r="F328" s="7"/>
      <c r="G328" s="7"/>
      <c r="H328" s="7"/>
      <c r="I328" s="7"/>
      <c r="J328" s="7"/>
      <c r="K328" s="7"/>
      <c r="L328" s="7"/>
      <c r="M328" s="7"/>
      <c r="N328" s="7"/>
      <c r="O328" s="7"/>
      <c r="P328" s="7"/>
      <c r="Q328" s="7"/>
      <c r="R328" s="7"/>
      <c r="S328" s="7"/>
      <c r="T328" s="7"/>
      <c r="U328" s="7"/>
      <c r="V328" s="7"/>
      <c r="W328" s="7"/>
      <c r="X328" s="7"/>
    </row>
    <row r="329" spans="1:24" ht="15.75" customHeight="1" x14ac:dyDescent="0.25">
      <c r="A329" s="7"/>
      <c r="B329" s="120"/>
      <c r="C329" s="121"/>
      <c r="D329" s="7"/>
      <c r="E329" s="7"/>
      <c r="F329" s="7"/>
      <c r="G329" s="7"/>
      <c r="H329" s="7"/>
      <c r="I329" s="7"/>
      <c r="J329" s="7"/>
      <c r="K329" s="7"/>
      <c r="L329" s="7"/>
      <c r="M329" s="7"/>
      <c r="N329" s="7"/>
      <c r="O329" s="7"/>
      <c r="P329" s="7"/>
      <c r="Q329" s="7"/>
      <c r="R329" s="7"/>
      <c r="S329" s="7"/>
      <c r="T329" s="7"/>
      <c r="U329" s="7"/>
      <c r="V329" s="7"/>
      <c r="W329" s="7"/>
      <c r="X329" s="7"/>
    </row>
    <row r="330" spans="1:24" ht="15.75" customHeight="1" x14ac:dyDescent="0.25">
      <c r="A330" s="7"/>
      <c r="B330" s="120"/>
      <c r="C330" s="121"/>
      <c r="D330" s="7"/>
      <c r="E330" s="7"/>
      <c r="F330" s="7"/>
      <c r="G330" s="7"/>
      <c r="H330" s="7"/>
      <c r="I330" s="7"/>
      <c r="J330" s="7"/>
      <c r="K330" s="7"/>
      <c r="L330" s="7"/>
      <c r="M330" s="7"/>
      <c r="N330" s="7"/>
      <c r="O330" s="7"/>
      <c r="P330" s="7"/>
      <c r="Q330" s="7"/>
      <c r="R330" s="7"/>
      <c r="S330" s="7"/>
      <c r="T330" s="7"/>
      <c r="U330" s="7"/>
      <c r="V330" s="7"/>
      <c r="W330" s="7"/>
      <c r="X330" s="7"/>
    </row>
    <row r="331" spans="1:24" ht="15.75" customHeight="1" x14ac:dyDescent="0.25">
      <c r="A331" s="7"/>
      <c r="B331" s="120"/>
      <c r="C331" s="121"/>
      <c r="D331" s="7"/>
      <c r="E331" s="7"/>
      <c r="F331" s="7"/>
      <c r="G331" s="7"/>
      <c r="H331" s="7"/>
      <c r="I331" s="7"/>
      <c r="J331" s="7"/>
      <c r="K331" s="7"/>
      <c r="L331" s="7"/>
      <c r="M331" s="7"/>
      <c r="N331" s="7"/>
      <c r="O331" s="7"/>
      <c r="P331" s="7"/>
      <c r="Q331" s="7"/>
      <c r="R331" s="7"/>
      <c r="S331" s="7"/>
      <c r="T331" s="7"/>
      <c r="U331" s="7"/>
      <c r="V331" s="7"/>
      <c r="W331" s="7"/>
      <c r="X331" s="7"/>
    </row>
    <row r="332" spans="1:24" ht="15.75" customHeight="1" x14ac:dyDescent="0.25">
      <c r="A332" s="7"/>
      <c r="B332" s="120"/>
      <c r="C332" s="121"/>
      <c r="D332" s="7"/>
      <c r="E332" s="7"/>
      <c r="F332" s="7"/>
      <c r="G332" s="7"/>
      <c r="H332" s="7"/>
      <c r="I332" s="7"/>
      <c r="J332" s="7"/>
      <c r="K332" s="7"/>
      <c r="L332" s="7"/>
      <c r="M332" s="7"/>
      <c r="N332" s="7"/>
      <c r="O332" s="7"/>
      <c r="P332" s="7"/>
      <c r="Q332" s="7"/>
      <c r="R332" s="7"/>
      <c r="S332" s="7"/>
      <c r="T332" s="7"/>
      <c r="U332" s="7"/>
      <c r="V332" s="7"/>
      <c r="W332" s="7"/>
      <c r="X332" s="7"/>
    </row>
    <row r="333" spans="1:24" ht="15.75" customHeight="1" x14ac:dyDescent="0.25">
      <c r="A333" s="7"/>
      <c r="B333" s="120"/>
      <c r="C333" s="121"/>
      <c r="D333" s="7"/>
      <c r="E333" s="7"/>
      <c r="F333" s="7"/>
      <c r="G333" s="7"/>
      <c r="H333" s="7"/>
      <c r="I333" s="7"/>
      <c r="J333" s="7"/>
      <c r="K333" s="7"/>
      <c r="L333" s="7"/>
      <c r="M333" s="7"/>
      <c r="N333" s="7"/>
      <c r="O333" s="7"/>
      <c r="P333" s="7"/>
      <c r="Q333" s="7"/>
      <c r="R333" s="7"/>
      <c r="S333" s="7"/>
      <c r="T333" s="7"/>
      <c r="U333" s="7"/>
      <c r="V333" s="7"/>
      <c r="W333" s="7"/>
      <c r="X333" s="7"/>
    </row>
    <row r="334" spans="1:24" ht="15.75" customHeight="1" x14ac:dyDescent="0.25">
      <c r="A334" s="7"/>
      <c r="B334" s="120"/>
      <c r="C334" s="121"/>
      <c r="D334" s="7"/>
      <c r="E334" s="7"/>
      <c r="F334" s="7"/>
      <c r="G334" s="7"/>
      <c r="H334" s="7"/>
      <c r="I334" s="7"/>
      <c r="J334" s="7"/>
      <c r="K334" s="7"/>
      <c r="L334" s="7"/>
      <c r="M334" s="7"/>
      <c r="N334" s="7"/>
      <c r="O334" s="7"/>
      <c r="P334" s="7"/>
      <c r="Q334" s="7"/>
      <c r="R334" s="7"/>
      <c r="S334" s="7"/>
      <c r="T334" s="7"/>
      <c r="U334" s="7"/>
      <c r="V334" s="7"/>
      <c r="W334" s="7"/>
      <c r="X334" s="7"/>
    </row>
    <row r="335" spans="1:24" ht="15.75" customHeight="1" x14ac:dyDescent="0.25">
      <c r="A335" s="7"/>
      <c r="B335" s="120"/>
      <c r="C335" s="121"/>
      <c r="D335" s="7"/>
      <c r="E335" s="7"/>
      <c r="F335" s="7"/>
      <c r="G335" s="7"/>
      <c r="H335" s="7"/>
      <c r="I335" s="7"/>
      <c r="J335" s="7"/>
      <c r="K335" s="7"/>
      <c r="L335" s="7"/>
      <c r="M335" s="7"/>
      <c r="N335" s="7"/>
      <c r="O335" s="7"/>
      <c r="P335" s="7"/>
      <c r="Q335" s="7"/>
      <c r="R335" s="7"/>
      <c r="S335" s="7"/>
      <c r="T335" s="7"/>
      <c r="U335" s="7"/>
      <c r="V335" s="7"/>
      <c r="W335" s="7"/>
      <c r="X335" s="7"/>
    </row>
    <row r="336" spans="1:24" ht="15.75" customHeight="1" x14ac:dyDescent="0.25">
      <c r="A336" s="7"/>
      <c r="B336" s="120"/>
      <c r="C336" s="121"/>
      <c r="D336" s="7"/>
      <c r="E336" s="7"/>
      <c r="F336" s="7"/>
      <c r="G336" s="7"/>
      <c r="H336" s="7"/>
      <c r="I336" s="7"/>
      <c r="J336" s="7"/>
      <c r="K336" s="7"/>
      <c r="L336" s="7"/>
      <c r="M336" s="7"/>
      <c r="N336" s="7"/>
      <c r="O336" s="7"/>
      <c r="P336" s="7"/>
      <c r="Q336" s="7"/>
      <c r="R336" s="7"/>
      <c r="S336" s="7"/>
      <c r="T336" s="7"/>
      <c r="U336" s="7"/>
      <c r="V336" s="7"/>
      <c r="W336" s="7"/>
      <c r="X336" s="7"/>
    </row>
    <row r="337" spans="1:24" ht="15.75" customHeight="1" x14ac:dyDescent="0.25">
      <c r="A337" s="7"/>
      <c r="B337" s="120"/>
      <c r="C337" s="121"/>
      <c r="D337" s="7"/>
      <c r="E337" s="7"/>
      <c r="F337" s="7"/>
      <c r="G337" s="7"/>
      <c r="H337" s="7"/>
      <c r="I337" s="7"/>
      <c r="J337" s="7"/>
      <c r="K337" s="7"/>
      <c r="L337" s="7"/>
      <c r="M337" s="7"/>
      <c r="N337" s="7"/>
      <c r="O337" s="7"/>
      <c r="P337" s="7"/>
      <c r="Q337" s="7"/>
      <c r="R337" s="7"/>
      <c r="S337" s="7"/>
      <c r="T337" s="7"/>
      <c r="U337" s="7"/>
      <c r="V337" s="7"/>
      <c r="W337" s="7"/>
      <c r="X337" s="7"/>
    </row>
    <row r="338" spans="1:24" ht="15.75" customHeight="1" x14ac:dyDescent="0.25">
      <c r="A338" s="7"/>
      <c r="B338" s="120"/>
      <c r="C338" s="121"/>
      <c r="D338" s="7"/>
      <c r="E338" s="7"/>
      <c r="F338" s="7"/>
      <c r="G338" s="7"/>
      <c r="H338" s="7"/>
      <c r="I338" s="7"/>
      <c r="J338" s="7"/>
      <c r="K338" s="7"/>
      <c r="L338" s="7"/>
      <c r="M338" s="7"/>
      <c r="N338" s="7"/>
      <c r="O338" s="7"/>
      <c r="P338" s="7"/>
      <c r="Q338" s="7"/>
      <c r="R338" s="7"/>
      <c r="S338" s="7"/>
      <c r="T338" s="7"/>
      <c r="U338" s="7"/>
      <c r="V338" s="7"/>
      <c r="W338" s="7"/>
      <c r="X338" s="7"/>
    </row>
    <row r="339" spans="1:24" ht="15.75" customHeight="1" x14ac:dyDescent="0.25">
      <c r="A339" s="7"/>
      <c r="B339" s="120"/>
      <c r="C339" s="121"/>
      <c r="D339" s="7"/>
      <c r="E339" s="7"/>
      <c r="F339" s="7"/>
      <c r="G339" s="7"/>
      <c r="H339" s="7"/>
      <c r="I339" s="7"/>
      <c r="J339" s="7"/>
      <c r="K339" s="7"/>
      <c r="L339" s="7"/>
      <c r="M339" s="7"/>
      <c r="N339" s="7"/>
      <c r="O339" s="7"/>
      <c r="P339" s="7"/>
      <c r="Q339" s="7"/>
      <c r="R339" s="7"/>
      <c r="S339" s="7"/>
      <c r="T339" s="7"/>
      <c r="U339" s="7"/>
      <c r="V339" s="7"/>
      <c r="W339" s="7"/>
      <c r="X339" s="7"/>
    </row>
    <row r="340" spans="1:24" ht="15.75" customHeight="1" x14ac:dyDescent="0.25">
      <c r="A340" s="7"/>
      <c r="B340" s="120"/>
      <c r="C340" s="121"/>
      <c r="D340" s="7"/>
      <c r="E340" s="7"/>
      <c r="F340" s="7"/>
      <c r="G340" s="7"/>
      <c r="H340" s="7"/>
      <c r="I340" s="7"/>
      <c r="J340" s="7"/>
      <c r="K340" s="7"/>
      <c r="L340" s="7"/>
      <c r="M340" s="7"/>
      <c r="N340" s="7"/>
      <c r="O340" s="7"/>
      <c r="P340" s="7"/>
      <c r="Q340" s="7"/>
      <c r="R340" s="7"/>
      <c r="S340" s="7"/>
      <c r="T340" s="7"/>
      <c r="U340" s="7"/>
      <c r="V340" s="7"/>
      <c r="W340" s="7"/>
      <c r="X340" s="7"/>
    </row>
    <row r="341" spans="1:24" ht="15.75" customHeight="1" x14ac:dyDescent="0.25">
      <c r="A341" s="7"/>
      <c r="B341" s="120"/>
      <c r="C341" s="121"/>
      <c r="D341" s="7"/>
      <c r="E341" s="7"/>
      <c r="F341" s="7"/>
      <c r="G341" s="7"/>
      <c r="H341" s="7"/>
      <c r="I341" s="7"/>
      <c r="J341" s="7"/>
      <c r="K341" s="7"/>
      <c r="L341" s="7"/>
      <c r="M341" s="7"/>
      <c r="N341" s="7"/>
      <c r="O341" s="7"/>
      <c r="P341" s="7"/>
      <c r="Q341" s="7"/>
      <c r="R341" s="7"/>
      <c r="S341" s="7"/>
      <c r="T341" s="7"/>
      <c r="U341" s="7"/>
      <c r="V341" s="7"/>
      <c r="W341" s="7"/>
      <c r="X341" s="7"/>
    </row>
    <row r="342" spans="1:24" ht="15.75" customHeight="1" x14ac:dyDescent="0.25">
      <c r="A342" s="7"/>
      <c r="B342" s="120"/>
      <c r="C342" s="121"/>
      <c r="D342" s="7"/>
      <c r="E342" s="7"/>
      <c r="F342" s="7"/>
      <c r="G342" s="7"/>
      <c r="H342" s="7"/>
      <c r="I342" s="7"/>
      <c r="J342" s="7"/>
      <c r="K342" s="7"/>
      <c r="L342" s="7"/>
      <c r="M342" s="7"/>
      <c r="N342" s="7"/>
      <c r="O342" s="7"/>
      <c r="P342" s="7"/>
      <c r="Q342" s="7"/>
      <c r="R342" s="7"/>
      <c r="S342" s="7"/>
      <c r="T342" s="7"/>
      <c r="U342" s="7"/>
      <c r="V342" s="7"/>
      <c r="W342" s="7"/>
      <c r="X342" s="7"/>
    </row>
    <row r="343" spans="1:24" ht="15.75" customHeight="1" x14ac:dyDescent="0.25">
      <c r="A343" s="7"/>
      <c r="B343" s="120"/>
      <c r="C343" s="121"/>
      <c r="D343" s="7"/>
      <c r="E343" s="7"/>
      <c r="F343" s="7"/>
      <c r="G343" s="7"/>
      <c r="H343" s="7"/>
      <c r="I343" s="7"/>
      <c r="J343" s="7"/>
      <c r="K343" s="7"/>
      <c r="L343" s="7"/>
      <c r="M343" s="7"/>
      <c r="N343" s="7"/>
      <c r="O343" s="7"/>
      <c r="P343" s="7"/>
      <c r="Q343" s="7"/>
      <c r="R343" s="7"/>
      <c r="S343" s="7"/>
      <c r="T343" s="7"/>
      <c r="U343" s="7"/>
      <c r="V343" s="7"/>
      <c r="W343" s="7"/>
      <c r="X343" s="7"/>
    </row>
    <row r="344" spans="1:24" ht="15.75" customHeight="1" x14ac:dyDescent="0.25">
      <c r="A344" s="7"/>
      <c r="B344" s="120"/>
      <c r="C344" s="121"/>
      <c r="D344" s="7"/>
      <c r="E344" s="7"/>
      <c r="F344" s="7"/>
      <c r="G344" s="7"/>
      <c r="H344" s="7"/>
      <c r="I344" s="7"/>
      <c r="J344" s="7"/>
      <c r="K344" s="7"/>
      <c r="L344" s="7"/>
      <c r="M344" s="7"/>
      <c r="N344" s="7"/>
      <c r="O344" s="7"/>
      <c r="P344" s="7"/>
      <c r="Q344" s="7"/>
      <c r="R344" s="7"/>
      <c r="S344" s="7"/>
      <c r="T344" s="7"/>
      <c r="U344" s="7"/>
      <c r="V344" s="7"/>
      <c r="W344" s="7"/>
      <c r="X344" s="7"/>
    </row>
    <row r="345" spans="1:24" ht="15.75" customHeight="1" x14ac:dyDescent="0.25">
      <c r="A345" s="7"/>
      <c r="B345" s="120"/>
      <c r="C345" s="121"/>
      <c r="D345" s="7"/>
      <c r="E345" s="7"/>
      <c r="F345" s="7"/>
      <c r="G345" s="7"/>
      <c r="H345" s="7"/>
      <c r="I345" s="7"/>
      <c r="J345" s="7"/>
      <c r="K345" s="7"/>
      <c r="L345" s="7"/>
      <c r="M345" s="7"/>
      <c r="N345" s="7"/>
      <c r="O345" s="7"/>
      <c r="P345" s="7"/>
      <c r="Q345" s="7"/>
      <c r="R345" s="7"/>
      <c r="S345" s="7"/>
      <c r="T345" s="7"/>
      <c r="U345" s="7"/>
      <c r="V345" s="7"/>
      <c r="W345" s="7"/>
      <c r="X345" s="7"/>
    </row>
    <row r="346" spans="1:24" ht="15.75" customHeight="1" x14ac:dyDescent="0.25">
      <c r="A346" s="7"/>
      <c r="B346" s="120"/>
      <c r="C346" s="121"/>
      <c r="D346" s="7"/>
      <c r="E346" s="7"/>
      <c r="F346" s="7"/>
      <c r="G346" s="7"/>
      <c r="H346" s="7"/>
      <c r="I346" s="7"/>
      <c r="J346" s="7"/>
      <c r="K346" s="7"/>
      <c r="L346" s="7"/>
      <c r="M346" s="7"/>
      <c r="N346" s="7"/>
      <c r="O346" s="7"/>
      <c r="P346" s="7"/>
      <c r="Q346" s="7"/>
      <c r="R346" s="7"/>
      <c r="S346" s="7"/>
      <c r="T346" s="7"/>
      <c r="U346" s="7"/>
      <c r="V346" s="7"/>
      <c r="W346" s="7"/>
      <c r="X346" s="7"/>
    </row>
    <row r="347" spans="1:24" ht="15.75" customHeight="1" x14ac:dyDescent="0.25">
      <c r="A347" s="7"/>
      <c r="B347" s="120"/>
      <c r="C347" s="121"/>
      <c r="D347" s="7"/>
      <c r="E347" s="7"/>
      <c r="F347" s="7"/>
      <c r="G347" s="7"/>
      <c r="H347" s="7"/>
      <c r="I347" s="7"/>
      <c r="J347" s="7"/>
      <c r="K347" s="7"/>
      <c r="L347" s="7"/>
      <c r="M347" s="7"/>
      <c r="N347" s="7"/>
      <c r="O347" s="7"/>
      <c r="P347" s="7"/>
      <c r="Q347" s="7"/>
      <c r="R347" s="7"/>
      <c r="S347" s="7"/>
      <c r="T347" s="7"/>
      <c r="U347" s="7"/>
      <c r="V347" s="7"/>
      <c r="W347" s="7"/>
      <c r="X347" s="7"/>
    </row>
    <row r="348" spans="1:24" ht="15.75" customHeight="1" x14ac:dyDescent="0.25">
      <c r="A348" s="7"/>
      <c r="B348" s="120"/>
      <c r="C348" s="121"/>
      <c r="D348" s="7"/>
      <c r="E348" s="7"/>
      <c r="F348" s="7"/>
      <c r="G348" s="7"/>
      <c r="H348" s="7"/>
      <c r="I348" s="7"/>
      <c r="J348" s="7"/>
      <c r="K348" s="7"/>
      <c r="L348" s="7"/>
      <c r="M348" s="7"/>
      <c r="N348" s="7"/>
      <c r="O348" s="7"/>
      <c r="P348" s="7"/>
      <c r="Q348" s="7"/>
      <c r="R348" s="7"/>
      <c r="S348" s="7"/>
      <c r="T348" s="7"/>
      <c r="U348" s="7"/>
      <c r="V348" s="7"/>
      <c r="W348" s="7"/>
      <c r="X348" s="7"/>
    </row>
    <row r="349" spans="1:24" ht="15.75" customHeight="1" x14ac:dyDescent="0.25">
      <c r="A349" s="7"/>
      <c r="B349" s="120"/>
      <c r="C349" s="121"/>
      <c r="D349" s="7"/>
      <c r="E349" s="7"/>
      <c r="F349" s="7"/>
      <c r="G349" s="7"/>
      <c r="H349" s="7"/>
      <c r="I349" s="7"/>
      <c r="J349" s="7"/>
      <c r="K349" s="7"/>
      <c r="L349" s="7"/>
      <c r="M349" s="7"/>
      <c r="N349" s="7"/>
      <c r="O349" s="7"/>
      <c r="P349" s="7"/>
      <c r="Q349" s="7"/>
      <c r="R349" s="7"/>
      <c r="S349" s="7"/>
      <c r="T349" s="7"/>
      <c r="U349" s="7"/>
      <c r="V349" s="7"/>
      <c r="W349" s="7"/>
      <c r="X349" s="7"/>
    </row>
    <row r="350" spans="1:24" ht="15.75" customHeight="1" x14ac:dyDescent="0.25">
      <c r="A350" s="7"/>
      <c r="B350" s="120"/>
      <c r="C350" s="121"/>
      <c r="D350" s="7"/>
      <c r="E350" s="7"/>
      <c r="F350" s="7"/>
      <c r="G350" s="7"/>
      <c r="H350" s="7"/>
      <c r="I350" s="7"/>
      <c r="J350" s="7"/>
      <c r="K350" s="7"/>
      <c r="L350" s="7"/>
      <c r="M350" s="7"/>
      <c r="N350" s="7"/>
      <c r="O350" s="7"/>
      <c r="P350" s="7"/>
      <c r="Q350" s="7"/>
      <c r="R350" s="7"/>
      <c r="S350" s="7"/>
      <c r="T350" s="7"/>
      <c r="U350" s="7"/>
      <c r="V350" s="7"/>
      <c r="W350" s="7"/>
      <c r="X350" s="7"/>
    </row>
    <row r="351" spans="1:24" ht="15.75" customHeight="1" x14ac:dyDescent="0.25">
      <c r="A351" s="7"/>
      <c r="B351" s="120"/>
      <c r="C351" s="121"/>
      <c r="D351" s="7"/>
      <c r="E351" s="7"/>
      <c r="F351" s="7"/>
      <c r="G351" s="7"/>
      <c r="H351" s="7"/>
      <c r="I351" s="7"/>
      <c r="J351" s="7"/>
      <c r="K351" s="7"/>
      <c r="L351" s="7"/>
      <c r="M351" s="7"/>
      <c r="N351" s="7"/>
      <c r="O351" s="7"/>
      <c r="P351" s="7"/>
      <c r="Q351" s="7"/>
      <c r="R351" s="7"/>
      <c r="S351" s="7"/>
      <c r="T351" s="7"/>
      <c r="U351" s="7"/>
      <c r="V351" s="7"/>
      <c r="W351" s="7"/>
      <c r="X351" s="7"/>
    </row>
    <row r="352" spans="1:24" ht="15.75" customHeight="1" x14ac:dyDescent="0.25">
      <c r="A352" s="7"/>
      <c r="B352" s="120"/>
      <c r="C352" s="121"/>
      <c r="D352" s="7"/>
      <c r="E352" s="7"/>
      <c r="F352" s="7"/>
      <c r="G352" s="7"/>
      <c r="H352" s="7"/>
      <c r="I352" s="7"/>
      <c r="J352" s="7"/>
      <c r="K352" s="7"/>
      <c r="L352" s="7"/>
      <c r="M352" s="7"/>
      <c r="N352" s="7"/>
      <c r="O352" s="7"/>
      <c r="P352" s="7"/>
      <c r="Q352" s="7"/>
      <c r="R352" s="7"/>
      <c r="S352" s="7"/>
      <c r="T352" s="7"/>
      <c r="U352" s="7"/>
      <c r="V352" s="7"/>
      <c r="W352" s="7"/>
      <c r="X352" s="7"/>
    </row>
    <row r="353" spans="1:24" ht="15.75" customHeight="1" x14ac:dyDescent="0.25">
      <c r="A353" s="7"/>
      <c r="B353" s="120"/>
      <c r="C353" s="121"/>
      <c r="D353" s="7"/>
      <c r="E353" s="7"/>
      <c r="F353" s="7"/>
      <c r="G353" s="7"/>
      <c r="H353" s="7"/>
      <c r="I353" s="7"/>
      <c r="J353" s="7"/>
      <c r="K353" s="7"/>
      <c r="L353" s="7"/>
      <c r="M353" s="7"/>
      <c r="N353" s="7"/>
      <c r="O353" s="7"/>
      <c r="P353" s="7"/>
      <c r="Q353" s="7"/>
      <c r="R353" s="7"/>
      <c r="S353" s="7"/>
      <c r="T353" s="7"/>
      <c r="U353" s="7"/>
      <c r="V353" s="7"/>
      <c r="W353" s="7"/>
      <c r="X353" s="7"/>
    </row>
    <row r="354" spans="1:24" ht="15.75" customHeight="1" x14ac:dyDescent="0.25">
      <c r="A354" s="7"/>
      <c r="B354" s="120"/>
      <c r="C354" s="121"/>
      <c r="D354" s="7"/>
      <c r="E354" s="7"/>
      <c r="F354" s="7"/>
      <c r="G354" s="7"/>
      <c r="H354" s="7"/>
      <c r="I354" s="7"/>
      <c r="J354" s="7"/>
      <c r="K354" s="7"/>
      <c r="L354" s="7"/>
      <c r="M354" s="7"/>
      <c r="N354" s="7"/>
      <c r="O354" s="7"/>
      <c r="P354" s="7"/>
      <c r="Q354" s="7"/>
      <c r="R354" s="7"/>
      <c r="S354" s="7"/>
      <c r="T354" s="7"/>
      <c r="U354" s="7"/>
      <c r="V354" s="7"/>
      <c r="W354" s="7"/>
      <c r="X354" s="7"/>
    </row>
    <row r="355" spans="1:24" ht="15.75" customHeight="1" x14ac:dyDescent="0.25">
      <c r="A355" s="7"/>
      <c r="B355" s="120"/>
      <c r="C355" s="121"/>
      <c r="D355" s="7"/>
      <c r="E355" s="7"/>
      <c r="F355" s="7"/>
      <c r="G355" s="7"/>
      <c r="H355" s="7"/>
      <c r="I355" s="7"/>
      <c r="J355" s="7"/>
      <c r="K355" s="7"/>
      <c r="L355" s="7"/>
      <c r="M355" s="7"/>
      <c r="N355" s="7"/>
      <c r="O355" s="7"/>
      <c r="P355" s="7"/>
      <c r="Q355" s="7"/>
      <c r="R355" s="7"/>
      <c r="S355" s="7"/>
      <c r="T355" s="7"/>
      <c r="U355" s="7"/>
      <c r="V355" s="7"/>
      <c r="W355" s="7"/>
      <c r="X355" s="7"/>
    </row>
    <row r="356" spans="1:24" ht="15.75" customHeight="1" x14ac:dyDescent="0.25">
      <c r="A356" s="7"/>
      <c r="B356" s="120"/>
      <c r="C356" s="121"/>
      <c r="D356" s="7"/>
      <c r="E356" s="7"/>
      <c r="F356" s="7"/>
      <c r="G356" s="7"/>
      <c r="H356" s="7"/>
      <c r="I356" s="7"/>
      <c r="J356" s="7"/>
      <c r="K356" s="7"/>
      <c r="L356" s="7"/>
      <c r="M356" s="7"/>
      <c r="N356" s="7"/>
      <c r="O356" s="7"/>
      <c r="P356" s="7"/>
      <c r="Q356" s="7"/>
      <c r="R356" s="7"/>
      <c r="S356" s="7"/>
      <c r="T356" s="7"/>
      <c r="U356" s="7"/>
      <c r="V356" s="7"/>
      <c r="W356" s="7"/>
      <c r="X356" s="7"/>
    </row>
    <row r="357" spans="1:24" ht="15.75" customHeight="1" x14ac:dyDescent="0.25">
      <c r="A357" s="7"/>
      <c r="B357" s="120"/>
      <c r="C357" s="121"/>
      <c r="D357" s="7"/>
      <c r="E357" s="7"/>
      <c r="F357" s="7"/>
      <c r="G357" s="7"/>
      <c r="H357" s="7"/>
      <c r="I357" s="7"/>
      <c r="J357" s="7"/>
      <c r="K357" s="7"/>
      <c r="L357" s="7"/>
      <c r="M357" s="7"/>
      <c r="N357" s="7"/>
      <c r="O357" s="7"/>
      <c r="P357" s="7"/>
      <c r="Q357" s="7"/>
      <c r="R357" s="7"/>
      <c r="S357" s="7"/>
      <c r="T357" s="7"/>
      <c r="U357" s="7"/>
      <c r="V357" s="7"/>
      <c r="W357" s="7"/>
      <c r="X357" s="7"/>
    </row>
    <row r="358" spans="1:24" ht="15.75" customHeight="1" x14ac:dyDescent="0.25">
      <c r="A358" s="7"/>
      <c r="B358" s="120"/>
      <c r="C358" s="121"/>
      <c r="D358" s="7"/>
      <c r="E358" s="7"/>
      <c r="F358" s="7"/>
      <c r="G358" s="7"/>
      <c r="H358" s="7"/>
      <c r="I358" s="7"/>
      <c r="J358" s="7"/>
      <c r="K358" s="7"/>
      <c r="L358" s="7"/>
      <c r="M358" s="7"/>
      <c r="N358" s="7"/>
      <c r="O358" s="7"/>
      <c r="P358" s="7"/>
      <c r="Q358" s="7"/>
      <c r="R358" s="7"/>
      <c r="S358" s="7"/>
      <c r="T358" s="7"/>
      <c r="U358" s="7"/>
      <c r="V358" s="7"/>
      <c r="W358" s="7"/>
      <c r="X358" s="7"/>
    </row>
    <row r="359" spans="1:24" ht="15.75" customHeight="1" x14ac:dyDescent="0.25">
      <c r="A359" s="7"/>
      <c r="B359" s="120"/>
      <c r="C359" s="121"/>
      <c r="D359" s="7"/>
      <c r="E359" s="7"/>
      <c r="F359" s="7"/>
      <c r="G359" s="7"/>
      <c r="H359" s="7"/>
      <c r="I359" s="7"/>
      <c r="J359" s="7"/>
      <c r="K359" s="7"/>
      <c r="L359" s="7"/>
      <c r="M359" s="7"/>
      <c r="N359" s="7"/>
      <c r="O359" s="7"/>
      <c r="P359" s="7"/>
      <c r="Q359" s="7"/>
      <c r="R359" s="7"/>
      <c r="S359" s="7"/>
      <c r="T359" s="7"/>
      <c r="U359" s="7"/>
      <c r="V359" s="7"/>
      <c r="W359" s="7"/>
      <c r="X359" s="7"/>
    </row>
    <row r="360" spans="1:24" ht="15.75" customHeight="1" x14ac:dyDescent="0.25">
      <c r="A360" s="7"/>
      <c r="B360" s="120"/>
      <c r="C360" s="121"/>
      <c r="D360" s="7"/>
      <c r="E360" s="7"/>
      <c r="F360" s="7"/>
      <c r="G360" s="7"/>
      <c r="H360" s="7"/>
      <c r="I360" s="7"/>
      <c r="J360" s="7"/>
      <c r="K360" s="7"/>
      <c r="L360" s="7"/>
      <c r="M360" s="7"/>
      <c r="N360" s="7"/>
      <c r="O360" s="7"/>
      <c r="P360" s="7"/>
      <c r="Q360" s="7"/>
      <c r="R360" s="7"/>
      <c r="S360" s="7"/>
      <c r="T360" s="7"/>
      <c r="U360" s="7"/>
      <c r="V360" s="7"/>
      <c r="W360" s="7"/>
      <c r="X360" s="7"/>
    </row>
    <row r="361" spans="1:24" ht="15.75" customHeight="1" x14ac:dyDescent="0.25">
      <c r="A361" s="7"/>
      <c r="B361" s="120"/>
      <c r="C361" s="121"/>
      <c r="D361" s="7"/>
      <c r="E361" s="7"/>
      <c r="F361" s="7"/>
      <c r="G361" s="7"/>
      <c r="H361" s="7"/>
      <c r="I361" s="7"/>
      <c r="J361" s="7"/>
      <c r="K361" s="7"/>
      <c r="L361" s="7"/>
      <c r="M361" s="7"/>
      <c r="N361" s="7"/>
      <c r="O361" s="7"/>
      <c r="P361" s="7"/>
      <c r="Q361" s="7"/>
      <c r="R361" s="7"/>
      <c r="S361" s="7"/>
      <c r="T361" s="7"/>
      <c r="U361" s="7"/>
      <c r="V361" s="7"/>
      <c r="W361" s="7"/>
      <c r="X361" s="7"/>
    </row>
    <row r="362" spans="1:24" ht="15.75" customHeight="1" x14ac:dyDescent="0.25">
      <c r="A362" s="7"/>
      <c r="B362" s="120"/>
      <c r="C362" s="121"/>
      <c r="D362" s="7"/>
      <c r="E362" s="7"/>
      <c r="F362" s="7"/>
      <c r="G362" s="7"/>
      <c r="H362" s="7"/>
      <c r="I362" s="7"/>
      <c r="J362" s="7"/>
      <c r="K362" s="7"/>
      <c r="L362" s="7"/>
      <c r="M362" s="7"/>
      <c r="N362" s="7"/>
      <c r="O362" s="7"/>
      <c r="P362" s="7"/>
      <c r="Q362" s="7"/>
      <c r="R362" s="7"/>
      <c r="S362" s="7"/>
      <c r="T362" s="7"/>
      <c r="U362" s="7"/>
      <c r="V362" s="7"/>
      <c r="W362" s="7"/>
      <c r="X362" s="7"/>
    </row>
    <row r="363" spans="1:24" ht="15.75" customHeight="1" x14ac:dyDescent="0.25">
      <c r="A363" s="7"/>
      <c r="B363" s="120"/>
      <c r="C363" s="121"/>
      <c r="D363" s="7"/>
      <c r="E363" s="7"/>
      <c r="F363" s="7"/>
      <c r="G363" s="7"/>
      <c r="H363" s="7"/>
      <c r="I363" s="7"/>
      <c r="J363" s="7"/>
      <c r="K363" s="7"/>
      <c r="L363" s="7"/>
      <c r="M363" s="7"/>
      <c r="N363" s="7"/>
      <c r="O363" s="7"/>
      <c r="P363" s="7"/>
      <c r="Q363" s="7"/>
      <c r="R363" s="7"/>
      <c r="S363" s="7"/>
      <c r="T363" s="7"/>
      <c r="U363" s="7"/>
      <c r="V363" s="7"/>
      <c r="W363" s="7"/>
      <c r="X363" s="7"/>
    </row>
    <row r="364" spans="1:24" ht="15.75" customHeight="1" x14ac:dyDescent="0.25">
      <c r="A364" s="7"/>
      <c r="B364" s="120"/>
      <c r="C364" s="121"/>
      <c r="D364" s="7"/>
      <c r="E364" s="7"/>
      <c r="F364" s="7"/>
      <c r="G364" s="7"/>
      <c r="H364" s="7"/>
      <c r="I364" s="7"/>
      <c r="J364" s="7"/>
      <c r="K364" s="7"/>
      <c r="L364" s="7"/>
      <c r="M364" s="7"/>
      <c r="N364" s="7"/>
      <c r="O364" s="7"/>
      <c r="P364" s="7"/>
      <c r="Q364" s="7"/>
      <c r="R364" s="7"/>
      <c r="S364" s="7"/>
      <c r="T364" s="7"/>
      <c r="U364" s="7"/>
      <c r="V364" s="7"/>
      <c r="W364" s="7"/>
      <c r="X364" s="7"/>
    </row>
    <row r="365" spans="1:24" ht="15.75" customHeight="1" x14ac:dyDescent="0.25">
      <c r="A365" s="7"/>
      <c r="B365" s="120"/>
      <c r="C365" s="121"/>
      <c r="D365" s="7"/>
      <c r="E365" s="7"/>
      <c r="F365" s="7"/>
      <c r="G365" s="7"/>
      <c r="H365" s="7"/>
      <c r="I365" s="7"/>
      <c r="J365" s="7"/>
      <c r="K365" s="7"/>
      <c r="L365" s="7"/>
      <c r="M365" s="7"/>
      <c r="N365" s="7"/>
      <c r="O365" s="7"/>
      <c r="P365" s="7"/>
      <c r="Q365" s="7"/>
      <c r="R365" s="7"/>
      <c r="S365" s="7"/>
      <c r="T365" s="7"/>
      <c r="U365" s="7"/>
      <c r="V365" s="7"/>
      <c r="W365" s="7"/>
      <c r="X365" s="7"/>
    </row>
    <row r="366" spans="1:24" ht="15.75" customHeight="1" x14ac:dyDescent="0.25">
      <c r="A366" s="7"/>
      <c r="B366" s="120"/>
      <c r="C366" s="121"/>
      <c r="D366" s="7"/>
      <c r="E366" s="7"/>
      <c r="F366" s="7"/>
      <c r="G366" s="7"/>
      <c r="H366" s="7"/>
      <c r="I366" s="7"/>
      <c r="J366" s="7"/>
      <c r="K366" s="7"/>
      <c r="L366" s="7"/>
      <c r="M366" s="7"/>
      <c r="N366" s="7"/>
      <c r="O366" s="7"/>
      <c r="P366" s="7"/>
      <c r="Q366" s="7"/>
      <c r="R366" s="7"/>
      <c r="S366" s="7"/>
      <c r="T366" s="7"/>
      <c r="U366" s="7"/>
      <c r="V366" s="7"/>
      <c r="W366" s="7"/>
      <c r="X366" s="7"/>
    </row>
    <row r="367" spans="1:24" ht="15.75" customHeight="1" x14ac:dyDescent="0.25">
      <c r="A367" s="7"/>
      <c r="B367" s="120"/>
      <c r="C367" s="121"/>
      <c r="D367" s="7"/>
      <c r="E367" s="7"/>
      <c r="F367" s="7"/>
      <c r="G367" s="7"/>
      <c r="H367" s="7"/>
      <c r="I367" s="7"/>
      <c r="J367" s="7"/>
      <c r="K367" s="7"/>
      <c r="L367" s="7"/>
      <c r="M367" s="7"/>
      <c r="N367" s="7"/>
      <c r="O367" s="7"/>
      <c r="P367" s="7"/>
      <c r="Q367" s="7"/>
      <c r="R367" s="7"/>
      <c r="S367" s="7"/>
      <c r="T367" s="7"/>
      <c r="U367" s="7"/>
      <c r="V367" s="7"/>
      <c r="W367" s="7"/>
      <c r="X367" s="7"/>
    </row>
    <row r="368" spans="1:24" ht="15.75" customHeight="1" x14ac:dyDescent="0.25">
      <c r="A368" s="7"/>
      <c r="B368" s="120"/>
      <c r="C368" s="121"/>
      <c r="D368" s="7"/>
      <c r="E368" s="7"/>
      <c r="F368" s="7"/>
      <c r="G368" s="7"/>
      <c r="H368" s="7"/>
      <c r="I368" s="7"/>
      <c r="J368" s="7"/>
      <c r="K368" s="7"/>
      <c r="L368" s="7"/>
      <c r="M368" s="7"/>
      <c r="N368" s="7"/>
      <c r="O368" s="7"/>
      <c r="P368" s="7"/>
      <c r="Q368" s="7"/>
      <c r="R368" s="7"/>
      <c r="S368" s="7"/>
      <c r="T368" s="7"/>
      <c r="U368" s="7"/>
      <c r="V368" s="7"/>
      <c r="W368" s="7"/>
      <c r="X368" s="7"/>
    </row>
    <row r="369" spans="1:24" ht="15.75" customHeight="1" x14ac:dyDescent="0.25">
      <c r="A369" s="7"/>
      <c r="B369" s="120"/>
      <c r="C369" s="121"/>
      <c r="D369" s="7"/>
      <c r="E369" s="7"/>
      <c r="F369" s="7"/>
      <c r="G369" s="7"/>
      <c r="H369" s="7"/>
      <c r="I369" s="7"/>
      <c r="J369" s="7"/>
      <c r="K369" s="7"/>
      <c r="L369" s="7"/>
      <c r="M369" s="7"/>
      <c r="N369" s="7"/>
      <c r="O369" s="7"/>
      <c r="P369" s="7"/>
      <c r="Q369" s="7"/>
      <c r="R369" s="7"/>
      <c r="S369" s="7"/>
      <c r="T369" s="7"/>
      <c r="U369" s="7"/>
      <c r="V369" s="7"/>
      <c r="W369" s="7"/>
      <c r="X369" s="7"/>
    </row>
    <row r="370" spans="1:24" ht="15.75" customHeight="1" x14ac:dyDescent="0.25">
      <c r="A370" s="7"/>
      <c r="B370" s="120"/>
      <c r="C370" s="121"/>
      <c r="D370" s="7"/>
      <c r="E370" s="7"/>
      <c r="F370" s="7"/>
      <c r="G370" s="7"/>
      <c r="H370" s="7"/>
      <c r="I370" s="7"/>
      <c r="J370" s="7"/>
      <c r="K370" s="7"/>
      <c r="L370" s="7"/>
      <c r="M370" s="7"/>
      <c r="N370" s="7"/>
      <c r="O370" s="7"/>
      <c r="P370" s="7"/>
      <c r="Q370" s="7"/>
      <c r="R370" s="7"/>
      <c r="S370" s="7"/>
      <c r="T370" s="7"/>
      <c r="U370" s="7"/>
      <c r="V370" s="7"/>
      <c r="W370" s="7"/>
      <c r="X370" s="7"/>
    </row>
    <row r="371" spans="1:24" ht="15.75" customHeight="1" x14ac:dyDescent="0.25">
      <c r="A371" s="7"/>
      <c r="B371" s="120"/>
      <c r="C371" s="121"/>
      <c r="D371" s="7"/>
      <c r="E371" s="7"/>
      <c r="F371" s="7"/>
      <c r="G371" s="7"/>
      <c r="H371" s="7"/>
      <c r="I371" s="7"/>
      <c r="J371" s="7"/>
      <c r="K371" s="7"/>
      <c r="L371" s="7"/>
      <c r="M371" s="7"/>
      <c r="N371" s="7"/>
      <c r="O371" s="7"/>
      <c r="P371" s="7"/>
      <c r="Q371" s="7"/>
      <c r="R371" s="7"/>
      <c r="S371" s="7"/>
      <c r="T371" s="7"/>
      <c r="U371" s="7"/>
      <c r="V371" s="7"/>
      <c r="W371" s="7"/>
      <c r="X371" s="7"/>
    </row>
    <row r="372" spans="1:24" ht="15.75" customHeight="1" x14ac:dyDescent="0.25">
      <c r="A372" s="7"/>
      <c r="B372" s="120"/>
      <c r="C372" s="121"/>
      <c r="D372" s="7"/>
      <c r="E372" s="7"/>
      <c r="F372" s="7"/>
      <c r="G372" s="7"/>
      <c r="H372" s="7"/>
      <c r="I372" s="7"/>
      <c r="J372" s="7"/>
      <c r="K372" s="7"/>
      <c r="L372" s="7"/>
      <c r="M372" s="7"/>
      <c r="N372" s="7"/>
      <c r="O372" s="7"/>
      <c r="P372" s="7"/>
      <c r="Q372" s="7"/>
      <c r="R372" s="7"/>
      <c r="S372" s="7"/>
      <c r="T372" s="7"/>
      <c r="U372" s="7"/>
      <c r="V372" s="7"/>
      <c r="W372" s="7"/>
      <c r="X372" s="7"/>
    </row>
    <row r="373" spans="1:24" ht="15.75" customHeight="1" x14ac:dyDescent="0.25">
      <c r="A373" s="7"/>
      <c r="B373" s="120"/>
      <c r="C373" s="121"/>
      <c r="D373" s="7"/>
      <c r="E373" s="7"/>
      <c r="F373" s="7"/>
      <c r="G373" s="7"/>
      <c r="H373" s="7"/>
      <c r="I373" s="7"/>
      <c r="J373" s="7"/>
      <c r="K373" s="7"/>
      <c r="L373" s="7"/>
      <c r="M373" s="7"/>
      <c r="N373" s="7"/>
      <c r="O373" s="7"/>
      <c r="P373" s="7"/>
      <c r="Q373" s="7"/>
      <c r="R373" s="7"/>
      <c r="S373" s="7"/>
      <c r="T373" s="7"/>
      <c r="U373" s="7"/>
      <c r="V373" s="7"/>
      <c r="W373" s="7"/>
      <c r="X373" s="7"/>
    </row>
    <row r="374" spans="1:24" ht="15.75" customHeight="1" x14ac:dyDescent="0.25">
      <c r="A374" s="7"/>
      <c r="B374" s="120"/>
      <c r="C374" s="121"/>
      <c r="D374" s="7"/>
      <c r="E374" s="7"/>
      <c r="F374" s="7"/>
      <c r="G374" s="7"/>
      <c r="H374" s="7"/>
      <c r="I374" s="7"/>
      <c r="J374" s="7"/>
      <c r="K374" s="7"/>
      <c r="L374" s="7"/>
      <c r="M374" s="7"/>
      <c r="N374" s="7"/>
      <c r="O374" s="7"/>
      <c r="P374" s="7"/>
      <c r="Q374" s="7"/>
      <c r="R374" s="7"/>
      <c r="S374" s="7"/>
      <c r="T374" s="7"/>
      <c r="U374" s="7"/>
      <c r="V374" s="7"/>
      <c r="W374" s="7"/>
      <c r="X374" s="7"/>
    </row>
    <row r="375" spans="1:24" ht="15.75" customHeight="1" x14ac:dyDescent="0.25">
      <c r="A375" s="7"/>
      <c r="B375" s="120"/>
      <c r="C375" s="121"/>
      <c r="D375" s="7"/>
      <c r="E375" s="7"/>
      <c r="F375" s="7"/>
      <c r="G375" s="7"/>
      <c r="H375" s="7"/>
      <c r="I375" s="7"/>
      <c r="J375" s="7"/>
      <c r="K375" s="7"/>
      <c r="L375" s="7"/>
      <c r="M375" s="7"/>
      <c r="N375" s="7"/>
      <c r="O375" s="7"/>
      <c r="P375" s="7"/>
      <c r="Q375" s="7"/>
      <c r="R375" s="7"/>
      <c r="S375" s="7"/>
      <c r="T375" s="7"/>
      <c r="U375" s="7"/>
      <c r="V375" s="7"/>
      <c r="W375" s="7"/>
      <c r="X375" s="7"/>
    </row>
    <row r="376" spans="1:24" ht="15.75" customHeight="1" x14ac:dyDescent="0.25">
      <c r="A376" s="7"/>
      <c r="B376" s="120"/>
      <c r="C376" s="121"/>
      <c r="D376" s="7"/>
      <c r="E376" s="7"/>
      <c r="F376" s="7"/>
      <c r="G376" s="7"/>
      <c r="H376" s="7"/>
      <c r="I376" s="7"/>
      <c r="J376" s="7"/>
      <c r="K376" s="7"/>
      <c r="L376" s="7"/>
      <c r="M376" s="7"/>
      <c r="N376" s="7"/>
      <c r="O376" s="7"/>
      <c r="P376" s="7"/>
      <c r="Q376" s="7"/>
      <c r="R376" s="7"/>
      <c r="S376" s="7"/>
      <c r="T376" s="7"/>
      <c r="U376" s="7"/>
      <c r="V376" s="7"/>
      <c r="W376" s="7"/>
      <c r="X376" s="7"/>
    </row>
    <row r="377" spans="1:24" ht="15.75" customHeight="1" x14ac:dyDescent="0.25">
      <c r="A377" s="7"/>
      <c r="B377" s="120"/>
      <c r="C377" s="121"/>
      <c r="D377" s="7"/>
      <c r="E377" s="7"/>
      <c r="F377" s="7"/>
      <c r="G377" s="7"/>
      <c r="H377" s="7"/>
      <c r="I377" s="7"/>
      <c r="J377" s="7"/>
      <c r="K377" s="7"/>
      <c r="L377" s="7"/>
      <c r="M377" s="7"/>
      <c r="N377" s="7"/>
      <c r="O377" s="7"/>
      <c r="P377" s="7"/>
      <c r="Q377" s="7"/>
      <c r="R377" s="7"/>
      <c r="S377" s="7"/>
      <c r="T377" s="7"/>
      <c r="U377" s="7"/>
      <c r="V377" s="7"/>
      <c r="W377" s="7"/>
      <c r="X377" s="7"/>
    </row>
    <row r="378" spans="1:24" ht="15.75" customHeight="1" x14ac:dyDescent="0.25">
      <c r="A378" s="7"/>
      <c r="B378" s="120"/>
      <c r="C378" s="121"/>
      <c r="D378" s="7"/>
      <c r="E378" s="7"/>
      <c r="F378" s="7"/>
      <c r="G378" s="7"/>
      <c r="H378" s="7"/>
      <c r="I378" s="7"/>
      <c r="J378" s="7"/>
      <c r="K378" s="7"/>
      <c r="L378" s="7"/>
      <c r="M378" s="7"/>
      <c r="N378" s="7"/>
      <c r="O378" s="7"/>
      <c r="P378" s="7"/>
      <c r="Q378" s="7"/>
      <c r="R378" s="7"/>
      <c r="S378" s="7"/>
      <c r="T378" s="7"/>
      <c r="U378" s="7"/>
      <c r="V378" s="7"/>
      <c r="W378" s="7"/>
      <c r="X378" s="7"/>
    </row>
    <row r="379" spans="1:24" ht="15.75" customHeight="1" x14ac:dyDescent="0.25">
      <c r="A379" s="7"/>
      <c r="B379" s="120"/>
      <c r="C379" s="121"/>
      <c r="D379" s="7"/>
      <c r="E379" s="7"/>
      <c r="F379" s="7"/>
      <c r="G379" s="7"/>
      <c r="H379" s="7"/>
      <c r="I379" s="7"/>
      <c r="J379" s="7"/>
      <c r="K379" s="7"/>
      <c r="L379" s="7"/>
      <c r="M379" s="7"/>
      <c r="N379" s="7"/>
      <c r="O379" s="7"/>
      <c r="P379" s="7"/>
      <c r="Q379" s="7"/>
      <c r="R379" s="7"/>
      <c r="S379" s="7"/>
      <c r="T379" s="7"/>
      <c r="U379" s="7"/>
      <c r="V379" s="7"/>
      <c r="W379" s="7"/>
      <c r="X379" s="7"/>
    </row>
    <row r="380" spans="1:24" ht="15.75" customHeight="1" x14ac:dyDescent="0.25">
      <c r="A380" s="7"/>
      <c r="B380" s="120"/>
      <c r="C380" s="121"/>
      <c r="D380" s="7"/>
      <c r="E380" s="7"/>
      <c r="F380" s="7"/>
      <c r="G380" s="7"/>
      <c r="H380" s="7"/>
      <c r="I380" s="7"/>
      <c r="J380" s="7"/>
      <c r="K380" s="7"/>
      <c r="L380" s="7"/>
      <c r="M380" s="7"/>
      <c r="N380" s="7"/>
      <c r="O380" s="7"/>
      <c r="P380" s="7"/>
      <c r="Q380" s="7"/>
      <c r="R380" s="7"/>
      <c r="S380" s="7"/>
      <c r="T380" s="7"/>
      <c r="U380" s="7"/>
      <c r="V380" s="7"/>
      <c r="W380" s="7"/>
      <c r="X380" s="7"/>
    </row>
    <row r="381" spans="1:24" ht="15.75" customHeight="1" x14ac:dyDescent="0.25">
      <c r="A381" s="7"/>
      <c r="B381" s="120"/>
      <c r="C381" s="121"/>
      <c r="D381" s="7"/>
      <c r="E381" s="7"/>
      <c r="F381" s="7"/>
      <c r="G381" s="7"/>
      <c r="H381" s="7"/>
      <c r="I381" s="7"/>
      <c r="J381" s="7"/>
      <c r="K381" s="7"/>
      <c r="L381" s="7"/>
      <c r="M381" s="7"/>
      <c r="N381" s="7"/>
      <c r="O381" s="7"/>
      <c r="P381" s="7"/>
      <c r="Q381" s="7"/>
      <c r="R381" s="7"/>
      <c r="S381" s="7"/>
      <c r="T381" s="7"/>
      <c r="U381" s="7"/>
      <c r="V381" s="7"/>
      <c r="W381" s="7"/>
      <c r="X381" s="7"/>
    </row>
    <row r="382" spans="1:24" ht="15.75" customHeight="1" x14ac:dyDescent="0.25">
      <c r="A382" s="7"/>
      <c r="B382" s="120"/>
      <c r="C382" s="121"/>
      <c r="D382" s="7"/>
      <c r="E382" s="7"/>
      <c r="F382" s="7"/>
      <c r="G382" s="7"/>
      <c r="H382" s="7"/>
      <c r="I382" s="7"/>
      <c r="J382" s="7"/>
      <c r="K382" s="7"/>
      <c r="L382" s="7"/>
      <c r="M382" s="7"/>
      <c r="N382" s="7"/>
      <c r="O382" s="7"/>
      <c r="P382" s="7"/>
      <c r="Q382" s="7"/>
      <c r="R382" s="7"/>
      <c r="S382" s="7"/>
      <c r="T382" s="7"/>
      <c r="U382" s="7"/>
      <c r="V382" s="7"/>
      <c r="W382" s="7"/>
      <c r="X382" s="7"/>
    </row>
    <row r="383" spans="1:24" ht="15.75" customHeight="1" x14ac:dyDescent="0.25">
      <c r="A383" s="7"/>
      <c r="B383" s="120"/>
      <c r="C383" s="121"/>
      <c r="D383" s="7"/>
      <c r="E383" s="7"/>
      <c r="F383" s="7"/>
      <c r="G383" s="7"/>
      <c r="H383" s="7"/>
      <c r="I383" s="7"/>
      <c r="J383" s="7"/>
      <c r="K383" s="7"/>
      <c r="L383" s="7"/>
      <c r="M383" s="7"/>
      <c r="N383" s="7"/>
      <c r="O383" s="7"/>
      <c r="P383" s="7"/>
      <c r="Q383" s="7"/>
      <c r="R383" s="7"/>
      <c r="S383" s="7"/>
      <c r="T383" s="7"/>
      <c r="U383" s="7"/>
      <c r="V383" s="7"/>
      <c r="W383" s="7"/>
      <c r="X383" s="7"/>
    </row>
    <row r="384" spans="1:24" ht="15.75" customHeight="1" x14ac:dyDescent="0.25">
      <c r="A384" s="7"/>
      <c r="B384" s="120"/>
      <c r="C384" s="121"/>
      <c r="D384" s="7"/>
      <c r="E384" s="7"/>
      <c r="F384" s="7"/>
      <c r="G384" s="7"/>
      <c r="H384" s="7"/>
      <c r="I384" s="7"/>
      <c r="J384" s="7"/>
      <c r="K384" s="7"/>
      <c r="L384" s="7"/>
      <c r="M384" s="7"/>
      <c r="N384" s="7"/>
      <c r="O384" s="7"/>
      <c r="P384" s="7"/>
      <c r="Q384" s="7"/>
      <c r="R384" s="7"/>
      <c r="S384" s="7"/>
      <c r="T384" s="7"/>
      <c r="U384" s="7"/>
      <c r="V384" s="7"/>
      <c r="W384" s="7"/>
      <c r="X384" s="7"/>
    </row>
    <row r="385" spans="1:24" ht="15.75" customHeight="1" x14ac:dyDescent="0.25">
      <c r="A385" s="7"/>
      <c r="B385" s="120"/>
      <c r="C385" s="121"/>
      <c r="D385" s="7"/>
      <c r="E385" s="7"/>
      <c r="F385" s="7"/>
      <c r="G385" s="7"/>
      <c r="H385" s="7"/>
      <c r="I385" s="7"/>
      <c r="J385" s="7"/>
      <c r="K385" s="7"/>
      <c r="L385" s="7"/>
      <c r="M385" s="7"/>
      <c r="N385" s="7"/>
      <c r="O385" s="7"/>
      <c r="P385" s="7"/>
      <c r="Q385" s="7"/>
      <c r="R385" s="7"/>
      <c r="S385" s="7"/>
      <c r="T385" s="7"/>
      <c r="U385" s="7"/>
      <c r="V385" s="7"/>
      <c r="W385" s="7"/>
      <c r="X385" s="7"/>
    </row>
    <row r="386" spans="1:24" ht="15.75" customHeight="1" x14ac:dyDescent="0.25">
      <c r="A386" s="7"/>
      <c r="B386" s="120"/>
      <c r="C386" s="121"/>
      <c r="D386" s="7"/>
      <c r="E386" s="7"/>
      <c r="F386" s="7"/>
      <c r="G386" s="7"/>
      <c r="H386" s="7"/>
      <c r="I386" s="7"/>
      <c r="J386" s="7"/>
      <c r="K386" s="7"/>
      <c r="L386" s="7"/>
      <c r="M386" s="7"/>
      <c r="N386" s="7"/>
      <c r="O386" s="7"/>
      <c r="P386" s="7"/>
      <c r="Q386" s="7"/>
      <c r="R386" s="7"/>
      <c r="S386" s="7"/>
      <c r="T386" s="7"/>
      <c r="U386" s="7"/>
      <c r="V386" s="7"/>
      <c r="W386" s="7"/>
      <c r="X386" s="7"/>
    </row>
    <row r="387" spans="1:24" ht="15.75" customHeight="1" x14ac:dyDescent="0.25">
      <c r="A387" s="7"/>
      <c r="B387" s="120"/>
      <c r="C387" s="121"/>
      <c r="D387" s="7"/>
      <c r="E387" s="7"/>
      <c r="F387" s="7"/>
      <c r="G387" s="7"/>
      <c r="H387" s="7"/>
      <c r="I387" s="7"/>
      <c r="J387" s="7"/>
      <c r="K387" s="7"/>
      <c r="L387" s="7"/>
      <c r="M387" s="7"/>
      <c r="N387" s="7"/>
      <c r="O387" s="7"/>
      <c r="P387" s="7"/>
      <c r="Q387" s="7"/>
      <c r="R387" s="7"/>
      <c r="S387" s="7"/>
      <c r="T387" s="7"/>
      <c r="U387" s="7"/>
      <c r="V387" s="7"/>
      <c r="W387" s="7"/>
      <c r="X387" s="7"/>
    </row>
    <row r="388" spans="1:24" ht="15.75" customHeight="1" x14ac:dyDescent="0.25">
      <c r="A388" s="7"/>
      <c r="B388" s="120"/>
      <c r="C388" s="121"/>
      <c r="D388" s="7"/>
      <c r="E388" s="7"/>
      <c r="F388" s="7"/>
      <c r="G388" s="7"/>
      <c r="H388" s="7"/>
      <c r="I388" s="7"/>
      <c r="J388" s="7"/>
      <c r="K388" s="7"/>
      <c r="L388" s="7"/>
      <c r="M388" s="7"/>
      <c r="N388" s="7"/>
      <c r="O388" s="7"/>
      <c r="P388" s="7"/>
      <c r="Q388" s="7"/>
      <c r="R388" s="7"/>
      <c r="S388" s="7"/>
      <c r="T388" s="7"/>
      <c r="U388" s="7"/>
      <c r="V388" s="7"/>
      <c r="W388" s="7"/>
      <c r="X388" s="7"/>
    </row>
    <row r="389" spans="1:24" ht="15.75" customHeight="1" x14ac:dyDescent="0.25">
      <c r="A389" s="7"/>
      <c r="B389" s="120"/>
      <c r="C389" s="121"/>
      <c r="D389" s="7"/>
      <c r="E389" s="7"/>
      <c r="F389" s="7"/>
      <c r="G389" s="7"/>
      <c r="H389" s="7"/>
      <c r="I389" s="7"/>
      <c r="J389" s="7"/>
      <c r="K389" s="7"/>
      <c r="L389" s="7"/>
      <c r="M389" s="7"/>
      <c r="N389" s="7"/>
      <c r="O389" s="7"/>
      <c r="P389" s="7"/>
      <c r="Q389" s="7"/>
      <c r="R389" s="7"/>
      <c r="S389" s="7"/>
      <c r="T389" s="7"/>
      <c r="U389" s="7"/>
      <c r="V389" s="7"/>
      <c r="W389" s="7"/>
      <c r="X389" s="7"/>
    </row>
    <row r="390" spans="1:24" ht="15.75" customHeight="1" x14ac:dyDescent="0.25">
      <c r="A390" s="7"/>
      <c r="B390" s="120"/>
      <c r="C390" s="121"/>
      <c r="D390" s="7"/>
      <c r="E390" s="7"/>
      <c r="F390" s="7"/>
      <c r="G390" s="7"/>
      <c r="H390" s="7"/>
      <c r="I390" s="7"/>
      <c r="J390" s="7"/>
      <c r="K390" s="7"/>
      <c r="L390" s="7"/>
      <c r="M390" s="7"/>
      <c r="N390" s="7"/>
      <c r="O390" s="7"/>
      <c r="P390" s="7"/>
      <c r="Q390" s="7"/>
      <c r="R390" s="7"/>
      <c r="S390" s="7"/>
      <c r="T390" s="7"/>
      <c r="U390" s="7"/>
      <c r="V390" s="7"/>
      <c r="W390" s="7"/>
      <c r="X390" s="7"/>
    </row>
    <row r="391" spans="1:24" ht="15.75" customHeight="1" x14ac:dyDescent="0.25">
      <c r="A391" s="7"/>
      <c r="B391" s="120"/>
      <c r="C391" s="121"/>
      <c r="D391" s="7"/>
      <c r="E391" s="7"/>
      <c r="F391" s="7"/>
      <c r="G391" s="7"/>
      <c r="H391" s="7"/>
      <c r="I391" s="7"/>
      <c r="J391" s="7"/>
      <c r="K391" s="7"/>
      <c r="L391" s="7"/>
      <c r="M391" s="7"/>
      <c r="N391" s="7"/>
      <c r="O391" s="7"/>
      <c r="P391" s="7"/>
      <c r="Q391" s="7"/>
      <c r="R391" s="7"/>
      <c r="S391" s="7"/>
      <c r="T391" s="7"/>
      <c r="U391" s="7"/>
      <c r="V391" s="7"/>
      <c r="W391" s="7"/>
      <c r="X391" s="7"/>
    </row>
    <row r="392" spans="1:24" ht="15.75" customHeight="1" x14ac:dyDescent="0.25">
      <c r="A392" s="7"/>
      <c r="B392" s="120"/>
      <c r="C392" s="121"/>
      <c r="D392" s="7"/>
      <c r="E392" s="7"/>
      <c r="F392" s="7"/>
      <c r="G392" s="7"/>
      <c r="H392" s="7"/>
      <c r="I392" s="7"/>
      <c r="J392" s="7"/>
      <c r="K392" s="7"/>
      <c r="L392" s="7"/>
      <c r="M392" s="7"/>
      <c r="N392" s="7"/>
      <c r="O392" s="7"/>
      <c r="P392" s="7"/>
      <c r="Q392" s="7"/>
      <c r="R392" s="7"/>
      <c r="S392" s="7"/>
      <c r="T392" s="7"/>
      <c r="U392" s="7"/>
      <c r="V392" s="7"/>
      <c r="W392" s="7"/>
      <c r="X392" s="7"/>
    </row>
    <row r="393" spans="1:24" ht="15.75" customHeight="1" x14ac:dyDescent="0.25">
      <c r="A393" s="7"/>
      <c r="B393" s="120"/>
      <c r="C393" s="121"/>
      <c r="D393" s="7"/>
      <c r="E393" s="7"/>
      <c r="F393" s="7"/>
      <c r="G393" s="7"/>
      <c r="H393" s="7"/>
      <c r="I393" s="7"/>
      <c r="J393" s="7"/>
      <c r="K393" s="7"/>
      <c r="L393" s="7"/>
      <c r="M393" s="7"/>
      <c r="N393" s="7"/>
      <c r="O393" s="7"/>
      <c r="P393" s="7"/>
      <c r="Q393" s="7"/>
      <c r="R393" s="7"/>
      <c r="S393" s="7"/>
      <c r="T393" s="7"/>
      <c r="U393" s="7"/>
      <c r="V393" s="7"/>
      <c r="W393" s="7"/>
      <c r="X393" s="7"/>
    </row>
    <row r="394" spans="1:24" ht="15.75" customHeight="1" x14ac:dyDescent="0.25">
      <c r="A394" s="7"/>
      <c r="B394" s="120"/>
      <c r="C394" s="121"/>
      <c r="D394" s="7"/>
      <c r="E394" s="7"/>
      <c r="F394" s="7"/>
      <c r="G394" s="7"/>
      <c r="H394" s="7"/>
      <c r="I394" s="7"/>
      <c r="J394" s="7"/>
      <c r="K394" s="7"/>
      <c r="L394" s="7"/>
      <c r="M394" s="7"/>
      <c r="N394" s="7"/>
      <c r="O394" s="7"/>
      <c r="P394" s="7"/>
      <c r="Q394" s="7"/>
      <c r="R394" s="7"/>
      <c r="S394" s="7"/>
      <c r="T394" s="7"/>
      <c r="U394" s="7"/>
      <c r="V394" s="7"/>
      <c r="W394" s="7"/>
      <c r="X394" s="7"/>
    </row>
    <row r="395" spans="1:24" ht="15.75" customHeight="1" x14ac:dyDescent="0.25">
      <c r="A395" s="7"/>
      <c r="B395" s="120"/>
      <c r="C395" s="121"/>
      <c r="D395" s="7"/>
      <c r="E395" s="7"/>
      <c r="F395" s="7"/>
      <c r="G395" s="7"/>
      <c r="H395" s="7"/>
      <c r="I395" s="7"/>
      <c r="J395" s="7"/>
      <c r="K395" s="7"/>
      <c r="L395" s="7"/>
      <c r="M395" s="7"/>
      <c r="N395" s="7"/>
      <c r="O395" s="7"/>
      <c r="P395" s="7"/>
      <c r="Q395" s="7"/>
      <c r="R395" s="7"/>
      <c r="S395" s="7"/>
      <c r="T395" s="7"/>
      <c r="U395" s="7"/>
      <c r="V395" s="7"/>
      <c r="W395" s="7"/>
      <c r="X395" s="7"/>
    </row>
    <row r="396" spans="1:24" ht="15.75" customHeight="1" x14ac:dyDescent="0.25">
      <c r="A396" s="7"/>
      <c r="B396" s="120"/>
      <c r="C396" s="121"/>
      <c r="D396" s="7"/>
      <c r="E396" s="7"/>
      <c r="F396" s="7"/>
      <c r="G396" s="7"/>
      <c r="H396" s="7"/>
      <c r="I396" s="7"/>
      <c r="J396" s="7"/>
      <c r="K396" s="7"/>
      <c r="L396" s="7"/>
      <c r="M396" s="7"/>
      <c r="N396" s="7"/>
      <c r="O396" s="7"/>
      <c r="P396" s="7"/>
      <c r="Q396" s="7"/>
      <c r="R396" s="7"/>
      <c r="S396" s="7"/>
      <c r="T396" s="7"/>
      <c r="U396" s="7"/>
      <c r="V396" s="7"/>
      <c r="W396" s="7"/>
      <c r="X396" s="7"/>
    </row>
    <row r="397" spans="1:24" ht="15.75" customHeight="1" x14ac:dyDescent="0.25">
      <c r="A397" s="7"/>
      <c r="B397" s="120"/>
      <c r="C397" s="121"/>
      <c r="D397" s="7"/>
      <c r="E397" s="7"/>
      <c r="F397" s="7"/>
      <c r="G397" s="7"/>
      <c r="H397" s="7"/>
      <c r="I397" s="7"/>
      <c r="J397" s="7"/>
      <c r="K397" s="7"/>
      <c r="L397" s="7"/>
      <c r="M397" s="7"/>
      <c r="N397" s="7"/>
      <c r="O397" s="7"/>
      <c r="P397" s="7"/>
      <c r="Q397" s="7"/>
      <c r="R397" s="7"/>
      <c r="S397" s="7"/>
      <c r="T397" s="7"/>
      <c r="U397" s="7"/>
      <c r="V397" s="7"/>
      <c r="W397" s="7"/>
      <c r="X397" s="7"/>
    </row>
    <row r="398" spans="1:24" ht="15.75" customHeight="1" x14ac:dyDescent="0.25">
      <c r="A398" s="7"/>
      <c r="B398" s="120"/>
      <c r="C398" s="121"/>
      <c r="D398" s="7"/>
      <c r="E398" s="7"/>
      <c r="F398" s="7"/>
      <c r="G398" s="7"/>
      <c r="H398" s="7"/>
      <c r="I398" s="7"/>
      <c r="J398" s="7"/>
      <c r="K398" s="7"/>
      <c r="L398" s="7"/>
      <c r="M398" s="7"/>
      <c r="N398" s="7"/>
      <c r="O398" s="7"/>
      <c r="P398" s="7"/>
      <c r="Q398" s="7"/>
      <c r="R398" s="7"/>
      <c r="S398" s="7"/>
      <c r="T398" s="7"/>
      <c r="U398" s="7"/>
      <c r="V398" s="7"/>
      <c r="W398" s="7"/>
      <c r="X398" s="7"/>
    </row>
    <row r="399" spans="1:24" ht="15.75" customHeight="1" x14ac:dyDescent="0.25">
      <c r="A399" s="7"/>
      <c r="B399" s="120"/>
      <c r="C399" s="121"/>
      <c r="D399" s="7"/>
      <c r="E399" s="7"/>
      <c r="F399" s="7"/>
      <c r="G399" s="7"/>
      <c r="H399" s="7"/>
      <c r="I399" s="7"/>
      <c r="J399" s="7"/>
      <c r="K399" s="7"/>
      <c r="L399" s="7"/>
      <c r="M399" s="7"/>
      <c r="N399" s="7"/>
      <c r="O399" s="7"/>
      <c r="P399" s="7"/>
      <c r="Q399" s="7"/>
      <c r="R399" s="7"/>
      <c r="S399" s="7"/>
      <c r="T399" s="7"/>
      <c r="U399" s="7"/>
      <c r="V399" s="7"/>
      <c r="W399" s="7"/>
      <c r="X399" s="7"/>
    </row>
    <row r="400" spans="1:24" ht="15.75" customHeight="1" x14ac:dyDescent="0.25">
      <c r="A400" s="7"/>
      <c r="B400" s="120"/>
      <c r="C400" s="121"/>
      <c r="D400" s="7"/>
      <c r="E400" s="7"/>
      <c r="F400" s="7"/>
      <c r="G400" s="7"/>
      <c r="H400" s="7"/>
      <c r="I400" s="7"/>
      <c r="J400" s="7"/>
      <c r="K400" s="7"/>
      <c r="L400" s="7"/>
      <c r="M400" s="7"/>
      <c r="N400" s="7"/>
      <c r="O400" s="7"/>
      <c r="P400" s="7"/>
      <c r="Q400" s="7"/>
      <c r="R400" s="7"/>
      <c r="S400" s="7"/>
      <c r="T400" s="7"/>
      <c r="U400" s="7"/>
      <c r="V400" s="7"/>
      <c r="W400" s="7"/>
      <c r="X400" s="7"/>
    </row>
    <row r="401" spans="1:24" ht="15.75" customHeight="1" x14ac:dyDescent="0.25">
      <c r="A401" s="7"/>
      <c r="B401" s="120"/>
      <c r="C401" s="121"/>
      <c r="D401" s="7"/>
      <c r="E401" s="7"/>
      <c r="F401" s="7"/>
      <c r="G401" s="7"/>
      <c r="H401" s="7"/>
      <c r="I401" s="7"/>
      <c r="J401" s="7"/>
      <c r="K401" s="7"/>
      <c r="L401" s="7"/>
      <c r="M401" s="7"/>
      <c r="N401" s="7"/>
      <c r="O401" s="7"/>
      <c r="P401" s="7"/>
      <c r="Q401" s="7"/>
      <c r="R401" s="7"/>
      <c r="S401" s="7"/>
      <c r="T401" s="7"/>
      <c r="U401" s="7"/>
      <c r="V401" s="7"/>
      <c r="W401" s="7"/>
      <c r="X401" s="7"/>
    </row>
    <row r="402" spans="1:24" ht="15.75" customHeight="1" x14ac:dyDescent="0.25">
      <c r="A402" s="7"/>
      <c r="B402" s="120"/>
      <c r="C402" s="121"/>
      <c r="D402" s="7"/>
      <c r="E402" s="7"/>
      <c r="F402" s="7"/>
      <c r="G402" s="7"/>
      <c r="H402" s="7"/>
      <c r="I402" s="7"/>
      <c r="J402" s="7"/>
      <c r="K402" s="7"/>
      <c r="L402" s="7"/>
      <c r="M402" s="7"/>
      <c r="N402" s="7"/>
      <c r="O402" s="7"/>
      <c r="P402" s="7"/>
      <c r="Q402" s="7"/>
      <c r="R402" s="7"/>
      <c r="S402" s="7"/>
      <c r="T402" s="7"/>
      <c r="U402" s="7"/>
      <c r="V402" s="7"/>
      <c r="W402" s="7"/>
      <c r="X402" s="7"/>
    </row>
    <row r="403" spans="1:24" ht="15.75" customHeight="1" x14ac:dyDescent="0.25">
      <c r="A403" s="7"/>
      <c r="B403" s="120"/>
      <c r="C403" s="121"/>
      <c r="D403" s="7"/>
      <c r="E403" s="7"/>
      <c r="F403" s="7"/>
      <c r="G403" s="7"/>
      <c r="H403" s="7"/>
      <c r="I403" s="7"/>
      <c r="J403" s="7"/>
      <c r="K403" s="7"/>
      <c r="L403" s="7"/>
      <c r="M403" s="7"/>
      <c r="N403" s="7"/>
      <c r="O403" s="7"/>
      <c r="P403" s="7"/>
      <c r="Q403" s="7"/>
      <c r="R403" s="7"/>
      <c r="S403" s="7"/>
      <c r="T403" s="7"/>
      <c r="U403" s="7"/>
      <c r="V403" s="7"/>
      <c r="W403" s="7"/>
      <c r="X403" s="7"/>
    </row>
    <row r="404" spans="1:24" ht="15.75" customHeight="1" x14ac:dyDescent="0.25">
      <c r="A404" s="7"/>
      <c r="B404" s="120"/>
      <c r="C404" s="121"/>
      <c r="D404" s="7"/>
      <c r="E404" s="7"/>
      <c r="F404" s="7"/>
      <c r="G404" s="7"/>
      <c r="H404" s="7"/>
      <c r="I404" s="7"/>
      <c r="J404" s="7"/>
      <c r="K404" s="7"/>
      <c r="L404" s="7"/>
      <c r="M404" s="7"/>
      <c r="N404" s="7"/>
      <c r="O404" s="7"/>
      <c r="P404" s="7"/>
      <c r="Q404" s="7"/>
      <c r="R404" s="7"/>
      <c r="S404" s="7"/>
      <c r="T404" s="7"/>
      <c r="U404" s="7"/>
      <c r="V404" s="7"/>
      <c r="W404" s="7"/>
      <c r="X404" s="7"/>
    </row>
    <row r="405" spans="1:24" ht="15.75" customHeight="1" x14ac:dyDescent="0.25">
      <c r="A405" s="7"/>
      <c r="B405" s="120"/>
      <c r="C405" s="121"/>
      <c r="D405" s="7"/>
      <c r="E405" s="7"/>
      <c r="F405" s="7"/>
      <c r="G405" s="7"/>
      <c r="H405" s="7"/>
      <c r="I405" s="7"/>
      <c r="J405" s="7"/>
      <c r="K405" s="7"/>
      <c r="L405" s="7"/>
      <c r="M405" s="7"/>
      <c r="N405" s="7"/>
      <c r="O405" s="7"/>
      <c r="P405" s="7"/>
      <c r="Q405" s="7"/>
      <c r="R405" s="7"/>
      <c r="S405" s="7"/>
      <c r="T405" s="7"/>
      <c r="U405" s="7"/>
      <c r="V405" s="7"/>
      <c r="W405" s="7"/>
      <c r="X405" s="7"/>
    </row>
    <row r="406" spans="1:24" ht="15.75" customHeight="1" x14ac:dyDescent="0.25">
      <c r="A406" s="7"/>
      <c r="B406" s="120"/>
      <c r="C406" s="121"/>
      <c r="D406" s="7"/>
      <c r="E406" s="7"/>
      <c r="F406" s="7"/>
      <c r="G406" s="7"/>
      <c r="H406" s="7"/>
      <c r="I406" s="7"/>
      <c r="J406" s="7"/>
      <c r="K406" s="7"/>
      <c r="L406" s="7"/>
      <c r="M406" s="7"/>
      <c r="N406" s="7"/>
      <c r="O406" s="7"/>
      <c r="P406" s="7"/>
      <c r="Q406" s="7"/>
      <c r="R406" s="7"/>
      <c r="S406" s="7"/>
      <c r="T406" s="7"/>
      <c r="U406" s="7"/>
      <c r="V406" s="7"/>
      <c r="W406" s="7"/>
      <c r="X406" s="7"/>
    </row>
    <row r="407" spans="1:24" ht="15.75" customHeight="1" x14ac:dyDescent="0.25">
      <c r="A407" s="7"/>
      <c r="B407" s="120"/>
      <c r="C407" s="121"/>
      <c r="D407" s="7"/>
      <c r="E407" s="7"/>
      <c r="F407" s="7"/>
      <c r="G407" s="7"/>
      <c r="H407" s="7"/>
      <c r="I407" s="7"/>
      <c r="J407" s="7"/>
      <c r="K407" s="7"/>
      <c r="L407" s="7"/>
      <c r="M407" s="7"/>
      <c r="N407" s="7"/>
      <c r="O407" s="7"/>
      <c r="P407" s="7"/>
      <c r="Q407" s="7"/>
      <c r="R407" s="7"/>
      <c r="S407" s="7"/>
      <c r="T407" s="7"/>
      <c r="U407" s="7"/>
      <c r="V407" s="7"/>
      <c r="W407" s="7"/>
      <c r="X407" s="7"/>
    </row>
    <row r="408" spans="1:24" ht="15.75" customHeight="1" x14ac:dyDescent="0.25">
      <c r="A408" s="7"/>
      <c r="B408" s="120"/>
      <c r="C408" s="121"/>
      <c r="D408" s="7"/>
      <c r="E408" s="7"/>
      <c r="F408" s="7"/>
      <c r="G408" s="7"/>
      <c r="H408" s="7"/>
      <c r="I408" s="7"/>
      <c r="J408" s="7"/>
      <c r="K408" s="7"/>
      <c r="L408" s="7"/>
      <c r="M408" s="7"/>
      <c r="N408" s="7"/>
      <c r="O408" s="7"/>
      <c r="P408" s="7"/>
      <c r="Q408" s="7"/>
      <c r="R408" s="7"/>
      <c r="S408" s="7"/>
      <c r="T408" s="7"/>
      <c r="U408" s="7"/>
      <c r="V408" s="7"/>
      <c r="W408" s="7"/>
      <c r="X408" s="7"/>
    </row>
    <row r="409" spans="1:24" ht="15.75" customHeight="1" x14ac:dyDescent="0.25">
      <c r="A409" s="7"/>
      <c r="B409" s="120"/>
      <c r="C409" s="121"/>
      <c r="D409" s="7"/>
      <c r="E409" s="7"/>
      <c r="F409" s="7"/>
      <c r="G409" s="7"/>
      <c r="H409" s="7"/>
      <c r="I409" s="7"/>
      <c r="J409" s="7"/>
      <c r="K409" s="7"/>
      <c r="L409" s="7"/>
      <c r="M409" s="7"/>
      <c r="N409" s="7"/>
      <c r="O409" s="7"/>
      <c r="P409" s="7"/>
      <c r="Q409" s="7"/>
      <c r="R409" s="7"/>
      <c r="S409" s="7"/>
      <c r="T409" s="7"/>
      <c r="U409" s="7"/>
      <c r="V409" s="7"/>
      <c r="W409" s="7"/>
      <c r="X409" s="7"/>
    </row>
    <row r="410" spans="1:24" ht="15.75" customHeight="1" x14ac:dyDescent="0.25">
      <c r="A410" s="7"/>
      <c r="B410" s="120"/>
      <c r="C410" s="121"/>
      <c r="D410" s="7"/>
      <c r="E410" s="7"/>
      <c r="F410" s="7"/>
      <c r="G410" s="7"/>
      <c r="H410" s="7"/>
      <c r="I410" s="7"/>
      <c r="J410" s="7"/>
      <c r="K410" s="7"/>
      <c r="L410" s="7"/>
      <c r="M410" s="7"/>
      <c r="N410" s="7"/>
      <c r="O410" s="7"/>
      <c r="P410" s="7"/>
      <c r="Q410" s="7"/>
      <c r="R410" s="7"/>
      <c r="S410" s="7"/>
      <c r="T410" s="7"/>
      <c r="U410" s="7"/>
      <c r="V410" s="7"/>
      <c r="W410" s="7"/>
      <c r="X410" s="7"/>
    </row>
    <row r="411" spans="1:24" ht="15.75" customHeight="1" x14ac:dyDescent="0.25">
      <c r="A411" s="7"/>
      <c r="B411" s="120"/>
      <c r="C411" s="121"/>
      <c r="D411" s="7"/>
      <c r="E411" s="7"/>
      <c r="F411" s="7"/>
      <c r="G411" s="7"/>
      <c r="H411" s="7"/>
      <c r="I411" s="7"/>
      <c r="J411" s="7"/>
      <c r="K411" s="7"/>
      <c r="L411" s="7"/>
      <c r="M411" s="7"/>
      <c r="N411" s="7"/>
      <c r="O411" s="7"/>
      <c r="P411" s="7"/>
      <c r="Q411" s="7"/>
      <c r="R411" s="7"/>
      <c r="S411" s="7"/>
      <c r="T411" s="7"/>
      <c r="U411" s="7"/>
      <c r="V411" s="7"/>
      <c r="W411" s="7"/>
      <c r="X411" s="7"/>
    </row>
    <row r="412" spans="1:24" ht="15.75" customHeight="1" x14ac:dyDescent="0.25">
      <c r="A412" s="7"/>
      <c r="B412" s="120"/>
      <c r="C412" s="121"/>
      <c r="D412" s="7"/>
      <c r="E412" s="7"/>
      <c r="F412" s="7"/>
      <c r="G412" s="7"/>
      <c r="H412" s="7"/>
      <c r="I412" s="7"/>
      <c r="J412" s="7"/>
      <c r="K412" s="7"/>
      <c r="L412" s="7"/>
      <c r="M412" s="7"/>
      <c r="N412" s="7"/>
      <c r="O412" s="7"/>
      <c r="P412" s="7"/>
      <c r="Q412" s="7"/>
      <c r="R412" s="7"/>
      <c r="S412" s="7"/>
      <c r="T412" s="7"/>
      <c r="U412" s="7"/>
      <c r="V412" s="7"/>
      <c r="W412" s="7"/>
      <c r="X412" s="7"/>
    </row>
    <row r="413" spans="1:24" ht="15.75" customHeight="1" x14ac:dyDescent="0.25">
      <c r="A413" s="7"/>
      <c r="B413" s="120"/>
      <c r="C413" s="121"/>
      <c r="D413" s="7"/>
      <c r="E413" s="7"/>
      <c r="F413" s="7"/>
      <c r="G413" s="7"/>
      <c r="H413" s="7"/>
      <c r="I413" s="7"/>
      <c r="J413" s="7"/>
      <c r="K413" s="7"/>
      <c r="L413" s="7"/>
      <c r="M413" s="7"/>
      <c r="N413" s="7"/>
      <c r="O413" s="7"/>
      <c r="P413" s="7"/>
      <c r="Q413" s="7"/>
      <c r="R413" s="7"/>
      <c r="S413" s="7"/>
      <c r="T413" s="7"/>
      <c r="U413" s="7"/>
      <c r="V413" s="7"/>
      <c r="W413" s="7"/>
      <c r="X413" s="7"/>
    </row>
    <row r="414" spans="1:24" ht="15.75" customHeight="1" x14ac:dyDescent="0.25">
      <c r="A414" s="7"/>
      <c r="B414" s="120"/>
      <c r="C414" s="121"/>
      <c r="D414" s="7"/>
      <c r="E414" s="7"/>
      <c r="F414" s="7"/>
      <c r="G414" s="7"/>
      <c r="H414" s="7"/>
      <c r="I414" s="7"/>
      <c r="J414" s="7"/>
      <c r="K414" s="7"/>
      <c r="L414" s="7"/>
      <c r="M414" s="7"/>
      <c r="N414" s="7"/>
      <c r="O414" s="7"/>
      <c r="P414" s="7"/>
      <c r="Q414" s="7"/>
      <c r="R414" s="7"/>
      <c r="S414" s="7"/>
      <c r="T414" s="7"/>
      <c r="U414" s="7"/>
      <c r="V414" s="7"/>
      <c r="W414" s="7"/>
      <c r="X414" s="7"/>
    </row>
    <row r="415" spans="1:24" ht="15.75" customHeight="1" x14ac:dyDescent="0.25">
      <c r="A415" s="7"/>
      <c r="B415" s="120"/>
      <c r="C415" s="121"/>
      <c r="D415" s="7"/>
      <c r="E415" s="7"/>
      <c r="F415" s="7"/>
      <c r="G415" s="7"/>
      <c r="H415" s="7"/>
      <c r="I415" s="7"/>
      <c r="J415" s="7"/>
      <c r="K415" s="7"/>
      <c r="L415" s="7"/>
      <c r="M415" s="7"/>
      <c r="N415" s="7"/>
      <c r="O415" s="7"/>
      <c r="P415" s="7"/>
      <c r="Q415" s="7"/>
      <c r="R415" s="7"/>
      <c r="S415" s="7"/>
      <c r="T415" s="7"/>
      <c r="U415" s="7"/>
      <c r="V415" s="7"/>
      <c r="W415" s="7"/>
      <c r="X415" s="7"/>
    </row>
    <row r="416" spans="1:24" ht="15.75" customHeight="1" x14ac:dyDescent="0.25">
      <c r="A416" s="7"/>
      <c r="B416" s="120"/>
      <c r="C416" s="121"/>
      <c r="D416" s="7"/>
      <c r="E416" s="7"/>
      <c r="F416" s="7"/>
      <c r="G416" s="7"/>
      <c r="H416" s="7"/>
      <c r="I416" s="7"/>
      <c r="J416" s="7"/>
      <c r="K416" s="7"/>
      <c r="L416" s="7"/>
      <c r="M416" s="7"/>
      <c r="N416" s="7"/>
      <c r="O416" s="7"/>
      <c r="P416" s="7"/>
      <c r="Q416" s="7"/>
      <c r="R416" s="7"/>
      <c r="S416" s="7"/>
      <c r="T416" s="7"/>
      <c r="U416" s="7"/>
      <c r="V416" s="7"/>
      <c r="W416" s="7"/>
      <c r="X416" s="7"/>
    </row>
    <row r="417" spans="1:24" ht="15.75" customHeight="1" x14ac:dyDescent="0.25">
      <c r="A417" s="7"/>
      <c r="B417" s="120"/>
      <c r="C417" s="121"/>
      <c r="D417" s="7"/>
      <c r="E417" s="7"/>
      <c r="F417" s="7"/>
      <c r="G417" s="7"/>
      <c r="H417" s="7"/>
      <c r="I417" s="7"/>
      <c r="J417" s="7"/>
      <c r="K417" s="7"/>
      <c r="L417" s="7"/>
      <c r="M417" s="7"/>
      <c r="N417" s="7"/>
      <c r="O417" s="7"/>
      <c r="P417" s="7"/>
      <c r="Q417" s="7"/>
      <c r="R417" s="7"/>
      <c r="S417" s="7"/>
      <c r="T417" s="7"/>
      <c r="U417" s="7"/>
      <c r="V417" s="7"/>
      <c r="W417" s="7"/>
      <c r="X417" s="7"/>
    </row>
    <row r="418" spans="1:24" ht="15.75" customHeight="1" x14ac:dyDescent="0.25">
      <c r="A418" s="7"/>
      <c r="B418" s="120"/>
      <c r="C418" s="121"/>
      <c r="D418" s="7"/>
      <c r="E418" s="7"/>
      <c r="F418" s="7"/>
      <c r="G418" s="7"/>
      <c r="H418" s="7"/>
      <c r="I418" s="7"/>
      <c r="J418" s="7"/>
      <c r="K418" s="7"/>
      <c r="L418" s="7"/>
      <c r="M418" s="7"/>
      <c r="N418" s="7"/>
      <c r="O418" s="7"/>
      <c r="P418" s="7"/>
      <c r="Q418" s="7"/>
      <c r="R418" s="7"/>
      <c r="S418" s="7"/>
      <c r="T418" s="7"/>
      <c r="U418" s="7"/>
      <c r="V418" s="7"/>
      <c r="W418" s="7"/>
      <c r="X418" s="7"/>
    </row>
    <row r="419" spans="1:24" ht="15.75" customHeight="1" x14ac:dyDescent="0.25">
      <c r="A419" s="7"/>
      <c r="B419" s="120"/>
      <c r="C419" s="121"/>
      <c r="D419" s="7"/>
      <c r="E419" s="7"/>
      <c r="F419" s="7"/>
      <c r="G419" s="7"/>
      <c r="H419" s="7"/>
      <c r="I419" s="7"/>
      <c r="J419" s="7"/>
      <c r="K419" s="7"/>
      <c r="L419" s="7"/>
      <c r="M419" s="7"/>
      <c r="N419" s="7"/>
      <c r="O419" s="7"/>
      <c r="P419" s="7"/>
      <c r="Q419" s="7"/>
      <c r="R419" s="7"/>
      <c r="S419" s="7"/>
      <c r="T419" s="7"/>
      <c r="U419" s="7"/>
      <c r="V419" s="7"/>
      <c r="W419" s="7"/>
      <c r="X419" s="7"/>
    </row>
    <row r="420" spans="1:24" ht="15.75" customHeight="1" x14ac:dyDescent="0.25">
      <c r="A420" s="7"/>
      <c r="B420" s="120"/>
      <c r="C420" s="121"/>
      <c r="D420" s="7"/>
      <c r="E420" s="7"/>
      <c r="F420" s="7"/>
      <c r="G420" s="7"/>
      <c r="H420" s="7"/>
      <c r="I420" s="7"/>
      <c r="J420" s="7"/>
      <c r="K420" s="7"/>
      <c r="L420" s="7"/>
      <c r="M420" s="7"/>
      <c r="N420" s="7"/>
      <c r="O420" s="7"/>
      <c r="P420" s="7"/>
      <c r="Q420" s="7"/>
      <c r="R420" s="7"/>
      <c r="S420" s="7"/>
      <c r="T420" s="7"/>
      <c r="U420" s="7"/>
      <c r="V420" s="7"/>
      <c r="W420" s="7"/>
      <c r="X420" s="7"/>
    </row>
    <row r="421" spans="1:24" ht="15.75" customHeight="1" x14ac:dyDescent="0.25">
      <c r="A421" s="7"/>
      <c r="B421" s="120"/>
      <c r="C421" s="121"/>
      <c r="D421" s="7"/>
      <c r="E421" s="7"/>
      <c r="F421" s="7"/>
      <c r="G421" s="7"/>
      <c r="H421" s="7"/>
      <c r="I421" s="7"/>
      <c r="J421" s="7"/>
      <c r="K421" s="7"/>
      <c r="L421" s="7"/>
      <c r="M421" s="7"/>
      <c r="N421" s="7"/>
      <c r="O421" s="7"/>
      <c r="P421" s="7"/>
      <c r="Q421" s="7"/>
      <c r="R421" s="7"/>
      <c r="S421" s="7"/>
      <c r="T421" s="7"/>
      <c r="U421" s="7"/>
      <c r="V421" s="7"/>
      <c r="W421" s="7"/>
      <c r="X421" s="7"/>
    </row>
    <row r="422" spans="1:24" ht="15.75" customHeight="1" x14ac:dyDescent="0.25">
      <c r="A422" s="7"/>
      <c r="B422" s="120"/>
      <c r="C422" s="121"/>
      <c r="D422" s="7"/>
      <c r="E422" s="7"/>
      <c r="F422" s="7"/>
      <c r="G422" s="7"/>
      <c r="H422" s="7"/>
      <c r="I422" s="7"/>
      <c r="J422" s="7"/>
      <c r="K422" s="7"/>
      <c r="L422" s="7"/>
      <c r="M422" s="7"/>
      <c r="N422" s="7"/>
      <c r="O422" s="7"/>
      <c r="P422" s="7"/>
      <c r="Q422" s="7"/>
      <c r="R422" s="7"/>
      <c r="S422" s="7"/>
      <c r="T422" s="7"/>
      <c r="U422" s="7"/>
      <c r="V422" s="7"/>
      <c r="W422" s="7"/>
      <c r="X422" s="7"/>
    </row>
    <row r="423" spans="1:24" ht="15.75" customHeight="1" x14ac:dyDescent="0.25">
      <c r="A423" s="7"/>
      <c r="B423" s="120"/>
      <c r="C423" s="121"/>
      <c r="D423" s="7"/>
      <c r="E423" s="7"/>
      <c r="F423" s="7"/>
      <c r="G423" s="7"/>
      <c r="H423" s="7"/>
      <c r="I423" s="7"/>
      <c r="J423" s="7"/>
      <c r="K423" s="7"/>
      <c r="L423" s="7"/>
      <c r="M423" s="7"/>
      <c r="N423" s="7"/>
      <c r="O423" s="7"/>
      <c r="P423" s="7"/>
      <c r="Q423" s="7"/>
      <c r="R423" s="7"/>
      <c r="S423" s="7"/>
      <c r="T423" s="7"/>
      <c r="U423" s="7"/>
      <c r="V423" s="7"/>
      <c r="W423" s="7"/>
      <c r="X423" s="7"/>
    </row>
    <row r="424" spans="1:24" ht="15.75" customHeight="1" x14ac:dyDescent="0.25">
      <c r="A424" s="7"/>
      <c r="B424" s="120"/>
      <c r="C424" s="121"/>
      <c r="D424" s="7"/>
      <c r="E424" s="7"/>
      <c r="F424" s="7"/>
      <c r="G424" s="7"/>
      <c r="H424" s="7"/>
      <c r="I424" s="7"/>
      <c r="J424" s="7"/>
      <c r="K424" s="7"/>
      <c r="L424" s="7"/>
      <c r="M424" s="7"/>
      <c r="N424" s="7"/>
      <c r="O424" s="7"/>
      <c r="P424" s="7"/>
      <c r="Q424" s="7"/>
      <c r="R424" s="7"/>
      <c r="S424" s="7"/>
      <c r="T424" s="7"/>
      <c r="U424" s="7"/>
      <c r="V424" s="7"/>
      <c r="W424" s="7"/>
      <c r="X424" s="7"/>
    </row>
    <row r="425" spans="1:24" ht="15.75" customHeight="1" x14ac:dyDescent="0.25">
      <c r="A425" s="7"/>
      <c r="B425" s="120"/>
      <c r="C425" s="121"/>
      <c r="D425" s="7"/>
      <c r="E425" s="7"/>
      <c r="F425" s="7"/>
      <c r="G425" s="7"/>
      <c r="H425" s="7"/>
      <c r="I425" s="7"/>
      <c r="J425" s="7"/>
      <c r="K425" s="7"/>
      <c r="L425" s="7"/>
      <c r="M425" s="7"/>
      <c r="N425" s="7"/>
      <c r="O425" s="7"/>
      <c r="P425" s="7"/>
      <c r="Q425" s="7"/>
      <c r="R425" s="7"/>
      <c r="S425" s="7"/>
      <c r="T425" s="7"/>
      <c r="U425" s="7"/>
      <c r="V425" s="7"/>
      <c r="W425" s="7"/>
      <c r="X425" s="7"/>
    </row>
    <row r="426" spans="1:24" ht="15.75" customHeight="1" x14ac:dyDescent="0.25">
      <c r="A426" s="7"/>
      <c r="B426" s="120"/>
      <c r="C426" s="121"/>
      <c r="D426" s="7"/>
      <c r="E426" s="7"/>
      <c r="F426" s="7"/>
      <c r="G426" s="7"/>
      <c r="H426" s="7"/>
      <c r="I426" s="7"/>
      <c r="J426" s="7"/>
      <c r="K426" s="7"/>
      <c r="L426" s="7"/>
      <c r="M426" s="7"/>
      <c r="N426" s="7"/>
      <c r="O426" s="7"/>
      <c r="P426" s="7"/>
      <c r="Q426" s="7"/>
      <c r="R426" s="7"/>
      <c r="S426" s="7"/>
      <c r="T426" s="7"/>
      <c r="U426" s="7"/>
      <c r="V426" s="7"/>
      <c r="W426" s="7"/>
      <c r="X426" s="7"/>
    </row>
    <row r="427" spans="1:24" ht="15.75" customHeight="1" x14ac:dyDescent="0.25">
      <c r="A427" s="7"/>
      <c r="B427" s="120"/>
      <c r="C427" s="121"/>
      <c r="D427" s="7"/>
      <c r="E427" s="7"/>
      <c r="F427" s="7"/>
      <c r="G427" s="7"/>
      <c r="H427" s="7"/>
      <c r="I427" s="7"/>
      <c r="J427" s="7"/>
      <c r="K427" s="7"/>
      <c r="L427" s="7"/>
      <c r="M427" s="7"/>
      <c r="N427" s="7"/>
      <c r="O427" s="7"/>
      <c r="P427" s="7"/>
      <c r="Q427" s="7"/>
      <c r="R427" s="7"/>
      <c r="S427" s="7"/>
      <c r="T427" s="7"/>
      <c r="U427" s="7"/>
      <c r="V427" s="7"/>
      <c r="W427" s="7"/>
      <c r="X427" s="7"/>
    </row>
    <row r="428" spans="1:24" ht="15.75" customHeight="1" x14ac:dyDescent="0.25">
      <c r="A428" s="7"/>
      <c r="B428" s="120"/>
      <c r="C428" s="121"/>
      <c r="D428" s="7"/>
      <c r="E428" s="7"/>
      <c r="F428" s="7"/>
      <c r="G428" s="7"/>
      <c r="H428" s="7"/>
      <c r="I428" s="7"/>
      <c r="J428" s="7"/>
      <c r="K428" s="7"/>
      <c r="L428" s="7"/>
      <c r="M428" s="7"/>
      <c r="N428" s="7"/>
      <c r="O428" s="7"/>
      <c r="P428" s="7"/>
      <c r="Q428" s="7"/>
      <c r="R428" s="7"/>
      <c r="S428" s="7"/>
      <c r="T428" s="7"/>
      <c r="U428" s="7"/>
      <c r="V428" s="7"/>
      <c r="W428" s="7"/>
      <c r="X428" s="7"/>
    </row>
    <row r="429" spans="1:24" ht="15.75" customHeight="1" x14ac:dyDescent="0.25">
      <c r="A429" s="7"/>
      <c r="B429" s="120"/>
      <c r="C429" s="121"/>
      <c r="D429" s="7"/>
      <c r="E429" s="7"/>
      <c r="F429" s="7"/>
      <c r="G429" s="7"/>
      <c r="H429" s="7"/>
      <c r="I429" s="7"/>
      <c r="J429" s="7"/>
      <c r="K429" s="7"/>
      <c r="L429" s="7"/>
      <c r="M429" s="7"/>
      <c r="N429" s="7"/>
      <c r="O429" s="7"/>
      <c r="P429" s="7"/>
      <c r="Q429" s="7"/>
      <c r="R429" s="7"/>
      <c r="S429" s="7"/>
      <c r="T429" s="7"/>
      <c r="U429" s="7"/>
      <c r="V429" s="7"/>
      <c r="W429" s="7"/>
      <c r="X429" s="7"/>
    </row>
    <row r="430" spans="1:24" ht="15.75" customHeight="1" x14ac:dyDescent="0.25">
      <c r="A430" s="7"/>
      <c r="B430" s="120"/>
      <c r="C430" s="121"/>
      <c r="D430" s="7"/>
      <c r="E430" s="7"/>
      <c r="F430" s="7"/>
      <c r="G430" s="7"/>
      <c r="H430" s="7"/>
      <c r="I430" s="7"/>
      <c r="J430" s="7"/>
      <c r="K430" s="7"/>
      <c r="L430" s="7"/>
      <c r="M430" s="7"/>
      <c r="N430" s="7"/>
      <c r="O430" s="7"/>
      <c r="P430" s="7"/>
      <c r="Q430" s="7"/>
      <c r="R430" s="7"/>
      <c r="S430" s="7"/>
      <c r="T430" s="7"/>
      <c r="U430" s="7"/>
      <c r="V430" s="7"/>
      <c r="W430" s="7"/>
      <c r="X430" s="7"/>
    </row>
    <row r="431" spans="1:24" ht="15.75" customHeight="1" x14ac:dyDescent="0.25">
      <c r="A431" s="7"/>
      <c r="B431" s="120"/>
      <c r="C431" s="121"/>
      <c r="D431" s="7"/>
      <c r="E431" s="7"/>
      <c r="F431" s="7"/>
      <c r="G431" s="7"/>
      <c r="H431" s="7"/>
      <c r="I431" s="7"/>
      <c r="J431" s="7"/>
      <c r="K431" s="7"/>
      <c r="L431" s="7"/>
      <c r="M431" s="7"/>
      <c r="N431" s="7"/>
      <c r="O431" s="7"/>
      <c r="P431" s="7"/>
      <c r="Q431" s="7"/>
      <c r="R431" s="7"/>
      <c r="S431" s="7"/>
      <c r="T431" s="7"/>
      <c r="U431" s="7"/>
      <c r="V431" s="7"/>
      <c r="W431" s="7"/>
      <c r="X431" s="7"/>
    </row>
    <row r="432" spans="1:24" ht="15.75" customHeight="1" x14ac:dyDescent="0.25">
      <c r="A432" s="7"/>
      <c r="B432" s="120"/>
      <c r="C432" s="121"/>
      <c r="D432" s="7"/>
      <c r="E432" s="7"/>
      <c r="F432" s="7"/>
      <c r="G432" s="7"/>
      <c r="H432" s="7"/>
      <c r="I432" s="7"/>
      <c r="J432" s="7"/>
      <c r="K432" s="7"/>
      <c r="L432" s="7"/>
      <c r="M432" s="7"/>
      <c r="N432" s="7"/>
      <c r="O432" s="7"/>
      <c r="P432" s="7"/>
      <c r="Q432" s="7"/>
      <c r="R432" s="7"/>
      <c r="S432" s="7"/>
      <c r="T432" s="7"/>
      <c r="U432" s="7"/>
      <c r="V432" s="7"/>
      <c r="W432" s="7"/>
      <c r="X432" s="7"/>
    </row>
    <row r="433" spans="1:24" ht="15.75" customHeight="1" x14ac:dyDescent="0.25">
      <c r="A433" s="7"/>
      <c r="B433" s="120"/>
      <c r="C433" s="121"/>
      <c r="D433" s="7"/>
      <c r="E433" s="7"/>
      <c r="F433" s="7"/>
      <c r="G433" s="7"/>
      <c r="H433" s="7"/>
      <c r="I433" s="7"/>
      <c r="J433" s="7"/>
      <c r="K433" s="7"/>
      <c r="L433" s="7"/>
      <c r="M433" s="7"/>
      <c r="N433" s="7"/>
      <c r="O433" s="7"/>
      <c r="P433" s="7"/>
      <c r="Q433" s="7"/>
      <c r="R433" s="7"/>
      <c r="S433" s="7"/>
      <c r="T433" s="7"/>
      <c r="U433" s="7"/>
      <c r="V433" s="7"/>
      <c r="W433" s="7"/>
      <c r="X433" s="7"/>
    </row>
    <row r="434" spans="1:24" ht="15.75" customHeight="1" x14ac:dyDescent="0.25">
      <c r="A434" s="7"/>
      <c r="B434" s="120"/>
      <c r="C434" s="121"/>
      <c r="D434" s="7"/>
      <c r="E434" s="7"/>
      <c r="F434" s="7"/>
      <c r="G434" s="7"/>
      <c r="H434" s="7"/>
      <c r="I434" s="7"/>
      <c r="J434" s="7"/>
      <c r="K434" s="7"/>
      <c r="L434" s="7"/>
      <c r="M434" s="7"/>
      <c r="N434" s="7"/>
      <c r="O434" s="7"/>
      <c r="P434" s="7"/>
      <c r="Q434" s="7"/>
      <c r="R434" s="7"/>
      <c r="S434" s="7"/>
      <c r="T434" s="7"/>
      <c r="U434" s="7"/>
      <c r="V434" s="7"/>
      <c r="W434" s="7"/>
      <c r="X434" s="7"/>
    </row>
    <row r="435" spans="1:24" ht="15.75" customHeight="1" x14ac:dyDescent="0.25">
      <c r="A435" s="7"/>
      <c r="B435" s="120"/>
      <c r="C435" s="121"/>
      <c r="D435" s="7"/>
      <c r="E435" s="7"/>
      <c r="F435" s="7"/>
      <c r="G435" s="7"/>
      <c r="H435" s="7"/>
      <c r="I435" s="7"/>
      <c r="J435" s="7"/>
      <c r="K435" s="7"/>
      <c r="L435" s="7"/>
      <c r="M435" s="7"/>
      <c r="N435" s="7"/>
      <c r="O435" s="7"/>
      <c r="P435" s="7"/>
      <c r="Q435" s="7"/>
      <c r="R435" s="7"/>
      <c r="S435" s="7"/>
      <c r="T435" s="7"/>
      <c r="U435" s="7"/>
      <c r="V435" s="7"/>
      <c r="W435" s="7"/>
      <c r="X435" s="7"/>
    </row>
    <row r="436" spans="1:24" ht="15.75" customHeight="1" x14ac:dyDescent="0.25">
      <c r="A436" s="7"/>
      <c r="B436" s="120"/>
      <c r="C436" s="121"/>
      <c r="D436" s="7"/>
      <c r="E436" s="7"/>
      <c r="F436" s="7"/>
      <c r="G436" s="7"/>
      <c r="H436" s="7"/>
      <c r="I436" s="7"/>
      <c r="J436" s="7"/>
      <c r="K436" s="7"/>
      <c r="L436" s="7"/>
      <c r="M436" s="7"/>
      <c r="N436" s="7"/>
      <c r="O436" s="7"/>
      <c r="P436" s="7"/>
      <c r="Q436" s="7"/>
      <c r="R436" s="7"/>
      <c r="S436" s="7"/>
      <c r="T436" s="7"/>
      <c r="U436" s="7"/>
      <c r="V436" s="7"/>
      <c r="W436" s="7"/>
      <c r="X436" s="7"/>
    </row>
    <row r="437" spans="1:24" ht="15.75" customHeight="1" x14ac:dyDescent="0.25">
      <c r="A437" s="7"/>
      <c r="B437" s="120"/>
      <c r="C437" s="121"/>
      <c r="D437" s="7"/>
      <c r="E437" s="7"/>
      <c r="F437" s="7"/>
      <c r="G437" s="7"/>
      <c r="H437" s="7"/>
      <c r="I437" s="7"/>
      <c r="J437" s="7"/>
      <c r="K437" s="7"/>
      <c r="L437" s="7"/>
      <c r="M437" s="7"/>
      <c r="N437" s="7"/>
      <c r="O437" s="7"/>
      <c r="P437" s="7"/>
      <c r="Q437" s="7"/>
      <c r="R437" s="7"/>
      <c r="S437" s="7"/>
      <c r="T437" s="7"/>
      <c r="U437" s="7"/>
      <c r="V437" s="7"/>
      <c r="W437" s="7"/>
      <c r="X437" s="7"/>
    </row>
    <row r="438" spans="1:24" ht="15.75" customHeight="1" x14ac:dyDescent="0.25">
      <c r="A438" s="7"/>
      <c r="B438" s="120"/>
      <c r="C438" s="121"/>
      <c r="D438" s="7"/>
      <c r="E438" s="7"/>
      <c r="F438" s="7"/>
      <c r="G438" s="7"/>
      <c r="H438" s="7"/>
      <c r="I438" s="7"/>
      <c r="J438" s="7"/>
      <c r="K438" s="7"/>
      <c r="L438" s="7"/>
      <c r="M438" s="7"/>
      <c r="N438" s="7"/>
      <c r="O438" s="7"/>
      <c r="P438" s="7"/>
      <c r="Q438" s="7"/>
      <c r="R438" s="7"/>
      <c r="S438" s="7"/>
      <c r="T438" s="7"/>
      <c r="U438" s="7"/>
      <c r="V438" s="7"/>
      <c r="W438" s="7"/>
      <c r="X438" s="7"/>
    </row>
    <row r="439" spans="1:24" ht="15.75" customHeight="1" x14ac:dyDescent="0.25">
      <c r="A439" s="7"/>
      <c r="B439" s="120"/>
      <c r="C439" s="121"/>
      <c r="D439" s="7"/>
      <c r="E439" s="7"/>
      <c r="F439" s="7"/>
      <c r="G439" s="7"/>
      <c r="H439" s="7"/>
      <c r="I439" s="7"/>
      <c r="J439" s="7"/>
      <c r="K439" s="7"/>
      <c r="L439" s="7"/>
      <c r="M439" s="7"/>
      <c r="N439" s="7"/>
      <c r="O439" s="7"/>
      <c r="P439" s="7"/>
      <c r="Q439" s="7"/>
      <c r="R439" s="7"/>
      <c r="S439" s="7"/>
      <c r="T439" s="7"/>
      <c r="U439" s="7"/>
      <c r="V439" s="7"/>
      <c r="W439" s="7"/>
      <c r="X439" s="7"/>
    </row>
    <row r="440" spans="1:24" ht="15.75" customHeight="1" x14ac:dyDescent="0.25">
      <c r="A440" s="7"/>
      <c r="B440" s="120"/>
      <c r="C440" s="121"/>
      <c r="D440" s="7"/>
      <c r="E440" s="7"/>
      <c r="F440" s="7"/>
      <c r="G440" s="7"/>
      <c r="H440" s="7"/>
      <c r="I440" s="7"/>
      <c r="J440" s="7"/>
      <c r="K440" s="7"/>
      <c r="L440" s="7"/>
      <c r="M440" s="7"/>
      <c r="N440" s="7"/>
      <c r="O440" s="7"/>
      <c r="P440" s="7"/>
      <c r="Q440" s="7"/>
      <c r="R440" s="7"/>
      <c r="S440" s="7"/>
      <c r="T440" s="7"/>
      <c r="U440" s="7"/>
      <c r="V440" s="7"/>
      <c r="W440" s="7"/>
      <c r="X440" s="7"/>
    </row>
    <row r="441" spans="1:24" ht="15.75" customHeight="1" x14ac:dyDescent="0.25">
      <c r="A441" s="7"/>
      <c r="B441" s="120"/>
      <c r="C441" s="121"/>
      <c r="D441" s="7"/>
      <c r="E441" s="7"/>
      <c r="F441" s="7"/>
      <c r="G441" s="7"/>
      <c r="H441" s="7"/>
      <c r="I441" s="7"/>
      <c r="J441" s="7"/>
      <c r="K441" s="7"/>
      <c r="L441" s="7"/>
      <c r="M441" s="7"/>
      <c r="N441" s="7"/>
      <c r="O441" s="7"/>
      <c r="P441" s="7"/>
      <c r="Q441" s="7"/>
      <c r="R441" s="7"/>
      <c r="S441" s="7"/>
      <c r="T441" s="7"/>
      <c r="U441" s="7"/>
      <c r="V441" s="7"/>
      <c r="W441" s="7"/>
      <c r="X441" s="7"/>
    </row>
    <row r="442" spans="1:24" ht="15.75" customHeight="1" x14ac:dyDescent="0.25">
      <c r="A442" s="7"/>
      <c r="B442" s="120"/>
      <c r="C442" s="121"/>
      <c r="D442" s="7"/>
      <c r="E442" s="7"/>
      <c r="F442" s="7"/>
      <c r="G442" s="7"/>
      <c r="H442" s="7"/>
      <c r="I442" s="7"/>
      <c r="J442" s="7"/>
      <c r="K442" s="7"/>
      <c r="L442" s="7"/>
      <c r="M442" s="7"/>
      <c r="N442" s="7"/>
      <c r="O442" s="7"/>
      <c r="P442" s="7"/>
      <c r="Q442" s="7"/>
      <c r="R442" s="7"/>
      <c r="S442" s="7"/>
      <c r="T442" s="7"/>
      <c r="U442" s="7"/>
      <c r="V442" s="7"/>
      <c r="W442" s="7"/>
      <c r="X442" s="7"/>
    </row>
    <row r="443" spans="1:24" ht="15.75" customHeight="1" x14ac:dyDescent="0.25">
      <c r="A443" s="7"/>
      <c r="B443" s="120"/>
      <c r="C443" s="121"/>
      <c r="D443" s="7"/>
      <c r="E443" s="7"/>
      <c r="F443" s="7"/>
      <c r="G443" s="7"/>
      <c r="H443" s="7"/>
      <c r="I443" s="7"/>
      <c r="J443" s="7"/>
      <c r="K443" s="7"/>
      <c r="L443" s="7"/>
      <c r="M443" s="7"/>
      <c r="N443" s="7"/>
      <c r="O443" s="7"/>
      <c r="P443" s="7"/>
      <c r="Q443" s="7"/>
      <c r="R443" s="7"/>
      <c r="S443" s="7"/>
      <c r="T443" s="7"/>
      <c r="U443" s="7"/>
      <c r="V443" s="7"/>
      <c r="W443" s="7"/>
      <c r="X443" s="7"/>
    </row>
    <row r="444" spans="1:24" ht="15.75" customHeight="1" x14ac:dyDescent="0.25">
      <c r="A444" s="7"/>
      <c r="B444" s="120"/>
      <c r="C444" s="121"/>
      <c r="D444" s="7"/>
      <c r="E444" s="7"/>
      <c r="F444" s="7"/>
      <c r="G444" s="7"/>
      <c r="H444" s="7"/>
      <c r="I444" s="7"/>
      <c r="J444" s="7"/>
      <c r="K444" s="7"/>
      <c r="L444" s="7"/>
      <c r="M444" s="7"/>
      <c r="N444" s="7"/>
      <c r="O444" s="7"/>
      <c r="P444" s="7"/>
      <c r="Q444" s="7"/>
      <c r="R444" s="7"/>
      <c r="S444" s="7"/>
      <c r="T444" s="7"/>
      <c r="U444" s="7"/>
      <c r="V444" s="7"/>
      <c r="W444" s="7"/>
      <c r="X444" s="7"/>
    </row>
    <row r="445" spans="1:24" ht="15.75" customHeight="1" x14ac:dyDescent="0.25">
      <c r="A445" s="7"/>
      <c r="B445" s="120"/>
      <c r="C445" s="121"/>
      <c r="D445" s="7"/>
      <c r="E445" s="7"/>
      <c r="F445" s="7"/>
      <c r="G445" s="7"/>
      <c r="H445" s="7"/>
      <c r="I445" s="7"/>
      <c r="J445" s="7"/>
      <c r="K445" s="7"/>
      <c r="L445" s="7"/>
      <c r="M445" s="7"/>
      <c r="N445" s="7"/>
      <c r="O445" s="7"/>
      <c r="P445" s="7"/>
      <c r="Q445" s="7"/>
      <c r="R445" s="7"/>
      <c r="S445" s="7"/>
      <c r="T445" s="7"/>
      <c r="U445" s="7"/>
      <c r="V445" s="7"/>
      <c r="W445" s="7"/>
      <c r="X445" s="7"/>
    </row>
    <row r="446" spans="1:24" ht="15.75" customHeight="1" x14ac:dyDescent="0.25">
      <c r="A446" s="7"/>
      <c r="B446" s="120"/>
      <c r="C446" s="121"/>
      <c r="D446" s="7"/>
      <c r="E446" s="7"/>
      <c r="F446" s="7"/>
      <c r="G446" s="7"/>
      <c r="H446" s="7"/>
      <c r="I446" s="7"/>
      <c r="J446" s="7"/>
      <c r="K446" s="7"/>
      <c r="L446" s="7"/>
      <c r="M446" s="7"/>
      <c r="N446" s="7"/>
      <c r="O446" s="7"/>
      <c r="P446" s="7"/>
      <c r="Q446" s="7"/>
      <c r="R446" s="7"/>
      <c r="S446" s="7"/>
      <c r="T446" s="7"/>
      <c r="U446" s="7"/>
      <c r="V446" s="7"/>
      <c r="W446" s="7"/>
      <c r="X446" s="7"/>
    </row>
    <row r="447" spans="1:24" ht="15.75" customHeight="1" x14ac:dyDescent="0.25">
      <c r="A447" s="7"/>
      <c r="B447" s="120"/>
      <c r="C447" s="121"/>
      <c r="D447" s="7"/>
      <c r="E447" s="7"/>
      <c r="F447" s="7"/>
      <c r="G447" s="7"/>
      <c r="H447" s="7"/>
      <c r="I447" s="7"/>
      <c r="J447" s="7"/>
      <c r="K447" s="7"/>
      <c r="L447" s="7"/>
      <c r="M447" s="7"/>
      <c r="N447" s="7"/>
      <c r="O447" s="7"/>
      <c r="P447" s="7"/>
      <c r="Q447" s="7"/>
      <c r="R447" s="7"/>
      <c r="S447" s="7"/>
      <c r="T447" s="7"/>
      <c r="U447" s="7"/>
      <c r="V447" s="7"/>
      <c r="W447" s="7"/>
      <c r="X447" s="7"/>
    </row>
    <row r="448" spans="1:24" ht="15.75" customHeight="1" x14ac:dyDescent="0.25">
      <c r="A448" s="7"/>
      <c r="B448" s="120"/>
      <c r="C448" s="121"/>
      <c r="D448" s="7"/>
      <c r="E448" s="7"/>
      <c r="F448" s="7"/>
      <c r="G448" s="7"/>
      <c r="H448" s="7"/>
      <c r="I448" s="7"/>
      <c r="J448" s="7"/>
      <c r="K448" s="7"/>
      <c r="L448" s="7"/>
      <c r="M448" s="7"/>
      <c r="N448" s="7"/>
      <c r="O448" s="7"/>
      <c r="P448" s="7"/>
      <c r="Q448" s="7"/>
      <c r="R448" s="7"/>
      <c r="S448" s="7"/>
      <c r="T448" s="7"/>
      <c r="U448" s="7"/>
      <c r="V448" s="7"/>
      <c r="W448" s="7"/>
      <c r="X448" s="7"/>
    </row>
    <row r="449" spans="1:24" ht="15.75" customHeight="1" x14ac:dyDescent="0.25">
      <c r="A449" s="7"/>
      <c r="B449" s="120"/>
      <c r="C449" s="121"/>
      <c r="D449" s="7"/>
      <c r="E449" s="7"/>
      <c r="F449" s="7"/>
      <c r="G449" s="7"/>
      <c r="H449" s="7"/>
      <c r="I449" s="7"/>
      <c r="J449" s="7"/>
      <c r="K449" s="7"/>
      <c r="L449" s="7"/>
      <c r="M449" s="7"/>
      <c r="N449" s="7"/>
      <c r="O449" s="7"/>
      <c r="P449" s="7"/>
      <c r="Q449" s="7"/>
      <c r="R449" s="7"/>
      <c r="S449" s="7"/>
      <c r="T449" s="7"/>
      <c r="U449" s="7"/>
      <c r="V449" s="7"/>
      <c r="W449" s="7"/>
      <c r="X449" s="7"/>
    </row>
    <row r="450" spans="1:24" ht="15.75" customHeight="1" x14ac:dyDescent="0.25">
      <c r="A450" s="7"/>
      <c r="B450" s="120"/>
      <c r="C450" s="121"/>
      <c r="D450" s="7"/>
      <c r="E450" s="7"/>
      <c r="F450" s="7"/>
      <c r="G450" s="7"/>
      <c r="H450" s="7"/>
      <c r="I450" s="7"/>
      <c r="J450" s="7"/>
      <c r="K450" s="7"/>
      <c r="L450" s="7"/>
      <c r="M450" s="7"/>
      <c r="N450" s="7"/>
      <c r="O450" s="7"/>
      <c r="P450" s="7"/>
      <c r="Q450" s="7"/>
      <c r="R450" s="7"/>
      <c r="S450" s="7"/>
      <c r="T450" s="7"/>
      <c r="U450" s="7"/>
      <c r="V450" s="7"/>
      <c r="W450" s="7"/>
      <c r="X450" s="7"/>
    </row>
    <row r="451" spans="1:24" ht="15.75" customHeight="1" x14ac:dyDescent="0.25">
      <c r="A451" s="7"/>
      <c r="B451" s="120"/>
      <c r="C451" s="121"/>
      <c r="D451" s="7"/>
      <c r="E451" s="7"/>
      <c r="F451" s="7"/>
      <c r="G451" s="7"/>
      <c r="H451" s="7"/>
      <c r="I451" s="7"/>
      <c r="J451" s="7"/>
      <c r="K451" s="7"/>
      <c r="L451" s="7"/>
      <c r="M451" s="7"/>
      <c r="N451" s="7"/>
      <c r="O451" s="7"/>
      <c r="P451" s="7"/>
      <c r="Q451" s="7"/>
      <c r="R451" s="7"/>
      <c r="S451" s="7"/>
      <c r="T451" s="7"/>
      <c r="U451" s="7"/>
      <c r="V451" s="7"/>
      <c r="W451" s="7"/>
      <c r="X451" s="7"/>
    </row>
    <row r="452" spans="1:24" ht="15.75" customHeight="1" x14ac:dyDescent="0.25">
      <c r="A452" s="7"/>
      <c r="B452" s="120"/>
      <c r="C452" s="121"/>
      <c r="D452" s="7"/>
      <c r="E452" s="7"/>
      <c r="F452" s="7"/>
      <c r="G452" s="7"/>
      <c r="H452" s="7"/>
      <c r="I452" s="7"/>
      <c r="J452" s="7"/>
      <c r="K452" s="7"/>
      <c r="L452" s="7"/>
      <c r="M452" s="7"/>
      <c r="N452" s="7"/>
      <c r="O452" s="7"/>
      <c r="P452" s="7"/>
      <c r="Q452" s="7"/>
      <c r="R452" s="7"/>
      <c r="S452" s="7"/>
      <c r="T452" s="7"/>
      <c r="U452" s="7"/>
      <c r="V452" s="7"/>
      <c r="W452" s="7"/>
      <c r="X452" s="7"/>
    </row>
    <row r="453" spans="1:24" ht="15.75" customHeight="1" x14ac:dyDescent="0.25">
      <c r="A453" s="7"/>
      <c r="B453" s="120"/>
      <c r="C453" s="121"/>
      <c r="D453" s="7"/>
      <c r="E453" s="7"/>
      <c r="F453" s="7"/>
      <c r="G453" s="7"/>
      <c r="H453" s="7"/>
      <c r="I453" s="7"/>
      <c r="J453" s="7"/>
      <c r="K453" s="7"/>
      <c r="L453" s="7"/>
      <c r="M453" s="7"/>
      <c r="N453" s="7"/>
      <c r="O453" s="7"/>
      <c r="P453" s="7"/>
      <c r="Q453" s="7"/>
      <c r="R453" s="7"/>
      <c r="S453" s="7"/>
      <c r="T453" s="7"/>
      <c r="U453" s="7"/>
      <c r="V453" s="7"/>
      <c r="W453" s="7"/>
      <c r="X453" s="7"/>
    </row>
    <row r="454" spans="1:24" ht="15.75" customHeight="1" x14ac:dyDescent="0.25">
      <c r="A454" s="7"/>
      <c r="B454" s="120"/>
      <c r="C454" s="121"/>
      <c r="D454" s="7"/>
      <c r="E454" s="7"/>
      <c r="F454" s="7"/>
      <c r="G454" s="7"/>
      <c r="H454" s="7"/>
      <c r="I454" s="7"/>
      <c r="J454" s="7"/>
      <c r="K454" s="7"/>
      <c r="L454" s="7"/>
      <c r="M454" s="7"/>
      <c r="N454" s="7"/>
      <c r="O454" s="7"/>
      <c r="P454" s="7"/>
      <c r="Q454" s="7"/>
      <c r="R454" s="7"/>
      <c r="S454" s="7"/>
      <c r="T454" s="7"/>
      <c r="U454" s="7"/>
      <c r="V454" s="7"/>
      <c r="W454" s="7"/>
      <c r="X454" s="7"/>
    </row>
    <row r="455" spans="1:24" ht="15.75" customHeight="1" x14ac:dyDescent="0.25">
      <c r="A455" s="7"/>
      <c r="B455" s="120"/>
      <c r="C455" s="121"/>
      <c r="D455" s="7"/>
      <c r="E455" s="7"/>
      <c r="F455" s="7"/>
      <c r="G455" s="7"/>
      <c r="H455" s="7"/>
      <c r="I455" s="7"/>
      <c r="J455" s="7"/>
      <c r="K455" s="7"/>
      <c r="L455" s="7"/>
      <c r="M455" s="7"/>
      <c r="N455" s="7"/>
      <c r="O455" s="7"/>
      <c r="P455" s="7"/>
      <c r="Q455" s="7"/>
      <c r="R455" s="7"/>
      <c r="S455" s="7"/>
      <c r="T455" s="7"/>
      <c r="U455" s="7"/>
      <c r="V455" s="7"/>
      <c r="W455" s="7"/>
      <c r="X455" s="7"/>
    </row>
    <row r="456" spans="1:24" ht="15.75" customHeight="1" x14ac:dyDescent="0.25">
      <c r="A456" s="7"/>
      <c r="B456" s="120"/>
      <c r="C456" s="121"/>
      <c r="D456" s="7"/>
      <c r="E456" s="7"/>
      <c r="F456" s="7"/>
      <c r="G456" s="7"/>
      <c r="H456" s="7"/>
      <c r="I456" s="7"/>
      <c r="J456" s="7"/>
      <c r="K456" s="7"/>
      <c r="L456" s="7"/>
      <c r="M456" s="7"/>
      <c r="N456" s="7"/>
      <c r="O456" s="7"/>
      <c r="P456" s="7"/>
      <c r="Q456" s="7"/>
      <c r="R456" s="7"/>
      <c r="S456" s="7"/>
      <c r="T456" s="7"/>
      <c r="U456" s="7"/>
      <c r="V456" s="7"/>
      <c r="W456" s="7"/>
      <c r="X456" s="7"/>
    </row>
    <row r="457" spans="1:24" ht="15.75" customHeight="1" x14ac:dyDescent="0.25">
      <c r="A457" s="7"/>
      <c r="B457" s="120"/>
      <c r="C457" s="121"/>
      <c r="D457" s="7"/>
      <c r="E457" s="7"/>
      <c r="F457" s="7"/>
      <c r="G457" s="7"/>
      <c r="H457" s="7"/>
      <c r="I457" s="7"/>
      <c r="J457" s="7"/>
      <c r="K457" s="7"/>
      <c r="L457" s="7"/>
      <c r="M457" s="7"/>
      <c r="N457" s="7"/>
      <c r="O457" s="7"/>
      <c r="P457" s="7"/>
      <c r="Q457" s="7"/>
      <c r="R457" s="7"/>
      <c r="S457" s="7"/>
      <c r="T457" s="7"/>
      <c r="U457" s="7"/>
      <c r="V457" s="7"/>
      <c r="W457" s="7"/>
      <c r="X457" s="7"/>
    </row>
    <row r="458" spans="1:24" ht="15.75" customHeight="1" x14ac:dyDescent="0.25">
      <c r="A458" s="7"/>
      <c r="B458" s="120"/>
      <c r="C458" s="121"/>
      <c r="D458" s="7"/>
      <c r="E458" s="7"/>
      <c r="F458" s="7"/>
      <c r="G458" s="7"/>
      <c r="H458" s="7"/>
      <c r="I458" s="7"/>
      <c r="J458" s="7"/>
      <c r="K458" s="7"/>
      <c r="L458" s="7"/>
      <c r="M458" s="7"/>
      <c r="N458" s="7"/>
      <c r="O458" s="7"/>
      <c r="P458" s="7"/>
      <c r="Q458" s="7"/>
      <c r="R458" s="7"/>
      <c r="S458" s="7"/>
      <c r="T458" s="7"/>
      <c r="U458" s="7"/>
      <c r="V458" s="7"/>
      <c r="W458" s="7"/>
      <c r="X458" s="7"/>
    </row>
    <row r="459" spans="1:24" ht="15.75" customHeight="1" x14ac:dyDescent="0.25">
      <c r="A459" s="7"/>
      <c r="B459" s="120"/>
      <c r="C459" s="121"/>
      <c r="D459" s="7"/>
      <c r="E459" s="7"/>
      <c r="F459" s="7"/>
      <c r="G459" s="7"/>
      <c r="H459" s="7"/>
      <c r="I459" s="7"/>
      <c r="J459" s="7"/>
      <c r="K459" s="7"/>
      <c r="L459" s="7"/>
      <c r="M459" s="7"/>
      <c r="N459" s="7"/>
      <c r="O459" s="7"/>
      <c r="P459" s="7"/>
      <c r="Q459" s="7"/>
      <c r="R459" s="7"/>
      <c r="S459" s="7"/>
      <c r="T459" s="7"/>
      <c r="U459" s="7"/>
      <c r="V459" s="7"/>
      <c r="W459" s="7"/>
      <c r="X459" s="7"/>
    </row>
    <row r="460" spans="1:24" ht="15.75" customHeight="1" x14ac:dyDescent="0.25">
      <c r="A460" s="7"/>
      <c r="B460" s="120"/>
      <c r="C460" s="121"/>
      <c r="D460" s="7"/>
      <c r="E460" s="7"/>
      <c r="F460" s="7"/>
      <c r="G460" s="7"/>
      <c r="H460" s="7"/>
      <c r="I460" s="7"/>
      <c r="J460" s="7"/>
      <c r="K460" s="7"/>
      <c r="L460" s="7"/>
      <c r="M460" s="7"/>
      <c r="N460" s="7"/>
      <c r="O460" s="7"/>
      <c r="P460" s="7"/>
      <c r="Q460" s="7"/>
      <c r="R460" s="7"/>
      <c r="S460" s="7"/>
      <c r="T460" s="7"/>
      <c r="U460" s="7"/>
      <c r="V460" s="7"/>
      <c r="W460" s="7"/>
      <c r="X460" s="7"/>
    </row>
    <row r="461" spans="1:24" ht="15.75" customHeight="1" x14ac:dyDescent="0.25">
      <c r="A461" s="7"/>
      <c r="B461" s="120"/>
      <c r="C461" s="121"/>
      <c r="D461" s="7"/>
      <c r="E461" s="7"/>
      <c r="F461" s="7"/>
      <c r="G461" s="7"/>
      <c r="H461" s="7"/>
      <c r="I461" s="7"/>
      <c r="J461" s="7"/>
      <c r="K461" s="7"/>
      <c r="L461" s="7"/>
      <c r="M461" s="7"/>
      <c r="N461" s="7"/>
      <c r="O461" s="7"/>
      <c r="P461" s="7"/>
      <c r="Q461" s="7"/>
      <c r="R461" s="7"/>
      <c r="S461" s="7"/>
      <c r="T461" s="7"/>
      <c r="U461" s="7"/>
      <c r="V461" s="7"/>
      <c r="W461" s="7"/>
      <c r="X461" s="7"/>
    </row>
    <row r="462" spans="1:24" ht="15.75" customHeight="1" x14ac:dyDescent="0.25">
      <c r="A462" s="7"/>
      <c r="B462" s="120"/>
      <c r="C462" s="121"/>
      <c r="D462" s="7"/>
      <c r="E462" s="7"/>
      <c r="F462" s="7"/>
      <c r="G462" s="7"/>
      <c r="H462" s="7"/>
      <c r="I462" s="7"/>
      <c r="J462" s="7"/>
      <c r="K462" s="7"/>
      <c r="L462" s="7"/>
      <c r="M462" s="7"/>
      <c r="N462" s="7"/>
      <c r="O462" s="7"/>
      <c r="P462" s="7"/>
      <c r="Q462" s="7"/>
      <c r="R462" s="7"/>
      <c r="S462" s="7"/>
      <c r="T462" s="7"/>
      <c r="U462" s="7"/>
      <c r="V462" s="7"/>
      <c r="W462" s="7"/>
      <c r="X462" s="7"/>
    </row>
    <row r="463" spans="1:24" ht="15.75" customHeight="1" x14ac:dyDescent="0.25">
      <c r="A463" s="7"/>
      <c r="B463" s="120"/>
      <c r="C463" s="121"/>
      <c r="D463" s="7"/>
      <c r="E463" s="7"/>
      <c r="F463" s="7"/>
      <c r="G463" s="7"/>
      <c r="H463" s="7"/>
      <c r="I463" s="7"/>
      <c r="J463" s="7"/>
      <c r="K463" s="7"/>
      <c r="L463" s="7"/>
      <c r="M463" s="7"/>
      <c r="N463" s="7"/>
      <c r="O463" s="7"/>
      <c r="P463" s="7"/>
      <c r="Q463" s="7"/>
      <c r="R463" s="7"/>
      <c r="S463" s="7"/>
      <c r="T463" s="7"/>
      <c r="U463" s="7"/>
      <c r="V463" s="7"/>
      <c r="W463" s="7"/>
      <c r="X463" s="7"/>
    </row>
    <row r="464" spans="1:24" ht="15.75" customHeight="1" x14ac:dyDescent="0.25">
      <c r="A464" s="7"/>
      <c r="B464" s="120"/>
      <c r="C464" s="121"/>
      <c r="D464" s="7"/>
      <c r="E464" s="7"/>
      <c r="F464" s="7"/>
      <c r="G464" s="7"/>
      <c r="H464" s="7"/>
      <c r="I464" s="7"/>
      <c r="J464" s="7"/>
      <c r="K464" s="7"/>
      <c r="L464" s="7"/>
      <c r="M464" s="7"/>
      <c r="N464" s="7"/>
      <c r="O464" s="7"/>
      <c r="P464" s="7"/>
      <c r="Q464" s="7"/>
      <c r="R464" s="7"/>
      <c r="S464" s="7"/>
      <c r="T464" s="7"/>
      <c r="U464" s="7"/>
      <c r="V464" s="7"/>
      <c r="W464" s="7"/>
      <c r="X464" s="7"/>
    </row>
    <row r="465" spans="1:24" ht="15.75" customHeight="1" x14ac:dyDescent="0.25">
      <c r="A465" s="7"/>
      <c r="B465" s="120"/>
      <c r="C465" s="121"/>
      <c r="D465" s="7"/>
      <c r="E465" s="7"/>
      <c r="F465" s="7"/>
      <c r="G465" s="7"/>
      <c r="H465" s="7"/>
      <c r="I465" s="7"/>
      <c r="J465" s="7"/>
      <c r="K465" s="7"/>
      <c r="L465" s="7"/>
      <c r="M465" s="7"/>
      <c r="N465" s="7"/>
      <c r="O465" s="7"/>
      <c r="P465" s="7"/>
      <c r="Q465" s="7"/>
      <c r="R465" s="7"/>
      <c r="S465" s="7"/>
      <c r="T465" s="7"/>
      <c r="U465" s="7"/>
      <c r="V465" s="7"/>
      <c r="W465" s="7"/>
      <c r="X465" s="7"/>
    </row>
    <row r="466" spans="1:24" ht="15.75" customHeight="1" x14ac:dyDescent="0.25">
      <c r="A466" s="7"/>
      <c r="B466" s="120"/>
      <c r="C466" s="121"/>
      <c r="D466" s="7"/>
      <c r="E466" s="7"/>
      <c r="F466" s="7"/>
      <c r="G466" s="7"/>
      <c r="H466" s="7"/>
      <c r="I466" s="7"/>
      <c r="J466" s="7"/>
      <c r="K466" s="7"/>
      <c r="L466" s="7"/>
      <c r="M466" s="7"/>
      <c r="N466" s="7"/>
      <c r="O466" s="7"/>
      <c r="P466" s="7"/>
      <c r="Q466" s="7"/>
      <c r="R466" s="7"/>
      <c r="S466" s="7"/>
      <c r="T466" s="7"/>
      <c r="U466" s="7"/>
      <c r="V466" s="7"/>
      <c r="W466" s="7"/>
      <c r="X466" s="7"/>
    </row>
    <row r="467" spans="1:24" ht="15.75" customHeight="1" x14ac:dyDescent="0.25">
      <c r="A467" s="7"/>
      <c r="B467" s="120"/>
      <c r="C467" s="121"/>
      <c r="D467" s="7"/>
      <c r="E467" s="7"/>
      <c r="F467" s="7"/>
      <c r="G467" s="7"/>
      <c r="H467" s="7"/>
      <c r="I467" s="7"/>
      <c r="J467" s="7"/>
      <c r="K467" s="7"/>
      <c r="L467" s="7"/>
      <c r="M467" s="7"/>
      <c r="N467" s="7"/>
      <c r="O467" s="7"/>
      <c r="P467" s="7"/>
      <c r="Q467" s="7"/>
      <c r="R467" s="7"/>
      <c r="S467" s="7"/>
      <c r="T467" s="7"/>
      <c r="U467" s="7"/>
      <c r="V467" s="7"/>
      <c r="W467" s="7"/>
      <c r="X467" s="7"/>
    </row>
    <row r="468" spans="1:24" ht="15.75" customHeight="1" x14ac:dyDescent="0.25">
      <c r="A468" s="7"/>
      <c r="B468" s="120"/>
      <c r="C468" s="121"/>
      <c r="D468" s="7"/>
      <c r="E468" s="7"/>
      <c r="F468" s="7"/>
      <c r="G468" s="7"/>
      <c r="H468" s="7"/>
      <c r="I468" s="7"/>
      <c r="J468" s="7"/>
      <c r="K468" s="7"/>
      <c r="L468" s="7"/>
      <c r="M468" s="7"/>
      <c r="N468" s="7"/>
      <c r="O468" s="7"/>
      <c r="P468" s="7"/>
      <c r="Q468" s="7"/>
      <c r="R468" s="7"/>
      <c r="S468" s="7"/>
      <c r="T468" s="7"/>
      <c r="U468" s="7"/>
      <c r="V468" s="7"/>
      <c r="W468" s="7"/>
      <c r="X468" s="7"/>
    </row>
    <row r="469" spans="1:24" ht="15.75" customHeight="1" x14ac:dyDescent="0.25">
      <c r="A469" s="7"/>
      <c r="B469" s="120"/>
      <c r="C469" s="121"/>
      <c r="D469" s="7"/>
      <c r="E469" s="7"/>
      <c r="F469" s="7"/>
      <c r="G469" s="7"/>
      <c r="H469" s="7"/>
      <c r="I469" s="7"/>
      <c r="J469" s="7"/>
      <c r="K469" s="7"/>
      <c r="L469" s="7"/>
      <c r="M469" s="7"/>
      <c r="N469" s="7"/>
      <c r="O469" s="7"/>
      <c r="P469" s="7"/>
      <c r="Q469" s="7"/>
      <c r="R469" s="7"/>
      <c r="S469" s="7"/>
      <c r="T469" s="7"/>
      <c r="U469" s="7"/>
      <c r="V469" s="7"/>
      <c r="W469" s="7"/>
      <c r="X469" s="7"/>
    </row>
    <row r="470" spans="1:24" ht="15.75" customHeight="1" x14ac:dyDescent="0.25">
      <c r="A470" s="7"/>
      <c r="B470" s="120"/>
      <c r="C470" s="121"/>
      <c r="D470" s="7"/>
      <c r="E470" s="7"/>
      <c r="F470" s="7"/>
      <c r="G470" s="7"/>
      <c r="H470" s="7"/>
      <c r="I470" s="7"/>
      <c r="J470" s="7"/>
      <c r="K470" s="7"/>
      <c r="L470" s="7"/>
      <c r="M470" s="7"/>
      <c r="N470" s="7"/>
      <c r="O470" s="7"/>
      <c r="P470" s="7"/>
      <c r="Q470" s="7"/>
      <c r="R470" s="7"/>
      <c r="S470" s="7"/>
      <c r="T470" s="7"/>
      <c r="U470" s="7"/>
      <c r="V470" s="7"/>
      <c r="W470" s="7"/>
      <c r="X470" s="7"/>
    </row>
    <row r="471" spans="1:24" ht="15.75" customHeight="1" x14ac:dyDescent="0.25">
      <c r="A471" s="7"/>
      <c r="B471" s="120"/>
      <c r="C471" s="121"/>
      <c r="D471" s="7"/>
      <c r="E471" s="7"/>
      <c r="F471" s="7"/>
      <c r="G471" s="7"/>
      <c r="H471" s="7"/>
      <c r="I471" s="7"/>
      <c r="J471" s="7"/>
      <c r="K471" s="7"/>
      <c r="L471" s="7"/>
      <c r="M471" s="7"/>
      <c r="N471" s="7"/>
      <c r="O471" s="7"/>
      <c r="P471" s="7"/>
      <c r="Q471" s="7"/>
      <c r="R471" s="7"/>
      <c r="S471" s="7"/>
      <c r="T471" s="7"/>
      <c r="U471" s="7"/>
      <c r="V471" s="7"/>
      <c r="W471" s="7"/>
      <c r="X471" s="7"/>
    </row>
    <row r="472" spans="1:24" ht="15.75" customHeight="1" x14ac:dyDescent="0.25">
      <c r="A472" s="7"/>
      <c r="B472" s="120"/>
      <c r="C472" s="121"/>
      <c r="D472" s="7"/>
      <c r="E472" s="7"/>
      <c r="F472" s="7"/>
      <c r="G472" s="7"/>
      <c r="H472" s="7"/>
      <c r="I472" s="7"/>
      <c r="J472" s="7"/>
      <c r="K472" s="7"/>
      <c r="L472" s="7"/>
      <c r="M472" s="7"/>
      <c r="N472" s="7"/>
      <c r="O472" s="7"/>
      <c r="P472" s="7"/>
      <c r="Q472" s="7"/>
      <c r="R472" s="7"/>
      <c r="S472" s="7"/>
      <c r="T472" s="7"/>
      <c r="U472" s="7"/>
      <c r="V472" s="7"/>
      <c r="W472" s="7"/>
      <c r="X472" s="7"/>
    </row>
    <row r="473" spans="1:24" ht="15.75" customHeight="1" x14ac:dyDescent="0.25">
      <c r="A473" s="7"/>
      <c r="B473" s="120"/>
      <c r="C473" s="121"/>
      <c r="D473" s="7"/>
      <c r="E473" s="7"/>
      <c r="F473" s="7"/>
      <c r="G473" s="7"/>
      <c r="H473" s="7"/>
      <c r="I473" s="7"/>
      <c r="J473" s="7"/>
      <c r="K473" s="7"/>
      <c r="L473" s="7"/>
      <c r="M473" s="7"/>
      <c r="N473" s="7"/>
      <c r="O473" s="7"/>
      <c r="P473" s="7"/>
      <c r="Q473" s="7"/>
      <c r="R473" s="7"/>
      <c r="S473" s="7"/>
      <c r="T473" s="7"/>
      <c r="U473" s="7"/>
      <c r="V473" s="7"/>
      <c r="W473" s="7"/>
      <c r="X473" s="7"/>
    </row>
    <row r="474" spans="1:24" ht="15.75" customHeight="1" x14ac:dyDescent="0.25">
      <c r="A474" s="7"/>
      <c r="B474" s="120"/>
      <c r="C474" s="121"/>
      <c r="D474" s="7"/>
      <c r="E474" s="7"/>
      <c r="F474" s="7"/>
      <c r="G474" s="7"/>
      <c r="H474" s="7"/>
      <c r="I474" s="7"/>
      <c r="J474" s="7"/>
      <c r="K474" s="7"/>
      <c r="L474" s="7"/>
      <c r="M474" s="7"/>
      <c r="N474" s="7"/>
      <c r="O474" s="7"/>
      <c r="P474" s="7"/>
      <c r="Q474" s="7"/>
      <c r="R474" s="7"/>
      <c r="S474" s="7"/>
      <c r="T474" s="7"/>
      <c r="U474" s="7"/>
      <c r="V474" s="7"/>
      <c r="W474" s="7"/>
      <c r="X474" s="7"/>
    </row>
    <row r="475" spans="1:24" ht="15.75" customHeight="1" x14ac:dyDescent="0.25">
      <c r="A475" s="7"/>
      <c r="B475" s="120"/>
      <c r="C475" s="121"/>
      <c r="D475" s="7"/>
      <c r="E475" s="7"/>
      <c r="F475" s="7"/>
      <c r="G475" s="7"/>
      <c r="H475" s="7"/>
      <c r="I475" s="7"/>
      <c r="J475" s="7"/>
      <c r="K475" s="7"/>
      <c r="L475" s="7"/>
      <c r="M475" s="7"/>
      <c r="N475" s="7"/>
      <c r="O475" s="7"/>
      <c r="P475" s="7"/>
      <c r="Q475" s="7"/>
      <c r="R475" s="7"/>
      <c r="S475" s="7"/>
      <c r="T475" s="7"/>
      <c r="U475" s="7"/>
      <c r="V475" s="7"/>
      <c r="W475" s="7"/>
      <c r="X475" s="7"/>
    </row>
    <row r="476" spans="1:24" ht="15.75" customHeight="1" x14ac:dyDescent="0.25">
      <c r="A476" s="7"/>
      <c r="B476" s="120"/>
      <c r="C476" s="121"/>
      <c r="D476" s="7"/>
      <c r="E476" s="7"/>
      <c r="F476" s="7"/>
      <c r="G476" s="7"/>
      <c r="H476" s="7"/>
      <c r="I476" s="7"/>
      <c r="J476" s="7"/>
      <c r="K476" s="7"/>
      <c r="L476" s="7"/>
      <c r="M476" s="7"/>
      <c r="N476" s="7"/>
      <c r="O476" s="7"/>
      <c r="P476" s="7"/>
      <c r="Q476" s="7"/>
      <c r="R476" s="7"/>
      <c r="S476" s="7"/>
      <c r="T476" s="7"/>
      <c r="U476" s="7"/>
      <c r="V476" s="7"/>
      <c r="W476" s="7"/>
      <c r="X476" s="7"/>
    </row>
    <row r="477" spans="1:24" ht="15.75" customHeight="1" x14ac:dyDescent="0.25">
      <c r="A477" s="7"/>
      <c r="B477" s="120"/>
      <c r="C477" s="121"/>
      <c r="D477" s="7"/>
      <c r="E477" s="7"/>
      <c r="F477" s="7"/>
      <c r="G477" s="7"/>
      <c r="H477" s="7"/>
      <c r="I477" s="7"/>
      <c r="J477" s="7"/>
      <c r="K477" s="7"/>
      <c r="L477" s="7"/>
      <c r="M477" s="7"/>
      <c r="N477" s="7"/>
      <c r="O477" s="7"/>
      <c r="P477" s="7"/>
      <c r="Q477" s="7"/>
      <c r="R477" s="7"/>
      <c r="S477" s="7"/>
      <c r="T477" s="7"/>
      <c r="U477" s="7"/>
      <c r="V477" s="7"/>
      <c r="W477" s="7"/>
      <c r="X477" s="7"/>
    </row>
    <row r="478" spans="1:24" ht="15.75" customHeight="1" x14ac:dyDescent="0.25">
      <c r="A478" s="7"/>
      <c r="B478" s="120"/>
      <c r="C478" s="121"/>
      <c r="D478" s="7"/>
      <c r="E478" s="7"/>
      <c r="F478" s="7"/>
      <c r="G478" s="7"/>
      <c r="H478" s="7"/>
      <c r="I478" s="7"/>
      <c r="J478" s="7"/>
      <c r="K478" s="7"/>
      <c r="L478" s="7"/>
      <c r="M478" s="7"/>
      <c r="N478" s="7"/>
      <c r="O478" s="7"/>
      <c r="P478" s="7"/>
      <c r="Q478" s="7"/>
      <c r="R478" s="7"/>
      <c r="S478" s="7"/>
      <c r="T478" s="7"/>
      <c r="U478" s="7"/>
      <c r="V478" s="7"/>
      <c r="W478" s="7"/>
      <c r="X478" s="7"/>
    </row>
    <row r="479" spans="1:24" ht="15.75" customHeight="1" x14ac:dyDescent="0.25">
      <c r="A479" s="7"/>
      <c r="B479" s="120"/>
      <c r="C479" s="121"/>
      <c r="D479" s="7"/>
      <c r="E479" s="7"/>
      <c r="F479" s="7"/>
      <c r="G479" s="7"/>
      <c r="H479" s="7"/>
      <c r="I479" s="7"/>
      <c r="J479" s="7"/>
      <c r="K479" s="7"/>
      <c r="L479" s="7"/>
      <c r="M479" s="7"/>
      <c r="N479" s="7"/>
      <c r="O479" s="7"/>
      <c r="P479" s="7"/>
      <c r="Q479" s="7"/>
      <c r="R479" s="7"/>
      <c r="S479" s="7"/>
      <c r="T479" s="7"/>
      <c r="U479" s="7"/>
      <c r="V479" s="7"/>
      <c r="W479" s="7"/>
      <c r="X479" s="7"/>
    </row>
    <row r="480" spans="1:24" ht="15.75" customHeight="1" x14ac:dyDescent="0.25">
      <c r="A480" s="7"/>
      <c r="B480" s="120"/>
      <c r="C480" s="121"/>
      <c r="D480" s="7"/>
      <c r="E480" s="7"/>
      <c r="F480" s="7"/>
      <c r="G480" s="7"/>
      <c r="H480" s="7"/>
      <c r="I480" s="7"/>
      <c r="J480" s="7"/>
      <c r="K480" s="7"/>
      <c r="L480" s="7"/>
      <c r="M480" s="7"/>
      <c r="N480" s="7"/>
      <c r="O480" s="7"/>
      <c r="P480" s="7"/>
      <c r="Q480" s="7"/>
      <c r="R480" s="7"/>
      <c r="S480" s="7"/>
      <c r="T480" s="7"/>
      <c r="U480" s="7"/>
      <c r="V480" s="7"/>
      <c r="W480" s="7"/>
      <c r="X480" s="7"/>
    </row>
    <row r="481" spans="1:24" ht="15.75" customHeight="1" x14ac:dyDescent="0.25">
      <c r="A481" s="7"/>
      <c r="B481" s="120"/>
      <c r="C481" s="121"/>
      <c r="D481" s="7"/>
      <c r="E481" s="7"/>
      <c r="F481" s="7"/>
      <c r="G481" s="7"/>
      <c r="H481" s="7"/>
      <c r="I481" s="7"/>
      <c r="J481" s="7"/>
      <c r="K481" s="7"/>
      <c r="L481" s="7"/>
      <c r="M481" s="7"/>
      <c r="N481" s="7"/>
      <c r="O481" s="7"/>
      <c r="P481" s="7"/>
      <c r="Q481" s="7"/>
      <c r="R481" s="7"/>
      <c r="S481" s="7"/>
      <c r="T481" s="7"/>
      <c r="U481" s="7"/>
      <c r="V481" s="7"/>
      <c r="W481" s="7"/>
      <c r="X481" s="7"/>
    </row>
    <row r="482" spans="1:24" ht="15.75" customHeight="1" x14ac:dyDescent="0.25">
      <c r="A482" s="7"/>
      <c r="B482" s="120"/>
      <c r="C482" s="121"/>
      <c r="D482" s="7"/>
      <c r="E482" s="7"/>
      <c r="F482" s="7"/>
      <c r="G482" s="7"/>
      <c r="H482" s="7"/>
      <c r="I482" s="7"/>
      <c r="J482" s="7"/>
      <c r="K482" s="7"/>
      <c r="L482" s="7"/>
      <c r="M482" s="7"/>
      <c r="N482" s="7"/>
      <c r="O482" s="7"/>
      <c r="P482" s="7"/>
      <c r="Q482" s="7"/>
      <c r="R482" s="7"/>
      <c r="S482" s="7"/>
      <c r="T482" s="7"/>
      <c r="U482" s="7"/>
      <c r="V482" s="7"/>
      <c r="W482" s="7"/>
      <c r="X482" s="7"/>
    </row>
    <row r="483" spans="1:24" ht="15.75" customHeight="1" x14ac:dyDescent="0.25">
      <c r="A483" s="7"/>
      <c r="B483" s="120"/>
      <c r="C483" s="121"/>
      <c r="D483" s="7"/>
      <c r="E483" s="7"/>
      <c r="F483" s="7"/>
      <c r="G483" s="7"/>
      <c r="H483" s="7"/>
      <c r="I483" s="7"/>
      <c r="J483" s="7"/>
      <c r="K483" s="7"/>
      <c r="L483" s="7"/>
      <c r="M483" s="7"/>
      <c r="N483" s="7"/>
      <c r="O483" s="7"/>
      <c r="P483" s="7"/>
      <c r="Q483" s="7"/>
      <c r="R483" s="7"/>
      <c r="S483" s="7"/>
      <c r="T483" s="7"/>
      <c r="U483" s="7"/>
      <c r="V483" s="7"/>
      <c r="W483" s="7"/>
      <c r="X483" s="7"/>
    </row>
    <row r="484" spans="1:24" ht="15.75" customHeight="1" x14ac:dyDescent="0.25">
      <c r="A484" s="7"/>
      <c r="B484" s="120"/>
      <c r="C484" s="121"/>
      <c r="D484" s="7"/>
      <c r="E484" s="7"/>
      <c r="F484" s="7"/>
      <c r="G484" s="7"/>
      <c r="H484" s="7"/>
      <c r="I484" s="7"/>
      <c r="J484" s="7"/>
      <c r="K484" s="7"/>
      <c r="L484" s="7"/>
      <c r="M484" s="7"/>
      <c r="N484" s="7"/>
      <c r="O484" s="7"/>
      <c r="P484" s="7"/>
      <c r="Q484" s="7"/>
      <c r="R484" s="7"/>
      <c r="S484" s="7"/>
      <c r="T484" s="7"/>
      <c r="U484" s="7"/>
      <c r="V484" s="7"/>
      <c r="W484" s="7"/>
      <c r="X484" s="7"/>
    </row>
    <row r="485" spans="1:24" ht="15.75" customHeight="1" x14ac:dyDescent="0.25">
      <c r="A485" s="7"/>
      <c r="B485" s="120"/>
      <c r="C485" s="121"/>
      <c r="D485" s="7"/>
      <c r="E485" s="7"/>
      <c r="F485" s="7"/>
      <c r="G485" s="7"/>
      <c r="H485" s="7"/>
      <c r="I485" s="7"/>
      <c r="J485" s="7"/>
      <c r="K485" s="7"/>
      <c r="L485" s="7"/>
      <c r="M485" s="7"/>
      <c r="N485" s="7"/>
      <c r="O485" s="7"/>
      <c r="P485" s="7"/>
      <c r="Q485" s="7"/>
      <c r="R485" s="7"/>
      <c r="S485" s="7"/>
      <c r="T485" s="7"/>
      <c r="U485" s="7"/>
      <c r="V485" s="7"/>
      <c r="W485" s="7"/>
      <c r="X485" s="7"/>
    </row>
    <row r="486" spans="1:24" ht="15.75" customHeight="1" x14ac:dyDescent="0.25">
      <c r="A486" s="7"/>
      <c r="B486" s="120"/>
      <c r="C486" s="121"/>
      <c r="D486" s="7"/>
      <c r="E486" s="7"/>
      <c r="F486" s="7"/>
      <c r="G486" s="7"/>
      <c r="H486" s="7"/>
      <c r="I486" s="7"/>
      <c r="J486" s="7"/>
      <c r="K486" s="7"/>
      <c r="L486" s="7"/>
      <c r="M486" s="7"/>
      <c r="N486" s="7"/>
      <c r="O486" s="7"/>
      <c r="P486" s="7"/>
      <c r="Q486" s="7"/>
      <c r="R486" s="7"/>
      <c r="S486" s="7"/>
      <c r="T486" s="7"/>
      <c r="U486" s="7"/>
      <c r="V486" s="7"/>
      <c r="W486" s="7"/>
      <c r="X486" s="7"/>
    </row>
    <row r="487" spans="1:24" ht="15.75" customHeight="1" x14ac:dyDescent="0.25">
      <c r="A487" s="7"/>
      <c r="B487" s="120"/>
      <c r="C487" s="121"/>
      <c r="D487" s="7"/>
      <c r="E487" s="7"/>
      <c r="F487" s="7"/>
      <c r="G487" s="7"/>
      <c r="H487" s="7"/>
      <c r="I487" s="7"/>
      <c r="J487" s="7"/>
      <c r="K487" s="7"/>
      <c r="L487" s="7"/>
      <c r="M487" s="7"/>
      <c r="N487" s="7"/>
      <c r="O487" s="7"/>
      <c r="P487" s="7"/>
      <c r="Q487" s="7"/>
      <c r="R487" s="7"/>
      <c r="S487" s="7"/>
      <c r="T487" s="7"/>
      <c r="U487" s="7"/>
      <c r="V487" s="7"/>
      <c r="W487" s="7"/>
      <c r="X487" s="7"/>
    </row>
    <row r="488" spans="1:24" ht="15.75" customHeight="1" x14ac:dyDescent="0.25">
      <c r="A488" s="7"/>
      <c r="B488" s="120"/>
      <c r="C488" s="121"/>
      <c r="D488" s="7"/>
      <c r="E488" s="7"/>
      <c r="F488" s="7"/>
      <c r="G488" s="7"/>
      <c r="H488" s="7"/>
      <c r="I488" s="7"/>
      <c r="J488" s="7"/>
      <c r="K488" s="7"/>
      <c r="L488" s="7"/>
      <c r="M488" s="7"/>
      <c r="N488" s="7"/>
      <c r="O488" s="7"/>
      <c r="P488" s="7"/>
      <c r="Q488" s="7"/>
      <c r="R488" s="7"/>
      <c r="S488" s="7"/>
      <c r="T488" s="7"/>
      <c r="U488" s="7"/>
      <c r="V488" s="7"/>
      <c r="W488" s="7"/>
      <c r="X488" s="7"/>
    </row>
    <row r="489" spans="1:24" ht="15.75" customHeight="1" x14ac:dyDescent="0.25">
      <c r="A489" s="7"/>
      <c r="B489" s="120"/>
      <c r="C489" s="121"/>
      <c r="D489" s="7"/>
      <c r="E489" s="7"/>
      <c r="F489" s="7"/>
      <c r="G489" s="7"/>
      <c r="H489" s="7"/>
      <c r="I489" s="7"/>
      <c r="J489" s="7"/>
      <c r="K489" s="7"/>
      <c r="L489" s="7"/>
      <c r="M489" s="7"/>
      <c r="N489" s="7"/>
      <c r="O489" s="7"/>
      <c r="P489" s="7"/>
      <c r="Q489" s="7"/>
      <c r="R489" s="7"/>
      <c r="S489" s="7"/>
      <c r="T489" s="7"/>
      <c r="U489" s="7"/>
      <c r="V489" s="7"/>
      <c r="W489" s="7"/>
      <c r="X489" s="7"/>
    </row>
    <row r="490" spans="1:24" ht="15.75" customHeight="1" x14ac:dyDescent="0.25">
      <c r="A490" s="7"/>
      <c r="B490" s="120"/>
      <c r="C490" s="121"/>
      <c r="D490" s="7"/>
      <c r="E490" s="7"/>
      <c r="F490" s="7"/>
      <c r="G490" s="7"/>
      <c r="H490" s="7"/>
      <c r="I490" s="7"/>
      <c r="J490" s="7"/>
      <c r="K490" s="7"/>
      <c r="L490" s="7"/>
      <c r="M490" s="7"/>
      <c r="N490" s="7"/>
      <c r="O490" s="7"/>
      <c r="P490" s="7"/>
      <c r="Q490" s="7"/>
      <c r="R490" s="7"/>
      <c r="S490" s="7"/>
      <c r="T490" s="7"/>
      <c r="U490" s="7"/>
      <c r="V490" s="7"/>
      <c r="W490" s="7"/>
      <c r="X490" s="7"/>
    </row>
    <row r="491" spans="1:24" ht="15.75" customHeight="1" x14ac:dyDescent="0.25">
      <c r="A491" s="7"/>
      <c r="B491" s="120"/>
      <c r="C491" s="121"/>
      <c r="D491" s="7"/>
      <c r="E491" s="7"/>
      <c r="F491" s="7"/>
      <c r="G491" s="7"/>
      <c r="H491" s="7"/>
      <c r="I491" s="7"/>
      <c r="J491" s="7"/>
      <c r="K491" s="7"/>
      <c r="L491" s="7"/>
      <c r="M491" s="7"/>
      <c r="N491" s="7"/>
      <c r="O491" s="7"/>
      <c r="P491" s="7"/>
      <c r="Q491" s="7"/>
      <c r="R491" s="7"/>
      <c r="S491" s="7"/>
      <c r="T491" s="7"/>
      <c r="U491" s="7"/>
      <c r="V491" s="7"/>
      <c r="W491" s="7"/>
      <c r="X491" s="7"/>
    </row>
    <row r="492" spans="1:24" ht="15.75" customHeight="1" x14ac:dyDescent="0.25">
      <c r="A492" s="7"/>
      <c r="B492" s="120"/>
      <c r="C492" s="121"/>
      <c r="D492" s="7"/>
      <c r="E492" s="7"/>
      <c r="F492" s="7"/>
      <c r="G492" s="7"/>
      <c r="H492" s="7"/>
      <c r="I492" s="7"/>
      <c r="J492" s="7"/>
      <c r="K492" s="7"/>
      <c r="L492" s="7"/>
      <c r="M492" s="7"/>
      <c r="N492" s="7"/>
      <c r="O492" s="7"/>
      <c r="P492" s="7"/>
      <c r="Q492" s="7"/>
      <c r="R492" s="7"/>
      <c r="S492" s="7"/>
      <c r="T492" s="7"/>
      <c r="U492" s="7"/>
      <c r="V492" s="7"/>
      <c r="W492" s="7"/>
      <c r="X492" s="7"/>
    </row>
    <row r="493" spans="1:24" ht="15.75" customHeight="1" x14ac:dyDescent="0.25">
      <c r="A493" s="7"/>
      <c r="B493" s="120"/>
      <c r="C493" s="121"/>
      <c r="D493" s="7"/>
      <c r="E493" s="7"/>
      <c r="F493" s="7"/>
      <c r="G493" s="7"/>
      <c r="H493" s="7"/>
      <c r="I493" s="7"/>
      <c r="J493" s="7"/>
      <c r="K493" s="7"/>
      <c r="L493" s="7"/>
      <c r="M493" s="7"/>
      <c r="N493" s="7"/>
      <c r="O493" s="7"/>
      <c r="P493" s="7"/>
      <c r="Q493" s="7"/>
      <c r="R493" s="7"/>
      <c r="S493" s="7"/>
      <c r="T493" s="7"/>
      <c r="U493" s="7"/>
      <c r="V493" s="7"/>
      <c r="W493" s="7"/>
      <c r="X493" s="7"/>
    </row>
    <row r="494" spans="1:24" ht="15.75" customHeight="1" x14ac:dyDescent="0.25">
      <c r="A494" s="7"/>
      <c r="B494" s="120"/>
      <c r="C494" s="121"/>
      <c r="D494" s="7"/>
      <c r="E494" s="7"/>
      <c r="F494" s="7"/>
      <c r="G494" s="7"/>
      <c r="H494" s="7"/>
      <c r="I494" s="7"/>
      <c r="J494" s="7"/>
      <c r="K494" s="7"/>
      <c r="L494" s="7"/>
      <c r="M494" s="7"/>
      <c r="N494" s="7"/>
      <c r="O494" s="7"/>
      <c r="P494" s="7"/>
      <c r="Q494" s="7"/>
      <c r="R494" s="7"/>
      <c r="S494" s="7"/>
      <c r="T494" s="7"/>
      <c r="U494" s="7"/>
      <c r="V494" s="7"/>
      <c r="W494" s="7"/>
      <c r="X494" s="7"/>
    </row>
    <row r="495" spans="1:24" ht="15.75" customHeight="1" x14ac:dyDescent="0.25">
      <c r="A495" s="7"/>
      <c r="B495" s="120"/>
      <c r="C495" s="121"/>
      <c r="D495" s="7"/>
      <c r="E495" s="7"/>
      <c r="F495" s="7"/>
      <c r="G495" s="7"/>
      <c r="H495" s="7"/>
      <c r="I495" s="7"/>
      <c r="J495" s="7"/>
      <c r="K495" s="7"/>
      <c r="L495" s="7"/>
      <c r="M495" s="7"/>
      <c r="N495" s="7"/>
      <c r="O495" s="7"/>
      <c r="P495" s="7"/>
      <c r="Q495" s="7"/>
      <c r="R495" s="7"/>
      <c r="S495" s="7"/>
      <c r="T495" s="7"/>
      <c r="U495" s="7"/>
      <c r="V495" s="7"/>
      <c r="W495" s="7"/>
      <c r="X495" s="7"/>
    </row>
    <row r="496" spans="1:24" ht="15.75" customHeight="1" x14ac:dyDescent="0.25">
      <c r="A496" s="7"/>
      <c r="B496" s="120"/>
      <c r="C496" s="121"/>
      <c r="D496" s="7"/>
      <c r="E496" s="7"/>
      <c r="F496" s="7"/>
      <c r="G496" s="7"/>
      <c r="H496" s="7"/>
      <c r="I496" s="7"/>
      <c r="J496" s="7"/>
      <c r="K496" s="7"/>
      <c r="L496" s="7"/>
      <c r="M496" s="7"/>
      <c r="N496" s="7"/>
      <c r="O496" s="7"/>
      <c r="P496" s="7"/>
      <c r="Q496" s="7"/>
      <c r="R496" s="7"/>
      <c r="S496" s="7"/>
      <c r="T496" s="7"/>
      <c r="U496" s="7"/>
      <c r="V496" s="7"/>
      <c r="W496" s="7"/>
      <c r="X496" s="7"/>
    </row>
    <row r="497" spans="1:24" ht="15.75" customHeight="1" x14ac:dyDescent="0.25">
      <c r="A497" s="7"/>
      <c r="B497" s="120"/>
      <c r="C497" s="121"/>
      <c r="D497" s="7"/>
      <c r="E497" s="7"/>
      <c r="F497" s="7"/>
      <c r="G497" s="7"/>
      <c r="H497" s="7"/>
      <c r="I497" s="7"/>
      <c r="J497" s="7"/>
      <c r="K497" s="7"/>
      <c r="L497" s="7"/>
      <c r="M497" s="7"/>
      <c r="N497" s="7"/>
      <c r="O497" s="7"/>
      <c r="P497" s="7"/>
      <c r="Q497" s="7"/>
      <c r="R497" s="7"/>
      <c r="S497" s="7"/>
      <c r="T497" s="7"/>
      <c r="U497" s="7"/>
      <c r="V497" s="7"/>
      <c r="W497" s="7"/>
      <c r="X497" s="7"/>
    </row>
    <row r="498" spans="1:24" ht="15.75" customHeight="1" x14ac:dyDescent="0.25">
      <c r="A498" s="7"/>
      <c r="B498" s="120"/>
      <c r="C498" s="121"/>
      <c r="D498" s="7"/>
      <c r="E498" s="7"/>
      <c r="F498" s="7"/>
      <c r="G498" s="7"/>
      <c r="H498" s="7"/>
      <c r="I498" s="7"/>
      <c r="J498" s="7"/>
      <c r="K498" s="7"/>
      <c r="L498" s="7"/>
      <c r="M498" s="7"/>
      <c r="N498" s="7"/>
      <c r="O498" s="7"/>
      <c r="P498" s="7"/>
      <c r="Q498" s="7"/>
      <c r="R498" s="7"/>
      <c r="S498" s="7"/>
      <c r="T498" s="7"/>
      <c r="U498" s="7"/>
      <c r="V498" s="7"/>
      <c r="W498" s="7"/>
      <c r="X498" s="7"/>
    </row>
    <row r="499" spans="1:24" ht="15.75" customHeight="1" x14ac:dyDescent="0.25">
      <c r="A499" s="7"/>
      <c r="B499" s="120"/>
      <c r="C499" s="121"/>
      <c r="D499" s="7"/>
      <c r="E499" s="7"/>
      <c r="F499" s="7"/>
      <c r="G499" s="7"/>
      <c r="H499" s="7"/>
      <c r="I499" s="7"/>
      <c r="J499" s="7"/>
      <c r="K499" s="7"/>
      <c r="L499" s="7"/>
      <c r="M499" s="7"/>
      <c r="N499" s="7"/>
      <c r="O499" s="7"/>
      <c r="P499" s="7"/>
      <c r="Q499" s="7"/>
      <c r="R499" s="7"/>
      <c r="S499" s="7"/>
      <c r="T499" s="7"/>
      <c r="U499" s="7"/>
      <c r="V499" s="7"/>
      <c r="W499" s="7"/>
      <c r="X499" s="7"/>
    </row>
    <row r="500" spans="1:24" ht="15.75" customHeight="1" x14ac:dyDescent="0.25">
      <c r="A500" s="7"/>
      <c r="B500" s="120"/>
      <c r="C500" s="121"/>
      <c r="D500" s="7"/>
      <c r="E500" s="7"/>
      <c r="F500" s="7"/>
      <c r="G500" s="7"/>
      <c r="H500" s="7"/>
      <c r="I500" s="7"/>
      <c r="J500" s="7"/>
      <c r="K500" s="7"/>
      <c r="L500" s="7"/>
      <c r="M500" s="7"/>
      <c r="N500" s="7"/>
      <c r="O500" s="7"/>
      <c r="P500" s="7"/>
      <c r="Q500" s="7"/>
      <c r="R500" s="7"/>
      <c r="S500" s="7"/>
      <c r="T500" s="7"/>
      <c r="U500" s="7"/>
      <c r="V500" s="7"/>
      <c r="W500" s="7"/>
      <c r="X500" s="7"/>
    </row>
    <row r="501" spans="1:24" ht="15.75" customHeight="1" x14ac:dyDescent="0.25">
      <c r="A501" s="7"/>
      <c r="B501" s="120"/>
      <c r="C501" s="121"/>
      <c r="D501" s="7"/>
      <c r="E501" s="7"/>
      <c r="F501" s="7"/>
      <c r="G501" s="7"/>
      <c r="H501" s="7"/>
      <c r="I501" s="7"/>
      <c r="J501" s="7"/>
      <c r="K501" s="7"/>
      <c r="L501" s="7"/>
      <c r="M501" s="7"/>
      <c r="N501" s="7"/>
      <c r="O501" s="7"/>
      <c r="P501" s="7"/>
      <c r="Q501" s="7"/>
      <c r="R501" s="7"/>
      <c r="S501" s="7"/>
      <c r="T501" s="7"/>
      <c r="U501" s="7"/>
      <c r="V501" s="7"/>
      <c r="W501" s="7"/>
      <c r="X501" s="7"/>
    </row>
    <row r="502" spans="1:24" ht="15.75" customHeight="1" x14ac:dyDescent="0.25">
      <c r="A502" s="7"/>
      <c r="B502" s="120"/>
      <c r="C502" s="121"/>
      <c r="D502" s="7"/>
      <c r="E502" s="7"/>
      <c r="F502" s="7"/>
      <c r="G502" s="7"/>
      <c r="H502" s="7"/>
      <c r="I502" s="7"/>
      <c r="J502" s="7"/>
      <c r="K502" s="7"/>
      <c r="L502" s="7"/>
      <c r="M502" s="7"/>
      <c r="N502" s="7"/>
      <c r="O502" s="7"/>
      <c r="P502" s="7"/>
      <c r="Q502" s="7"/>
      <c r="R502" s="7"/>
      <c r="S502" s="7"/>
      <c r="T502" s="7"/>
      <c r="U502" s="7"/>
      <c r="V502" s="7"/>
      <c r="W502" s="7"/>
      <c r="X502" s="7"/>
    </row>
    <row r="503" spans="1:24" ht="15.75" customHeight="1" x14ac:dyDescent="0.25">
      <c r="A503" s="7"/>
      <c r="B503" s="120"/>
      <c r="C503" s="121"/>
      <c r="D503" s="7"/>
      <c r="E503" s="7"/>
      <c r="F503" s="7"/>
      <c r="G503" s="7"/>
      <c r="H503" s="7"/>
      <c r="I503" s="7"/>
      <c r="J503" s="7"/>
      <c r="K503" s="7"/>
      <c r="L503" s="7"/>
      <c r="M503" s="7"/>
      <c r="N503" s="7"/>
      <c r="O503" s="7"/>
      <c r="P503" s="7"/>
      <c r="Q503" s="7"/>
      <c r="R503" s="7"/>
      <c r="S503" s="7"/>
      <c r="T503" s="7"/>
      <c r="U503" s="7"/>
      <c r="V503" s="7"/>
      <c r="W503" s="7"/>
      <c r="X503" s="7"/>
    </row>
    <row r="504" spans="1:24" ht="15.75" customHeight="1" x14ac:dyDescent="0.25">
      <c r="A504" s="7"/>
      <c r="B504" s="120"/>
      <c r="C504" s="121"/>
      <c r="D504" s="7"/>
      <c r="E504" s="7"/>
      <c r="F504" s="7"/>
      <c r="G504" s="7"/>
      <c r="H504" s="7"/>
      <c r="I504" s="7"/>
      <c r="J504" s="7"/>
      <c r="K504" s="7"/>
      <c r="L504" s="7"/>
      <c r="M504" s="7"/>
      <c r="N504" s="7"/>
      <c r="O504" s="7"/>
      <c r="P504" s="7"/>
      <c r="Q504" s="7"/>
      <c r="R504" s="7"/>
      <c r="S504" s="7"/>
      <c r="T504" s="7"/>
      <c r="U504" s="7"/>
      <c r="V504" s="7"/>
      <c r="W504" s="7"/>
      <c r="X504" s="7"/>
    </row>
    <row r="505" spans="1:24" ht="15.75" customHeight="1" x14ac:dyDescent="0.25">
      <c r="A505" s="7"/>
      <c r="B505" s="120"/>
      <c r="C505" s="121"/>
      <c r="D505" s="7"/>
      <c r="E505" s="7"/>
      <c r="F505" s="7"/>
      <c r="G505" s="7"/>
      <c r="H505" s="7"/>
      <c r="I505" s="7"/>
      <c r="J505" s="7"/>
      <c r="K505" s="7"/>
      <c r="L505" s="7"/>
      <c r="M505" s="7"/>
      <c r="N505" s="7"/>
      <c r="O505" s="7"/>
      <c r="P505" s="7"/>
      <c r="Q505" s="7"/>
      <c r="R505" s="7"/>
      <c r="S505" s="7"/>
      <c r="T505" s="7"/>
      <c r="U505" s="7"/>
      <c r="V505" s="7"/>
      <c r="W505" s="7"/>
      <c r="X505" s="7"/>
    </row>
    <row r="506" spans="1:24" ht="15.75" customHeight="1" x14ac:dyDescent="0.25">
      <c r="A506" s="7"/>
      <c r="B506" s="120"/>
      <c r="C506" s="121"/>
      <c r="D506" s="7"/>
      <c r="E506" s="7"/>
      <c r="F506" s="7"/>
      <c r="G506" s="7"/>
      <c r="H506" s="7"/>
      <c r="I506" s="7"/>
      <c r="J506" s="7"/>
      <c r="K506" s="7"/>
      <c r="L506" s="7"/>
      <c r="M506" s="7"/>
      <c r="N506" s="7"/>
      <c r="O506" s="7"/>
      <c r="P506" s="7"/>
      <c r="Q506" s="7"/>
      <c r="R506" s="7"/>
      <c r="S506" s="7"/>
      <c r="T506" s="7"/>
      <c r="U506" s="7"/>
      <c r="V506" s="7"/>
      <c r="W506" s="7"/>
      <c r="X506" s="7"/>
    </row>
    <row r="507" spans="1:24" ht="15.75" customHeight="1" x14ac:dyDescent="0.25">
      <c r="A507" s="7"/>
      <c r="B507" s="120"/>
      <c r="C507" s="121"/>
      <c r="D507" s="7"/>
      <c r="E507" s="7"/>
      <c r="F507" s="7"/>
      <c r="G507" s="7"/>
      <c r="H507" s="7"/>
      <c r="I507" s="7"/>
      <c r="J507" s="7"/>
      <c r="K507" s="7"/>
      <c r="L507" s="7"/>
      <c r="M507" s="7"/>
      <c r="N507" s="7"/>
      <c r="O507" s="7"/>
      <c r="P507" s="7"/>
      <c r="Q507" s="7"/>
      <c r="R507" s="7"/>
      <c r="S507" s="7"/>
      <c r="T507" s="7"/>
      <c r="U507" s="7"/>
      <c r="V507" s="7"/>
      <c r="W507" s="7"/>
      <c r="X507" s="7"/>
    </row>
    <row r="508" spans="1:24" ht="15.75" customHeight="1" x14ac:dyDescent="0.25">
      <c r="A508" s="7"/>
      <c r="B508" s="120"/>
      <c r="C508" s="121"/>
      <c r="D508" s="7"/>
      <c r="E508" s="7"/>
      <c r="F508" s="7"/>
      <c r="G508" s="7"/>
      <c r="H508" s="7"/>
      <c r="I508" s="7"/>
      <c r="J508" s="7"/>
      <c r="K508" s="7"/>
      <c r="L508" s="7"/>
      <c r="M508" s="7"/>
      <c r="N508" s="7"/>
      <c r="O508" s="7"/>
      <c r="P508" s="7"/>
      <c r="Q508" s="7"/>
      <c r="R508" s="7"/>
      <c r="S508" s="7"/>
      <c r="T508" s="7"/>
      <c r="U508" s="7"/>
      <c r="V508" s="7"/>
      <c r="W508" s="7"/>
      <c r="X508" s="7"/>
    </row>
    <row r="509" spans="1:24" ht="15.75" customHeight="1" x14ac:dyDescent="0.25">
      <c r="A509" s="7"/>
      <c r="B509" s="120"/>
      <c r="C509" s="121"/>
      <c r="D509" s="7"/>
      <c r="E509" s="7"/>
      <c r="F509" s="7"/>
      <c r="G509" s="7"/>
      <c r="H509" s="7"/>
      <c r="I509" s="7"/>
      <c r="J509" s="7"/>
      <c r="K509" s="7"/>
      <c r="L509" s="7"/>
      <c r="M509" s="7"/>
      <c r="N509" s="7"/>
      <c r="O509" s="7"/>
      <c r="P509" s="7"/>
      <c r="Q509" s="7"/>
      <c r="R509" s="7"/>
      <c r="S509" s="7"/>
      <c r="T509" s="7"/>
      <c r="U509" s="7"/>
      <c r="V509" s="7"/>
      <c r="W509" s="7"/>
      <c r="X509" s="7"/>
    </row>
    <row r="510" spans="1:24" ht="15.75" customHeight="1" x14ac:dyDescent="0.25">
      <c r="A510" s="7"/>
      <c r="B510" s="120"/>
      <c r="C510" s="121"/>
      <c r="D510" s="7"/>
      <c r="E510" s="7"/>
      <c r="F510" s="7"/>
      <c r="G510" s="7"/>
      <c r="H510" s="7"/>
      <c r="I510" s="7"/>
      <c r="J510" s="7"/>
      <c r="K510" s="7"/>
      <c r="L510" s="7"/>
      <c r="M510" s="7"/>
      <c r="N510" s="7"/>
      <c r="O510" s="7"/>
      <c r="P510" s="7"/>
      <c r="Q510" s="7"/>
      <c r="R510" s="7"/>
      <c r="S510" s="7"/>
      <c r="T510" s="7"/>
      <c r="U510" s="7"/>
      <c r="V510" s="7"/>
      <c r="W510" s="7"/>
      <c r="X510" s="7"/>
    </row>
    <row r="511" spans="1:24" ht="15.75" customHeight="1" x14ac:dyDescent="0.25">
      <c r="A511" s="7"/>
      <c r="B511" s="120"/>
      <c r="C511" s="121"/>
      <c r="D511" s="7"/>
      <c r="E511" s="7"/>
      <c r="F511" s="7"/>
      <c r="G511" s="7"/>
      <c r="H511" s="7"/>
      <c r="I511" s="7"/>
      <c r="J511" s="7"/>
      <c r="K511" s="7"/>
      <c r="L511" s="7"/>
      <c r="M511" s="7"/>
      <c r="N511" s="7"/>
      <c r="O511" s="7"/>
      <c r="P511" s="7"/>
      <c r="Q511" s="7"/>
      <c r="R511" s="7"/>
      <c r="S511" s="7"/>
      <c r="T511" s="7"/>
      <c r="U511" s="7"/>
      <c r="V511" s="7"/>
      <c r="W511" s="7"/>
      <c r="X511" s="7"/>
    </row>
    <row r="512" spans="1:24" ht="15.75" customHeight="1" x14ac:dyDescent="0.25">
      <c r="A512" s="7"/>
      <c r="B512" s="120"/>
      <c r="C512" s="121"/>
      <c r="D512" s="7"/>
      <c r="E512" s="7"/>
      <c r="F512" s="7"/>
      <c r="G512" s="7"/>
      <c r="H512" s="7"/>
      <c r="I512" s="7"/>
      <c r="J512" s="7"/>
      <c r="K512" s="7"/>
      <c r="L512" s="7"/>
      <c r="M512" s="7"/>
      <c r="N512" s="7"/>
      <c r="O512" s="7"/>
      <c r="P512" s="7"/>
      <c r="Q512" s="7"/>
      <c r="R512" s="7"/>
      <c r="S512" s="7"/>
      <c r="T512" s="7"/>
      <c r="U512" s="7"/>
      <c r="V512" s="7"/>
      <c r="W512" s="7"/>
      <c r="X512" s="7"/>
    </row>
    <row r="513" spans="1:24" ht="15.75" customHeight="1" x14ac:dyDescent="0.25">
      <c r="A513" s="7"/>
      <c r="B513" s="120"/>
      <c r="C513" s="121"/>
      <c r="D513" s="7"/>
      <c r="E513" s="7"/>
      <c r="F513" s="7"/>
      <c r="G513" s="7"/>
      <c r="H513" s="7"/>
      <c r="I513" s="7"/>
      <c r="J513" s="7"/>
      <c r="K513" s="7"/>
      <c r="L513" s="7"/>
      <c r="M513" s="7"/>
      <c r="N513" s="7"/>
      <c r="O513" s="7"/>
      <c r="P513" s="7"/>
      <c r="Q513" s="7"/>
      <c r="R513" s="7"/>
      <c r="S513" s="7"/>
      <c r="T513" s="7"/>
      <c r="U513" s="7"/>
      <c r="V513" s="7"/>
      <c r="W513" s="7"/>
      <c r="X513" s="7"/>
    </row>
    <row r="514" spans="1:24" ht="15.75" customHeight="1" x14ac:dyDescent="0.25">
      <c r="A514" s="7"/>
      <c r="B514" s="120"/>
      <c r="C514" s="121"/>
      <c r="D514" s="7"/>
      <c r="E514" s="7"/>
      <c r="F514" s="7"/>
      <c r="G514" s="7"/>
      <c r="H514" s="7"/>
      <c r="I514" s="7"/>
      <c r="J514" s="7"/>
      <c r="K514" s="7"/>
      <c r="L514" s="7"/>
      <c r="M514" s="7"/>
      <c r="N514" s="7"/>
      <c r="O514" s="7"/>
      <c r="P514" s="7"/>
      <c r="Q514" s="7"/>
      <c r="R514" s="7"/>
      <c r="S514" s="7"/>
      <c r="T514" s="7"/>
      <c r="U514" s="7"/>
      <c r="V514" s="7"/>
      <c r="W514" s="7"/>
      <c r="X514" s="7"/>
    </row>
    <row r="515" spans="1:24" ht="15.75" customHeight="1" x14ac:dyDescent="0.25">
      <c r="A515" s="7"/>
      <c r="B515" s="120"/>
      <c r="C515" s="121"/>
      <c r="D515" s="7"/>
      <c r="E515" s="7"/>
      <c r="F515" s="7"/>
      <c r="G515" s="7"/>
      <c r="H515" s="7"/>
      <c r="I515" s="7"/>
      <c r="J515" s="7"/>
      <c r="K515" s="7"/>
      <c r="L515" s="7"/>
      <c r="M515" s="7"/>
      <c r="N515" s="7"/>
      <c r="O515" s="7"/>
      <c r="P515" s="7"/>
      <c r="Q515" s="7"/>
      <c r="R515" s="7"/>
      <c r="S515" s="7"/>
      <c r="T515" s="7"/>
      <c r="U515" s="7"/>
      <c r="V515" s="7"/>
      <c r="W515" s="7"/>
      <c r="X515" s="7"/>
    </row>
    <row r="516" spans="1:24" ht="15.75" customHeight="1" x14ac:dyDescent="0.25">
      <c r="A516" s="7"/>
      <c r="B516" s="120"/>
      <c r="C516" s="121"/>
      <c r="D516" s="7"/>
      <c r="E516" s="7"/>
      <c r="F516" s="7"/>
      <c r="G516" s="7"/>
      <c r="H516" s="7"/>
      <c r="I516" s="7"/>
      <c r="J516" s="7"/>
      <c r="K516" s="7"/>
      <c r="L516" s="7"/>
      <c r="M516" s="7"/>
      <c r="N516" s="7"/>
      <c r="O516" s="7"/>
      <c r="P516" s="7"/>
      <c r="Q516" s="7"/>
      <c r="R516" s="7"/>
      <c r="S516" s="7"/>
      <c r="T516" s="7"/>
      <c r="U516" s="7"/>
      <c r="V516" s="7"/>
      <c r="W516" s="7"/>
      <c r="X516" s="7"/>
    </row>
    <row r="517" spans="1:24" ht="15.75" customHeight="1" x14ac:dyDescent="0.25">
      <c r="A517" s="7"/>
      <c r="B517" s="120"/>
      <c r="C517" s="121"/>
      <c r="D517" s="7"/>
      <c r="E517" s="7"/>
      <c r="F517" s="7"/>
      <c r="G517" s="7"/>
      <c r="H517" s="7"/>
      <c r="I517" s="7"/>
      <c r="J517" s="7"/>
      <c r="K517" s="7"/>
      <c r="L517" s="7"/>
      <c r="M517" s="7"/>
      <c r="N517" s="7"/>
      <c r="O517" s="7"/>
      <c r="P517" s="7"/>
      <c r="Q517" s="7"/>
      <c r="R517" s="7"/>
      <c r="S517" s="7"/>
      <c r="T517" s="7"/>
      <c r="U517" s="7"/>
      <c r="V517" s="7"/>
      <c r="W517" s="7"/>
      <c r="X517" s="7"/>
    </row>
    <row r="518" spans="1:24" ht="15.75" customHeight="1" x14ac:dyDescent="0.25">
      <c r="A518" s="7"/>
      <c r="B518" s="120"/>
      <c r="C518" s="121"/>
      <c r="D518" s="7"/>
      <c r="E518" s="7"/>
      <c r="F518" s="7"/>
      <c r="G518" s="7"/>
      <c r="H518" s="7"/>
      <c r="I518" s="7"/>
      <c r="J518" s="7"/>
      <c r="K518" s="7"/>
      <c r="L518" s="7"/>
      <c r="M518" s="7"/>
      <c r="N518" s="7"/>
      <c r="O518" s="7"/>
      <c r="P518" s="7"/>
      <c r="Q518" s="7"/>
      <c r="R518" s="7"/>
      <c r="S518" s="7"/>
      <c r="T518" s="7"/>
      <c r="U518" s="7"/>
      <c r="V518" s="7"/>
      <c r="W518" s="7"/>
      <c r="X518" s="7"/>
    </row>
    <row r="519" spans="1:24" ht="15.75" customHeight="1" x14ac:dyDescent="0.25">
      <c r="A519" s="7"/>
      <c r="B519" s="120"/>
      <c r="C519" s="121"/>
      <c r="D519" s="7"/>
      <c r="E519" s="7"/>
      <c r="F519" s="7"/>
      <c r="G519" s="7"/>
      <c r="H519" s="7"/>
      <c r="I519" s="7"/>
      <c r="J519" s="7"/>
      <c r="K519" s="7"/>
      <c r="L519" s="7"/>
      <c r="M519" s="7"/>
      <c r="N519" s="7"/>
      <c r="O519" s="7"/>
      <c r="P519" s="7"/>
      <c r="Q519" s="7"/>
      <c r="R519" s="7"/>
      <c r="S519" s="7"/>
      <c r="T519" s="7"/>
      <c r="U519" s="7"/>
      <c r="V519" s="7"/>
      <c r="W519" s="7"/>
      <c r="X519" s="7"/>
    </row>
    <row r="520" spans="1:24" ht="15.75" customHeight="1" x14ac:dyDescent="0.25">
      <c r="A520" s="7"/>
      <c r="B520" s="120"/>
      <c r="C520" s="121"/>
      <c r="D520" s="7"/>
      <c r="E520" s="7"/>
      <c r="F520" s="7"/>
      <c r="G520" s="7"/>
      <c r="H520" s="7"/>
      <c r="I520" s="7"/>
      <c r="J520" s="7"/>
      <c r="K520" s="7"/>
      <c r="L520" s="7"/>
      <c r="M520" s="7"/>
      <c r="N520" s="7"/>
      <c r="O520" s="7"/>
      <c r="P520" s="7"/>
      <c r="Q520" s="7"/>
      <c r="R520" s="7"/>
      <c r="S520" s="7"/>
      <c r="T520" s="7"/>
      <c r="U520" s="7"/>
      <c r="V520" s="7"/>
      <c r="W520" s="7"/>
      <c r="X520" s="7"/>
    </row>
    <row r="521" spans="1:24" ht="15.75" customHeight="1" x14ac:dyDescent="0.25">
      <c r="A521" s="7"/>
      <c r="B521" s="120"/>
      <c r="C521" s="121"/>
      <c r="D521" s="7"/>
      <c r="E521" s="7"/>
      <c r="F521" s="7"/>
      <c r="G521" s="7"/>
      <c r="H521" s="7"/>
      <c r="I521" s="7"/>
      <c r="J521" s="7"/>
      <c r="K521" s="7"/>
      <c r="L521" s="7"/>
      <c r="M521" s="7"/>
      <c r="N521" s="7"/>
      <c r="O521" s="7"/>
      <c r="P521" s="7"/>
      <c r="Q521" s="7"/>
      <c r="R521" s="7"/>
      <c r="S521" s="7"/>
      <c r="T521" s="7"/>
      <c r="U521" s="7"/>
      <c r="V521" s="7"/>
      <c r="W521" s="7"/>
      <c r="X521" s="7"/>
    </row>
    <row r="522" spans="1:24" ht="15.75" customHeight="1" x14ac:dyDescent="0.25">
      <c r="A522" s="7"/>
      <c r="B522" s="120"/>
      <c r="C522" s="121"/>
      <c r="D522" s="7"/>
      <c r="E522" s="7"/>
      <c r="F522" s="7"/>
      <c r="G522" s="7"/>
      <c r="H522" s="7"/>
      <c r="I522" s="7"/>
      <c r="J522" s="7"/>
      <c r="K522" s="7"/>
      <c r="L522" s="7"/>
      <c r="M522" s="7"/>
      <c r="N522" s="7"/>
      <c r="O522" s="7"/>
      <c r="P522" s="7"/>
      <c r="Q522" s="7"/>
      <c r="R522" s="7"/>
      <c r="S522" s="7"/>
      <c r="T522" s="7"/>
      <c r="U522" s="7"/>
      <c r="V522" s="7"/>
      <c r="W522" s="7"/>
      <c r="X522" s="7"/>
    </row>
    <row r="523" spans="1:24" ht="15.75" customHeight="1" x14ac:dyDescent="0.25">
      <c r="A523" s="7"/>
      <c r="B523" s="120"/>
      <c r="C523" s="121"/>
      <c r="D523" s="7"/>
      <c r="E523" s="7"/>
      <c r="F523" s="7"/>
      <c r="G523" s="7"/>
      <c r="H523" s="7"/>
      <c r="I523" s="7"/>
      <c r="J523" s="7"/>
      <c r="K523" s="7"/>
      <c r="L523" s="7"/>
      <c r="M523" s="7"/>
      <c r="N523" s="7"/>
      <c r="O523" s="7"/>
      <c r="P523" s="7"/>
      <c r="Q523" s="7"/>
      <c r="R523" s="7"/>
      <c r="S523" s="7"/>
      <c r="T523" s="7"/>
      <c r="U523" s="7"/>
      <c r="V523" s="7"/>
      <c r="W523" s="7"/>
      <c r="X523" s="7"/>
    </row>
    <row r="524" spans="1:24" ht="15.75" customHeight="1" x14ac:dyDescent="0.25">
      <c r="A524" s="7"/>
      <c r="B524" s="120"/>
      <c r="C524" s="121"/>
      <c r="D524" s="7"/>
      <c r="E524" s="7"/>
      <c r="F524" s="7"/>
      <c r="G524" s="7"/>
      <c r="H524" s="7"/>
      <c r="I524" s="7"/>
      <c r="J524" s="7"/>
      <c r="K524" s="7"/>
      <c r="L524" s="7"/>
      <c r="M524" s="7"/>
      <c r="N524" s="7"/>
      <c r="O524" s="7"/>
      <c r="P524" s="7"/>
      <c r="Q524" s="7"/>
      <c r="R524" s="7"/>
      <c r="S524" s="7"/>
      <c r="T524" s="7"/>
      <c r="U524" s="7"/>
      <c r="V524" s="7"/>
      <c r="W524" s="7"/>
      <c r="X524" s="7"/>
    </row>
    <row r="525" spans="1:24" ht="15.75" customHeight="1" x14ac:dyDescent="0.25">
      <c r="A525" s="7"/>
      <c r="B525" s="120"/>
      <c r="C525" s="121"/>
      <c r="D525" s="7"/>
      <c r="E525" s="7"/>
      <c r="F525" s="7"/>
      <c r="G525" s="7"/>
      <c r="H525" s="7"/>
      <c r="I525" s="7"/>
      <c r="J525" s="7"/>
      <c r="K525" s="7"/>
      <c r="L525" s="7"/>
      <c r="M525" s="7"/>
      <c r="N525" s="7"/>
      <c r="O525" s="7"/>
      <c r="P525" s="7"/>
      <c r="Q525" s="7"/>
      <c r="R525" s="7"/>
      <c r="S525" s="7"/>
      <c r="T525" s="7"/>
      <c r="U525" s="7"/>
      <c r="V525" s="7"/>
      <c r="W525" s="7"/>
      <c r="X525" s="7"/>
    </row>
    <row r="526" spans="1:24" ht="15.75" customHeight="1" x14ac:dyDescent="0.25">
      <c r="A526" s="7"/>
      <c r="B526" s="120"/>
      <c r="C526" s="121"/>
      <c r="D526" s="7"/>
      <c r="E526" s="7"/>
      <c r="F526" s="7"/>
      <c r="G526" s="7"/>
      <c r="H526" s="7"/>
      <c r="I526" s="7"/>
      <c r="J526" s="7"/>
      <c r="K526" s="7"/>
      <c r="L526" s="7"/>
      <c r="M526" s="7"/>
      <c r="N526" s="7"/>
      <c r="O526" s="7"/>
      <c r="P526" s="7"/>
      <c r="Q526" s="7"/>
      <c r="R526" s="7"/>
      <c r="S526" s="7"/>
      <c r="T526" s="7"/>
      <c r="U526" s="7"/>
      <c r="V526" s="7"/>
      <c r="W526" s="7"/>
      <c r="X526" s="7"/>
    </row>
    <row r="527" spans="1:24" ht="15.75" customHeight="1" x14ac:dyDescent="0.25">
      <c r="A527" s="7"/>
      <c r="B527" s="120"/>
      <c r="C527" s="121"/>
      <c r="D527" s="7"/>
      <c r="E527" s="7"/>
      <c r="F527" s="7"/>
      <c r="G527" s="7"/>
      <c r="H527" s="7"/>
      <c r="I527" s="7"/>
      <c r="J527" s="7"/>
      <c r="K527" s="7"/>
      <c r="L527" s="7"/>
      <c r="M527" s="7"/>
      <c r="N527" s="7"/>
      <c r="O527" s="7"/>
      <c r="P527" s="7"/>
      <c r="Q527" s="7"/>
      <c r="R527" s="7"/>
      <c r="S527" s="7"/>
      <c r="T527" s="7"/>
      <c r="U527" s="7"/>
      <c r="V527" s="7"/>
      <c r="W527" s="7"/>
      <c r="X527" s="7"/>
    </row>
    <row r="528" spans="1:24" ht="15.75" customHeight="1" x14ac:dyDescent="0.25">
      <c r="A528" s="7"/>
      <c r="B528" s="120"/>
      <c r="C528" s="121"/>
      <c r="D528" s="7"/>
      <c r="E528" s="7"/>
      <c r="F528" s="7"/>
      <c r="G528" s="7"/>
      <c r="H528" s="7"/>
      <c r="I528" s="7"/>
      <c r="J528" s="7"/>
      <c r="K528" s="7"/>
      <c r="L528" s="7"/>
      <c r="M528" s="7"/>
      <c r="N528" s="7"/>
      <c r="O528" s="7"/>
      <c r="P528" s="7"/>
      <c r="Q528" s="7"/>
      <c r="R528" s="7"/>
      <c r="S528" s="7"/>
      <c r="T528" s="7"/>
      <c r="U528" s="7"/>
      <c r="V528" s="7"/>
      <c r="W528" s="7"/>
      <c r="X528" s="7"/>
    </row>
    <row r="529" spans="1:24" ht="15.75" customHeight="1" x14ac:dyDescent="0.25">
      <c r="A529" s="7"/>
      <c r="B529" s="120"/>
      <c r="C529" s="121"/>
      <c r="D529" s="7"/>
      <c r="E529" s="7"/>
      <c r="F529" s="7"/>
      <c r="G529" s="7"/>
      <c r="H529" s="7"/>
      <c r="I529" s="7"/>
      <c r="J529" s="7"/>
      <c r="K529" s="7"/>
      <c r="L529" s="7"/>
      <c r="M529" s="7"/>
      <c r="N529" s="7"/>
      <c r="O529" s="7"/>
      <c r="P529" s="7"/>
      <c r="Q529" s="7"/>
      <c r="R529" s="7"/>
      <c r="S529" s="7"/>
      <c r="T529" s="7"/>
      <c r="U529" s="7"/>
      <c r="V529" s="7"/>
      <c r="W529" s="7"/>
      <c r="X529" s="7"/>
    </row>
    <row r="530" spans="1:24" ht="15.75" customHeight="1" x14ac:dyDescent="0.25">
      <c r="A530" s="7"/>
      <c r="B530" s="120"/>
      <c r="C530" s="121"/>
      <c r="D530" s="7"/>
      <c r="E530" s="7"/>
      <c r="F530" s="7"/>
      <c r="G530" s="7"/>
      <c r="H530" s="7"/>
      <c r="I530" s="7"/>
      <c r="J530" s="7"/>
      <c r="K530" s="7"/>
      <c r="L530" s="7"/>
      <c r="M530" s="7"/>
      <c r="N530" s="7"/>
      <c r="O530" s="7"/>
      <c r="P530" s="7"/>
      <c r="Q530" s="7"/>
      <c r="R530" s="7"/>
      <c r="S530" s="7"/>
      <c r="T530" s="7"/>
      <c r="U530" s="7"/>
      <c r="V530" s="7"/>
      <c r="W530" s="7"/>
      <c r="X530" s="7"/>
    </row>
    <row r="531" spans="1:24" ht="15.75" customHeight="1" x14ac:dyDescent="0.25">
      <c r="A531" s="7"/>
      <c r="B531" s="120"/>
      <c r="C531" s="121"/>
      <c r="D531" s="7"/>
      <c r="E531" s="7"/>
      <c r="F531" s="7"/>
      <c r="G531" s="7"/>
      <c r="H531" s="7"/>
      <c r="I531" s="7"/>
      <c r="J531" s="7"/>
      <c r="K531" s="7"/>
      <c r="L531" s="7"/>
      <c r="M531" s="7"/>
      <c r="N531" s="7"/>
      <c r="O531" s="7"/>
      <c r="P531" s="7"/>
      <c r="Q531" s="7"/>
      <c r="R531" s="7"/>
      <c r="S531" s="7"/>
      <c r="T531" s="7"/>
      <c r="U531" s="7"/>
      <c r="V531" s="7"/>
      <c r="W531" s="7"/>
      <c r="X531" s="7"/>
    </row>
    <row r="532" spans="1:24" ht="15.75" customHeight="1" x14ac:dyDescent="0.25">
      <c r="A532" s="7"/>
      <c r="B532" s="120"/>
      <c r="C532" s="121"/>
      <c r="D532" s="7"/>
      <c r="E532" s="7"/>
      <c r="F532" s="7"/>
      <c r="G532" s="7"/>
      <c r="H532" s="7"/>
      <c r="I532" s="7"/>
      <c r="J532" s="7"/>
      <c r="K532" s="7"/>
      <c r="L532" s="7"/>
      <c r="M532" s="7"/>
      <c r="N532" s="7"/>
      <c r="O532" s="7"/>
      <c r="P532" s="7"/>
      <c r="Q532" s="7"/>
      <c r="R532" s="7"/>
      <c r="S532" s="7"/>
      <c r="T532" s="7"/>
      <c r="U532" s="7"/>
      <c r="V532" s="7"/>
      <c r="W532" s="7"/>
      <c r="X532" s="7"/>
    </row>
    <row r="533" spans="1:24" ht="15.75" customHeight="1" x14ac:dyDescent="0.25">
      <c r="A533" s="7"/>
      <c r="B533" s="120"/>
      <c r="C533" s="121"/>
      <c r="D533" s="7"/>
      <c r="E533" s="7"/>
      <c r="F533" s="7"/>
      <c r="G533" s="7"/>
      <c r="H533" s="7"/>
      <c r="I533" s="7"/>
      <c r="J533" s="7"/>
      <c r="K533" s="7"/>
      <c r="L533" s="7"/>
      <c r="M533" s="7"/>
      <c r="N533" s="7"/>
      <c r="O533" s="7"/>
      <c r="P533" s="7"/>
      <c r="Q533" s="7"/>
      <c r="R533" s="7"/>
      <c r="S533" s="7"/>
      <c r="T533" s="7"/>
      <c r="U533" s="7"/>
      <c r="V533" s="7"/>
      <c r="W533" s="7"/>
      <c r="X533" s="7"/>
    </row>
    <row r="534" spans="1:24" ht="15.75" customHeight="1" x14ac:dyDescent="0.25">
      <c r="A534" s="7"/>
      <c r="B534" s="120"/>
      <c r="C534" s="121"/>
      <c r="D534" s="7"/>
      <c r="E534" s="7"/>
      <c r="F534" s="7"/>
      <c r="G534" s="7"/>
      <c r="H534" s="7"/>
      <c r="I534" s="7"/>
      <c r="J534" s="7"/>
      <c r="K534" s="7"/>
      <c r="L534" s="7"/>
      <c r="M534" s="7"/>
      <c r="N534" s="7"/>
      <c r="O534" s="7"/>
      <c r="P534" s="7"/>
      <c r="Q534" s="7"/>
      <c r="R534" s="7"/>
      <c r="S534" s="7"/>
      <c r="T534" s="7"/>
      <c r="U534" s="7"/>
      <c r="V534" s="7"/>
      <c r="W534" s="7"/>
      <c r="X534" s="7"/>
    </row>
    <row r="535" spans="1:24" ht="15.75" customHeight="1" x14ac:dyDescent="0.25">
      <c r="A535" s="7"/>
      <c r="B535" s="120"/>
      <c r="C535" s="121"/>
      <c r="D535" s="7"/>
      <c r="E535" s="7"/>
      <c r="F535" s="7"/>
      <c r="G535" s="7"/>
      <c r="H535" s="7"/>
      <c r="I535" s="7"/>
      <c r="J535" s="7"/>
      <c r="K535" s="7"/>
      <c r="L535" s="7"/>
      <c r="M535" s="7"/>
      <c r="N535" s="7"/>
      <c r="O535" s="7"/>
      <c r="P535" s="7"/>
      <c r="Q535" s="7"/>
      <c r="R535" s="7"/>
      <c r="S535" s="7"/>
      <c r="T535" s="7"/>
      <c r="U535" s="7"/>
      <c r="V535" s="7"/>
      <c r="W535" s="7"/>
      <c r="X535" s="7"/>
    </row>
    <row r="536" spans="1:24" ht="15.75" customHeight="1" x14ac:dyDescent="0.25">
      <c r="A536" s="7"/>
      <c r="B536" s="120"/>
      <c r="C536" s="121"/>
      <c r="D536" s="7"/>
      <c r="E536" s="7"/>
      <c r="F536" s="7"/>
      <c r="G536" s="7"/>
      <c r="H536" s="7"/>
      <c r="I536" s="7"/>
      <c r="J536" s="7"/>
      <c r="K536" s="7"/>
      <c r="L536" s="7"/>
      <c r="M536" s="7"/>
      <c r="N536" s="7"/>
      <c r="O536" s="7"/>
      <c r="P536" s="7"/>
      <c r="Q536" s="7"/>
      <c r="R536" s="7"/>
      <c r="S536" s="7"/>
      <c r="T536" s="7"/>
      <c r="U536" s="7"/>
      <c r="V536" s="7"/>
      <c r="W536" s="7"/>
      <c r="X536" s="7"/>
    </row>
    <row r="537" spans="1:24" ht="15.75" customHeight="1" x14ac:dyDescent="0.25">
      <c r="A537" s="7"/>
      <c r="B537" s="120"/>
      <c r="C537" s="121"/>
      <c r="D537" s="7"/>
      <c r="E537" s="7"/>
      <c r="F537" s="7"/>
      <c r="G537" s="7"/>
      <c r="H537" s="7"/>
      <c r="I537" s="7"/>
      <c r="J537" s="7"/>
      <c r="K537" s="7"/>
      <c r="L537" s="7"/>
      <c r="M537" s="7"/>
      <c r="N537" s="7"/>
      <c r="O537" s="7"/>
      <c r="P537" s="7"/>
      <c r="Q537" s="7"/>
      <c r="R537" s="7"/>
      <c r="S537" s="7"/>
      <c r="T537" s="7"/>
      <c r="U537" s="7"/>
      <c r="V537" s="7"/>
      <c r="W537" s="7"/>
      <c r="X537" s="7"/>
    </row>
    <row r="538" spans="1:24" ht="15.75" customHeight="1" x14ac:dyDescent="0.25">
      <c r="A538" s="7"/>
      <c r="B538" s="120"/>
      <c r="C538" s="121"/>
      <c r="D538" s="7"/>
      <c r="E538" s="7"/>
      <c r="F538" s="7"/>
      <c r="G538" s="7"/>
      <c r="H538" s="7"/>
      <c r="I538" s="7"/>
      <c r="J538" s="7"/>
      <c r="K538" s="7"/>
      <c r="L538" s="7"/>
      <c r="M538" s="7"/>
      <c r="N538" s="7"/>
      <c r="O538" s="7"/>
      <c r="P538" s="7"/>
      <c r="Q538" s="7"/>
      <c r="R538" s="7"/>
      <c r="S538" s="7"/>
      <c r="T538" s="7"/>
      <c r="U538" s="7"/>
      <c r="V538" s="7"/>
      <c r="W538" s="7"/>
      <c r="X538" s="7"/>
    </row>
    <row r="539" spans="1:24" ht="15.75" customHeight="1" x14ac:dyDescent="0.25">
      <c r="A539" s="7"/>
      <c r="B539" s="120"/>
      <c r="C539" s="121"/>
      <c r="D539" s="7"/>
      <c r="E539" s="7"/>
      <c r="F539" s="7"/>
      <c r="G539" s="7"/>
      <c r="H539" s="7"/>
      <c r="I539" s="7"/>
      <c r="J539" s="7"/>
      <c r="K539" s="7"/>
      <c r="L539" s="7"/>
      <c r="M539" s="7"/>
      <c r="N539" s="7"/>
      <c r="O539" s="7"/>
      <c r="P539" s="7"/>
      <c r="Q539" s="7"/>
      <c r="R539" s="7"/>
      <c r="S539" s="7"/>
      <c r="T539" s="7"/>
      <c r="U539" s="7"/>
      <c r="V539" s="7"/>
      <c r="W539" s="7"/>
      <c r="X539" s="7"/>
    </row>
    <row r="540" spans="1:24" ht="15.75" customHeight="1" x14ac:dyDescent="0.25">
      <c r="A540" s="7"/>
      <c r="B540" s="120"/>
      <c r="C540" s="121"/>
      <c r="D540" s="7"/>
      <c r="E540" s="7"/>
      <c r="F540" s="7"/>
      <c r="G540" s="7"/>
      <c r="H540" s="7"/>
      <c r="I540" s="7"/>
      <c r="J540" s="7"/>
      <c r="K540" s="7"/>
      <c r="L540" s="7"/>
      <c r="M540" s="7"/>
      <c r="N540" s="7"/>
      <c r="O540" s="7"/>
      <c r="P540" s="7"/>
      <c r="Q540" s="7"/>
      <c r="R540" s="7"/>
      <c r="S540" s="7"/>
      <c r="T540" s="7"/>
      <c r="U540" s="7"/>
      <c r="V540" s="7"/>
      <c r="W540" s="7"/>
      <c r="X540" s="7"/>
    </row>
    <row r="541" spans="1:24" ht="15.75" customHeight="1" x14ac:dyDescent="0.25">
      <c r="A541" s="7"/>
      <c r="B541" s="120"/>
      <c r="C541" s="121"/>
      <c r="D541" s="7"/>
      <c r="E541" s="7"/>
      <c r="F541" s="7"/>
      <c r="G541" s="7"/>
      <c r="H541" s="7"/>
      <c r="I541" s="7"/>
      <c r="J541" s="7"/>
      <c r="K541" s="7"/>
      <c r="L541" s="7"/>
      <c r="M541" s="7"/>
      <c r="N541" s="7"/>
      <c r="O541" s="7"/>
      <c r="P541" s="7"/>
      <c r="Q541" s="7"/>
      <c r="R541" s="7"/>
      <c r="S541" s="7"/>
      <c r="T541" s="7"/>
      <c r="U541" s="7"/>
      <c r="V541" s="7"/>
      <c r="W541" s="7"/>
      <c r="X541" s="7"/>
    </row>
    <row r="542" spans="1:24" ht="15.75" customHeight="1" x14ac:dyDescent="0.25">
      <c r="A542" s="7"/>
      <c r="B542" s="120"/>
      <c r="C542" s="121"/>
      <c r="D542" s="7"/>
      <c r="E542" s="7"/>
      <c r="F542" s="7"/>
      <c r="G542" s="7"/>
      <c r="H542" s="7"/>
      <c r="I542" s="7"/>
      <c r="J542" s="7"/>
      <c r="K542" s="7"/>
      <c r="L542" s="7"/>
      <c r="M542" s="7"/>
      <c r="N542" s="7"/>
      <c r="O542" s="7"/>
      <c r="P542" s="7"/>
      <c r="Q542" s="7"/>
      <c r="R542" s="7"/>
      <c r="S542" s="7"/>
      <c r="T542" s="7"/>
      <c r="U542" s="7"/>
      <c r="V542" s="7"/>
      <c r="W542" s="7"/>
      <c r="X542" s="7"/>
    </row>
    <row r="543" spans="1:24" ht="15.75" customHeight="1" x14ac:dyDescent="0.25">
      <c r="A543" s="7"/>
      <c r="B543" s="120"/>
      <c r="C543" s="121"/>
      <c r="D543" s="7"/>
      <c r="E543" s="7"/>
      <c r="F543" s="7"/>
      <c r="G543" s="7"/>
      <c r="H543" s="7"/>
      <c r="I543" s="7"/>
      <c r="J543" s="7"/>
      <c r="K543" s="7"/>
      <c r="L543" s="7"/>
      <c r="M543" s="7"/>
      <c r="N543" s="7"/>
      <c r="O543" s="7"/>
      <c r="P543" s="7"/>
      <c r="Q543" s="7"/>
      <c r="R543" s="7"/>
      <c r="S543" s="7"/>
      <c r="T543" s="7"/>
      <c r="U543" s="7"/>
      <c r="V543" s="7"/>
      <c r="W543" s="7"/>
      <c r="X543" s="7"/>
    </row>
    <row r="544" spans="1:24" ht="15.75" customHeight="1" x14ac:dyDescent="0.25">
      <c r="A544" s="7"/>
      <c r="B544" s="120"/>
      <c r="C544" s="121"/>
      <c r="D544" s="7"/>
      <c r="E544" s="7"/>
      <c r="F544" s="7"/>
      <c r="G544" s="7"/>
      <c r="H544" s="7"/>
      <c r="I544" s="7"/>
      <c r="J544" s="7"/>
      <c r="K544" s="7"/>
      <c r="L544" s="7"/>
      <c r="M544" s="7"/>
      <c r="N544" s="7"/>
      <c r="O544" s="7"/>
      <c r="P544" s="7"/>
      <c r="Q544" s="7"/>
      <c r="R544" s="7"/>
      <c r="S544" s="7"/>
      <c r="T544" s="7"/>
      <c r="U544" s="7"/>
      <c r="V544" s="7"/>
      <c r="W544" s="7"/>
      <c r="X544" s="7"/>
    </row>
    <row r="545" spans="1:24" ht="15.75" customHeight="1" x14ac:dyDescent="0.25">
      <c r="A545" s="7"/>
      <c r="B545" s="120"/>
      <c r="C545" s="121"/>
      <c r="D545" s="7"/>
      <c r="E545" s="7"/>
      <c r="F545" s="7"/>
      <c r="G545" s="7"/>
      <c r="H545" s="7"/>
      <c r="I545" s="7"/>
      <c r="J545" s="7"/>
      <c r="K545" s="7"/>
      <c r="L545" s="7"/>
      <c r="M545" s="7"/>
      <c r="N545" s="7"/>
      <c r="O545" s="7"/>
      <c r="P545" s="7"/>
      <c r="Q545" s="7"/>
      <c r="R545" s="7"/>
      <c r="S545" s="7"/>
      <c r="T545" s="7"/>
      <c r="U545" s="7"/>
      <c r="V545" s="7"/>
      <c r="W545" s="7"/>
      <c r="X545" s="7"/>
    </row>
    <row r="546" spans="1:24" ht="15.75" customHeight="1" x14ac:dyDescent="0.25">
      <c r="A546" s="7"/>
      <c r="B546" s="120"/>
      <c r="C546" s="121"/>
      <c r="D546" s="7"/>
      <c r="E546" s="7"/>
      <c r="F546" s="7"/>
      <c r="G546" s="7"/>
      <c r="H546" s="7"/>
      <c r="I546" s="7"/>
      <c r="J546" s="7"/>
      <c r="K546" s="7"/>
      <c r="L546" s="7"/>
      <c r="M546" s="7"/>
      <c r="N546" s="7"/>
      <c r="O546" s="7"/>
      <c r="P546" s="7"/>
      <c r="Q546" s="7"/>
      <c r="R546" s="7"/>
      <c r="S546" s="7"/>
      <c r="T546" s="7"/>
      <c r="U546" s="7"/>
      <c r="V546" s="7"/>
      <c r="W546" s="7"/>
      <c r="X546" s="7"/>
    </row>
    <row r="547" spans="1:24" ht="15.75" customHeight="1" x14ac:dyDescent="0.25">
      <c r="A547" s="7"/>
      <c r="B547" s="120"/>
      <c r="C547" s="121"/>
      <c r="D547" s="7"/>
      <c r="E547" s="7"/>
      <c r="F547" s="7"/>
      <c r="G547" s="7"/>
      <c r="H547" s="7"/>
      <c r="I547" s="7"/>
      <c r="J547" s="7"/>
      <c r="K547" s="7"/>
      <c r="L547" s="7"/>
      <c r="M547" s="7"/>
      <c r="N547" s="7"/>
      <c r="O547" s="7"/>
      <c r="P547" s="7"/>
      <c r="Q547" s="7"/>
      <c r="R547" s="7"/>
      <c r="S547" s="7"/>
      <c r="T547" s="7"/>
      <c r="U547" s="7"/>
      <c r="V547" s="7"/>
      <c r="W547" s="7"/>
      <c r="X547" s="7"/>
    </row>
    <row r="548" spans="1:24" ht="15.75" customHeight="1" x14ac:dyDescent="0.25">
      <c r="A548" s="7"/>
      <c r="B548" s="120"/>
      <c r="C548" s="121"/>
      <c r="D548" s="7"/>
      <c r="E548" s="7"/>
      <c r="F548" s="7"/>
      <c r="G548" s="7"/>
      <c r="H548" s="7"/>
      <c r="I548" s="7"/>
      <c r="J548" s="7"/>
      <c r="K548" s="7"/>
      <c r="L548" s="7"/>
      <c r="M548" s="7"/>
      <c r="N548" s="7"/>
      <c r="O548" s="7"/>
      <c r="P548" s="7"/>
      <c r="Q548" s="7"/>
      <c r="R548" s="7"/>
      <c r="S548" s="7"/>
      <c r="T548" s="7"/>
      <c r="U548" s="7"/>
      <c r="V548" s="7"/>
      <c r="W548" s="7"/>
      <c r="X548" s="7"/>
    </row>
    <row r="549" spans="1:24" ht="15.75" customHeight="1" x14ac:dyDescent="0.25">
      <c r="A549" s="7"/>
      <c r="B549" s="120"/>
      <c r="C549" s="121"/>
      <c r="D549" s="7"/>
      <c r="E549" s="7"/>
      <c r="F549" s="7"/>
      <c r="G549" s="7"/>
      <c r="H549" s="7"/>
      <c r="I549" s="7"/>
      <c r="J549" s="7"/>
      <c r="K549" s="7"/>
      <c r="L549" s="7"/>
      <c r="M549" s="7"/>
      <c r="N549" s="7"/>
      <c r="O549" s="7"/>
      <c r="P549" s="7"/>
      <c r="Q549" s="7"/>
      <c r="R549" s="7"/>
      <c r="S549" s="7"/>
      <c r="T549" s="7"/>
      <c r="U549" s="7"/>
      <c r="V549" s="7"/>
      <c r="W549" s="7"/>
      <c r="X549" s="7"/>
    </row>
    <row r="550" spans="1:24" ht="15.75" customHeight="1" x14ac:dyDescent="0.25">
      <c r="A550" s="7"/>
      <c r="B550" s="120"/>
      <c r="C550" s="121"/>
      <c r="D550" s="7"/>
      <c r="E550" s="7"/>
      <c r="F550" s="7"/>
      <c r="G550" s="7"/>
      <c r="H550" s="7"/>
      <c r="I550" s="7"/>
      <c r="J550" s="7"/>
      <c r="K550" s="7"/>
      <c r="L550" s="7"/>
      <c r="M550" s="7"/>
      <c r="N550" s="7"/>
      <c r="O550" s="7"/>
      <c r="P550" s="7"/>
      <c r="Q550" s="7"/>
      <c r="R550" s="7"/>
      <c r="S550" s="7"/>
      <c r="T550" s="7"/>
      <c r="U550" s="7"/>
      <c r="V550" s="7"/>
      <c r="W550" s="7"/>
      <c r="X550" s="7"/>
    </row>
    <row r="551" spans="1:24" ht="15.75" customHeight="1" x14ac:dyDescent="0.25">
      <c r="A551" s="7"/>
      <c r="B551" s="120"/>
      <c r="C551" s="121"/>
      <c r="D551" s="7"/>
      <c r="E551" s="7"/>
      <c r="F551" s="7"/>
      <c r="G551" s="7"/>
      <c r="H551" s="7"/>
      <c r="I551" s="7"/>
      <c r="J551" s="7"/>
      <c r="K551" s="7"/>
      <c r="L551" s="7"/>
      <c r="M551" s="7"/>
      <c r="N551" s="7"/>
      <c r="O551" s="7"/>
      <c r="P551" s="7"/>
      <c r="Q551" s="7"/>
      <c r="R551" s="7"/>
      <c r="S551" s="7"/>
      <c r="T551" s="7"/>
      <c r="U551" s="7"/>
      <c r="V551" s="7"/>
      <c r="W551" s="7"/>
      <c r="X551" s="7"/>
    </row>
    <row r="552" spans="1:24" ht="15.75" customHeight="1" x14ac:dyDescent="0.25">
      <c r="A552" s="7"/>
      <c r="B552" s="120"/>
      <c r="C552" s="121"/>
      <c r="D552" s="7"/>
      <c r="E552" s="7"/>
      <c r="F552" s="7"/>
      <c r="G552" s="7"/>
      <c r="H552" s="7"/>
      <c r="I552" s="7"/>
      <c r="J552" s="7"/>
      <c r="K552" s="7"/>
      <c r="L552" s="7"/>
      <c r="M552" s="7"/>
      <c r="N552" s="7"/>
      <c r="O552" s="7"/>
      <c r="P552" s="7"/>
      <c r="Q552" s="7"/>
      <c r="R552" s="7"/>
      <c r="S552" s="7"/>
      <c r="T552" s="7"/>
      <c r="U552" s="7"/>
      <c r="V552" s="7"/>
      <c r="W552" s="7"/>
      <c r="X552" s="7"/>
    </row>
    <row r="553" spans="1:24" ht="15.75" customHeight="1" x14ac:dyDescent="0.25">
      <c r="A553" s="7"/>
      <c r="B553" s="120"/>
      <c r="C553" s="121"/>
      <c r="D553" s="7"/>
      <c r="E553" s="7"/>
      <c r="F553" s="7"/>
      <c r="G553" s="7"/>
      <c r="H553" s="7"/>
      <c r="I553" s="7"/>
      <c r="J553" s="7"/>
      <c r="K553" s="7"/>
      <c r="L553" s="7"/>
      <c r="M553" s="7"/>
      <c r="N553" s="7"/>
      <c r="O553" s="7"/>
      <c r="P553" s="7"/>
      <c r="Q553" s="7"/>
      <c r="R553" s="7"/>
      <c r="S553" s="7"/>
      <c r="T553" s="7"/>
      <c r="U553" s="7"/>
      <c r="V553" s="7"/>
      <c r="W553" s="7"/>
      <c r="X553" s="7"/>
    </row>
    <row r="554" spans="1:24" ht="15.75" customHeight="1" x14ac:dyDescent="0.25">
      <c r="A554" s="7"/>
      <c r="B554" s="120"/>
      <c r="C554" s="121"/>
      <c r="D554" s="7"/>
      <c r="E554" s="7"/>
      <c r="F554" s="7"/>
      <c r="G554" s="7"/>
      <c r="H554" s="7"/>
      <c r="I554" s="7"/>
      <c r="J554" s="7"/>
      <c r="K554" s="7"/>
      <c r="L554" s="7"/>
      <c r="M554" s="7"/>
      <c r="N554" s="7"/>
      <c r="O554" s="7"/>
      <c r="P554" s="7"/>
      <c r="Q554" s="7"/>
      <c r="R554" s="7"/>
      <c r="S554" s="7"/>
      <c r="T554" s="7"/>
      <c r="U554" s="7"/>
      <c r="V554" s="7"/>
      <c r="W554" s="7"/>
      <c r="X554" s="7"/>
    </row>
    <row r="555" spans="1:24" ht="15.75" customHeight="1" x14ac:dyDescent="0.25">
      <c r="A555" s="7"/>
      <c r="B555" s="120"/>
      <c r="C555" s="121"/>
      <c r="D555" s="7"/>
      <c r="E555" s="7"/>
      <c r="F555" s="7"/>
      <c r="G555" s="7"/>
      <c r="H555" s="7"/>
      <c r="I555" s="7"/>
      <c r="J555" s="7"/>
      <c r="K555" s="7"/>
      <c r="L555" s="7"/>
      <c r="M555" s="7"/>
      <c r="N555" s="7"/>
      <c r="O555" s="7"/>
      <c r="P555" s="7"/>
      <c r="Q555" s="7"/>
      <c r="R555" s="7"/>
      <c r="S555" s="7"/>
      <c r="T555" s="7"/>
      <c r="U555" s="7"/>
      <c r="V555" s="7"/>
      <c r="W555" s="7"/>
      <c r="X555" s="7"/>
    </row>
    <row r="556" spans="1:24" ht="15.75" customHeight="1" x14ac:dyDescent="0.25">
      <c r="A556" s="7"/>
      <c r="B556" s="120"/>
      <c r="C556" s="121"/>
      <c r="D556" s="7"/>
      <c r="E556" s="7"/>
      <c r="F556" s="7"/>
      <c r="G556" s="7"/>
      <c r="H556" s="7"/>
      <c r="I556" s="7"/>
      <c r="J556" s="7"/>
      <c r="K556" s="7"/>
      <c r="L556" s="7"/>
      <c r="M556" s="7"/>
      <c r="N556" s="7"/>
      <c r="O556" s="7"/>
      <c r="P556" s="7"/>
      <c r="Q556" s="7"/>
      <c r="R556" s="7"/>
      <c r="S556" s="7"/>
      <c r="T556" s="7"/>
      <c r="U556" s="7"/>
      <c r="V556" s="7"/>
      <c r="W556" s="7"/>
      <c r="X556" s="7"/>
    </row>
    <row r="557" spans="1:24" ht="15.75" customHeight="1" x14ac:dyDescent="0.25">
      <c r="A557" s="7"/>
      <c r="B557" s="120"/>
      <c r="C557" s="121"/>
      <c r="D557" s="7"/>
      <c r="E557" s="7"/>
      <c r="F557" s="7"/>
      <c r="G557" s="7"/>
      <c r="H557" s="7"/>
      <c r="I557" s="7"/>
      <c r="J557" s="7"/>
      <c r="K557" s="7"/>
      <c r="L557" s="7"/>
      <c r="M557" s="7"/>
      <c r="N557" s="7"/>
      <c r="O557" s="7"/>
      <c r="P557" s="7"/>
      <c r="Q557" s="7"/>
      <c r="R557" s="7"/>
      <c r="S557" s="7"/>
      <c r="T557" s="7"/>
      <c r="U557" s="7"/>
      <c r="V557" s="7"/>
      <c r="W557" s="7"/>
      <c r="X557" s="7"/>
    </row>
    <row r="558" spans="1:24" ht="15.75" customHeight="1" x14ac:dyDescent="0.25">
      <c r="A558" s="7"/>
      <c r="B558" s="120"/>
      <c r="C558" s="121"/>
      <c r="D558" s="7"/>
      <c r="E558" s="7"/>
      <c r="F558" s="7"/>
      <c r="G558" s="7"/>
      <c r="H558" s="7"/>
      <c r="I558" s="7"/>
      <c r="J558" s="7"/>
      <c r="K558" s="7"/>
      <c r="L558" s="7"/>
      <c r="M558" s="7"/>
      <c r="N558" s="7"/>
      <c r="O558" s="7"/>
      <c r="P558" s="7"/>
      <c r="Q558" s="7"/>
      <c r="R558" s="7"/>
      <c r="S558" s="7"/>
      <c r="T558" s="7"/>
      <c r="U558" s="7"/>
      <c r="V558" s="7"/>
      <c r="W558" s="7"/>
      <c r="X558" s="7"/>
    </row>
    <row r="559" spans="1:24" ht="15.75" customHeight="1" x14ac:dyDescent="0.25">
      <c r="A559" s="7"/>
      <c r="B559" s="120"/>
      <c r="C559" s="121"/>
      <c r="D559" s="7"/>
      <c r="E559" s="7"/>
      <c r="F559" s="7"/>
      <c r="G559" s="7"/>
      <c r="H559" s="7"/>
      <c r="I559" s="7"/>
      <c r="J559" s="7"/>
      <c r="K559" s="7"/>
      <c r="L559" s="7"/>
      <c r="M559" s="7"/>
      <c r="N559" s="7"/>
      <c r="O559" s="7"/>
      <c r="P559" s="7"/>
      <c r="Q559" s="7"/>
      <c r="R559" s="7"/>
      <c r="S559" s="7"/>
      <c r="T559" s="7"/>
      <c r="U559" s="7"/>
      <c r="V559" s="7"/>
      <c r="W559" s="7"/>
      <c r="X559" s="7"/>
    </row>
    <row r="560" spans="1:24" ht="15.75" customHeight="1" x14ac:dyDescent="0.25">
      <c r="A560" s="7"/>
      <c r="B560" s="120"/>
      <c r="C560" s="121"/>
      <c r="D560" s="7"/>
      <c r="E560" s="7"/>
      <c r="F560" s="7"/>
      <c r="G560" s="7"/>
      <c r="H560" s="7"/>
      <c r="I560" s="7"/>
      <c r="J560" s="7"/>
      <c r="K560" s="7"/>
      <c r="L560" s="7"/>
      <c r="M560" s="7"/>
      <c r="N560" s="7"/>
      <c r="O560" s="7"/>
      <c r="P560" s="7"/>
      <c r="Q560" s="7"/>
      <c r="R560" s="7"/>
      <c r="S560" s="7"/>
      <c r="T560" s="7"/>
      <c r="U560" s="7"/>
      <c r="V560" s="7"/>
      <c r="W560" s="7"/>
      <c r="X560" s="7"/>
    </row>
    <row r="561" spans="1:24" ht="15.75" customHeight="1" x14ac:dyDescent="0.25">
      <c r="A561" s="7"/>
      <c r="B561" s="120"/>
      <c r="C561" s="121"/>
      <c r="D561" s="7"/>
      <c r="E561" s="7"/>
      <c r="F561" s="7"/>
      <c r="G561" s="7"/>
      <c r="H561" s="7"/>
      <c r="I561" s="7"/>
      <c r="J561" s="7"/>
      <c r="K561" s="7"/>
      <c r="L561" s="7"/>
      <c r="M561" s="7"/>
      <c r="N561" s="7"/>
      <c r="O561" s="7"/>
      <c r="P561" s="7"/>
      <c r="Q561" s="7"/>
      <c r="R561" s="7"/>
      <c r="S561" s="7"/>
      <c r="T561" s="7"/>
      <c r="U561" s="7"/>
      <c r="V561" s="7"/>
      <c r="W561" s="7"/>
      <c r="X561" s="7"/>
    </row>
    <row r="562" spans="1:24" ht="15.75" customHeight="1" x14ac:dyDescent="0.25">
      <c r="A562" s="7"/>
      <c r="B562" s="120"/>
      <c r="C562" s="121"/>
      <c r="D562" s="7"/>
      <c r="E562" s="7"/>
      <c r="F562" s="7"/>
      <c r="G562" s="7"/>
      <c r="H562" s="7"/>
      <c r="I562" s="7"/>
      <c r="J562" s="7"/>
      <c r="K562" s="7"/>
      <c r="L562" s="7"/>
      <c r="M562" s="7"/>
      <c r="N562" s="7"/>
      <c r="O562" s="7"/>
      <c r="P562" s="7"/>
      <c r="Q562" s="7"/>
      <c r="R562" s="7"/>
      <c r="S562" s="7"/>
      <c r="T562" s="7"/>
      <c r="U562" s="7"/>
      <c r="V562" s="7"/>
      <c r="W562" s="7"/>
      <c r="X562" s="7"/>
    </row>
    <row r="563" spans="1:24" ht="15.75" customHeight="1" x14ac:dyDescent="0.25">
      <c r="A563" s="7"/>
      <c r="B563" s="120"/>
      <c r="C563" s="121"/>
      <c r="D563" s="7"/>
      <c r="E563" s="7"/>
      <c r="F563" s="7"/>
      <c r="G563" s="7"/>
      <c r="H563" s="7"/>
      <c r="I563" s="7"/>
      <c r="J563" s="7"/>
      <c r="K563" s="7"/>
      <c r="L563" s="7"/>
      <c r="M563" s="7"/>
      <c r="N563" s="7"/>
      <c r="O563" s="7"/>
      <c r="P563" s="7"/>
      <c r="Q563" s="7"/>
      <c r="R563" s="7"/>
      <c r="S563" s="7"/>
      <c r="T563" s="7"/>
      <c r="U563" s="7"/>
      <c r="V563" s="7"/>
      <c r="W563" s="7"/>
      <c r="X563" s="7"/>
    </row>
    <row r="564" spans="1:24" ht="15.75" customHeight="1" x14ac:dyDescent="0.25">
      <c r="A564" s="7"/>
      <c r="B564" s="120"/>
      <c r="C564" s="121"/>
      <c r="D564" s="7"/>
      <c r="E564" s="7"/>
      <c r="F564" s="7"/>
      <c r="G564" s="7"/>
      <c r="H564" s="7"/>
      <c r="I564" s="7"/>
      <c r="J564" s="7"/>
      <c r="K564" s="7"/>
      <c r="L564" s="7"/>
      <c r="M564" s="7"/>
      <c r="N564" s="7"/>
      <c r="O564" s="7"/>
      <c r="P564" s="7"/>
      <c r="Q564" s="7"/>
      <c r="R564" s="7"/>
      <c r="S564" s="7"/>
      <c r="T564" s="7"/>
      <c r="U564" s="7"/>
      <c r="V564" s="7"/>
      <c r="W564" s="7"/>
      <c r="X564" s="7"/>
    </row>
    <row r="565" spans="1:24" ht="15.75" customHeight="1" x14ac:dyDescent="0.25">
      <c r="A565" s="7"/>
      <c r="B565" s="120"/>
      <c r="C565" s="121"/>
      <c r="D565" s="7"/>
      <c r="E565" s="7"/>
      <c r="F565" s="7"/>
      <c r="G565" s="7"/>
      <c r="H565" s="7"/>
      <c r="I565" s="7"/>
      <c r="J565" s="7"/>
      <c r="K565" s="7"/>
      <c r="L565" s="7"/>
      <c r="M565" s="7"/>
      <c r="N565" s="7"/>
      <c r="O565" s="7"/>
      <c r="P565" s="7"/>
      <c r="Q565" s="7"/>
      <c r="R565" s="7"/>
      <c r="S565" s="7"/>
      <c r="T565" s="7"/>
      <c r="U565" s="7"/>
      <c r="V565" s="7"/>
      <c r="W565" s="7"/>
      <c r="X565" s="7"/>
    </row>
    <row r="566" spans="1:24" ht="15.75" customHeight="1" x14ac:dyDescent="0.25">
      <c r="A566" s="7"/>
      <c r="B566" s="120"/>
      <c r="C566" s="121"/>
      <c r="D566" s="7"/>
      <c r="E566" s="7"/>
      <c r="F566" s="7"/>
      <c r="G566" s="7"/>
      <c r="H566" s="7"/>
      <c r="I566" s="7"/>
      <c r="J566" s="7"/>
      <c r="K566" s="7"/>
      <c r="L566" s="7"/>
      <c r="M566" s="7"/>
      <c r="N566" s="7"/>
      <c r="O566" s="7"/>
      <c r="P566" s="7"/>
      <c r="Q566" s="7"/>
      <c r="R566" s="7"/>
      <c r="S566" s="7"/>
      <c r="T566" s="7"/>
      <c r="U566" s="7"/>
      <c r="V566" s="7"/>
      <c r="W566" s="7"/>
      <c r="X566" s="7"/>
    </row>
    <row r="567" spans="1:24" ht="15.75" customHeight="1" x14ac:dyDescent="0.25">
      <c r="A567" s="7"/>
      <c r="B567" s="120"/>
      <c r="C567" s="121"/>
      <c r="D567" s="7"/>
      <c r="E567" s="7"/>
      <c r="F567" s="7"/>
      <c r="G567" s="7"/>
      <c r="H567" s="7"/>
      <c r="I567" s="7"/>
      <c r="J567" s="7"/>
      <c r="K567" s="7"/>
      <c r="L567" s="7"/>
      <c r="M567" s="7"/>
      <c r="N567" s="7"/>
      <c r="O567" s="7"/>
      <c r="P567" s="7"/>
      <c r="Q567" s="7"/>
      <c r="R567" s="7"/>
      <c r="S567" s="7"/>
      <c r="T567" s="7"/>
      <c r="U567" s="7"/>
      <c r="V567" s="7"/>
      <c r="W567" s="7"/>
      <c r="X567" s="7"/>
    </row>
    <row r="568" spans="1:24" ht="15.75" customHeight="1" x14ac:dyDescent="0.25">
      <c r="A568" s="7"/>
      <c r="B568" s="120"/>
      <c r="C568" s="121"/>
      <c r="D568" s="7"/>
      <c r="E568" s="7"/>
      <c r="F568" s="7"/>
      <c r="G568" s="7"/>
      <c r="H568" s="7"/>
      <c r="I568" s="7"/>
      <c r="J568" s="7"/>
      <c r="K568" s="7"/>
      <c r="L568" s="7"/>
      <c r="M568" s="7"/>
      <c r="N568" s="7"/>
      <c r="O568" s="7"/>
      <c r="P568" s="7"/>
      <c r="Q568" s="7"/>
      <c r="R568" s="7"/>
      <c r="S568" s="7"/>
      <c r="T568" s="7"/>
      <c r="U568" s="7"/>
      <c r="V568" s="7"/>
      <c r="W568" s="7"/>
      <c r="X568" s="7"/>
    </row>
    <row r="569" spans="1:24" ht="15.75" customHeight="1" x14ac:dyDescent="0.25">
      <c r="A569" s="7"/>
      <c r="B569" s="120"/>
      <c r="C569" s="121"/>
      <c r="D569" s="7"/>
      <c r="E569" s="7"/>
      <c r="F569" s="7"/>
      <c r="G569" s="7"/>
      <c r="H569" s="7"/>
      <c r="I569" s="7"/>
      <c r="J569" s="7"/>
      <c r="K569" s="7"/>
      <c r="L569" s="7"/>
      <c r="M569" s="7"/>
      <c r="N569" s="7"/>
      <c r="O569" s="7"/>
      <c r="P569" s="7"/>
      <c r="Q569" s="7"/>
      <c r="R569" s="7"/>
      <c r="S569" s="7"/>
      <c r="T569" s="7"/>
      <c r="U569" s="7"/>
      <c r="V569" s="7"/>
      <c r="W569" s="7"/>
      <c r="X569" s="7"/>
    </row>
    <row r="570" spans="1:24" ht="15.75" customHeight="1" x14ac:dyDescent="0.25">
      <c r="A570" s="7"/>
      <c r="B570" s="120"/>
      <c r="C570" s="121"/>
      <c r="D570" s="7"/>
      <c r="E570" s="7"/>
      <c r="F570" s="7"/>
      <c r="G570" s="7"/>
      <c r="H570" s="7"/>
      <c r="I570" s="7"/>
      <c r="J570" s="7"/>
      <c r="K570" s="7"/>
      <c r="L570" s="7"/>
      <c r="M570" s="7"/>
      <c r="N570" s="7"/>
      <c r="O570" s="7"/>
      <c r="P570" s="7"/>
      <c r="Q570" s="7"/>
      <c r="R570" s="7"/>
      <c r="S570" s="7"/>
      <c r="T570" s="7"/>
      <c r="U570" s="7"/>
      <c r="V570" s="7"/>
      <c r="W570" s="7"/>
      <c r="X570" s="7"/>
    </row>
    <row r="571" spans="1:24" ht="15.75" customHeight="1" x14ac:dyDescent="0.25">
      <c r="A571" s="7"/>
      <c r="B571" s="120"/>
      <c r="C571" s="121"/>
      <c r="D571" s="7"/>
      <c r="E571" s="7"/>
      <c r="F571" s="7"/>
      <c r="G571" s="7"/>
      <c r="H571" s="7"/>
      <c r="I571" s="7"/>
      <c r="J571" s="7"/>
      <c r="K571" s="7"/>
      <c r="L571" s="7"/>
      <c r="M571" s="7"/>
      <c r="N571" s="7"/>
      <c r="O571" s="7"/>
      <c r="P571" s="7"/>
      <c r="Q571" s="7"/>
      <c r="R571" s="7"/>
      <c r="S571" s="7"/>
      <c r="T571" s="7"/>
      <c r="U571" s="7"/>
      <c r="V571" s="7"/>
      <c r="W571" s="7"/>
      <c r="X571" s="7"/>
    </row>
    <row r="572" spans="1:24" ht="15.75" customHeight="1" x14ac:dyDescent="0.25">
      <c r="A572" s="7"/>
      <c r="B572" s="120"/>
      <c r="C572" s="121"/>
      <c r="D572" s="7"/>
      <c r="E572" s="7"/>
      <c r="F572" s="7"/>
      <c r="G572" s="7"/>
      <c r="H572" s="7"/>
      <c r="I572" s="7"/>
      <c r="J572" s="7"/>
      <c r="K572" s="7"/>
      <c r="L572" s="7"/>
      <c r="M572" s="7"/>
      <c r="N572" s="7"/>
      <c r="O572" s="7"/>
      <c r="P572" s="7"/>
      <c r="Q572" s="7"/>
      <c r="R572" s="7"/>
      <c r="S572" s="7"/>
      <c r="T572" s="7"/>
      <c r="U572" s="7"/>
      <c r="V572" s="7"/>
      <c r="W572" s="7"/>
      <c r="X572" s="7"/>
    </row>
    <row r="573" spans="1:24" ht="15.75" customHeight="1" x14ac:dyDescent="0.25">
      <c r="A573" s="7"/>
      <c r="B573" s="120"/>
      <c r="C573" s="121"/>
      <c r="D573" s="7"/>
      <c r="E573" s="7"/>
      <c r="F573" s="7"/>
      <c r="G573" s="7"/>
      <c r="H573" s="7"/>
      <c r="I573" s="7"/>
      <c r="J573" s="7"/>
      <c r="K573" s="7"/>
      <c r="L573" s="7"/>
      <c r="M573" s="7"/>
      <c r="N573" s="7"/>
      <c r="O573" s="7"/>
      <c r="P573" s="7"/>
      <c r="Q573" s="7"/>
      <c r="R573" s="7"/>
      <c r="S573" s="7"/>
      <c r="T573" s="7"/>
      <c r="U573" s="7"/>
      <c r="V573" s="7"/>
      <c r="W573" s="7"/>
      <c r="X573" s="7"/>
    </row>
    <row r="574" spans="1:24" ht="15.75" customHeight="1" x14ac:dyDescent="0.25">
      <c r="A574" s="7"/>
      <c r="B574" s="120"/>
      <c r="C574" s="121"/>
      <c r="D574" s="7"/>
      <c r="E574" s="7"/>
      <c r="F574" s="7"/>
      <c r="G574" s="7"/>
      <c r="H574" s="7"/>
      <c r="I574" s="7"/>
      <c r="J574" s="7"/>
      <c r="K574" s="7"/>
      <c r="L574" s="7"/>
      <c r="M574" s="7"/>
      <c r="N574" s="7"/>
      <c r="O574" s="7"/>
      <c r="P574" s="7"/>
      <c r="Q574" s="7"/>
      <c r="R574" s="7"/>
      <c r="S574" s="7"/>
      <c r="T574" s="7"/>
      <c r="U574" s="7"/>
      <c r="V574" s="7"/>
      <c r="W574" s="7"/>
      <c r="X574" s="7"/>
    </row>
    <row r="575" spans="1:24" ht="15.75" customHeight="1" x14ac:dyDescent="0.25">
      <c r="A575" s="7"/>
      <c r="B575" s="120"/>
      <c r="C575" s="121"/>
      <c r="D575" s="7"/>
      <c r="E575" s="7"/>
      <c r="F575" s="7"/>
      <c r="G575" s="7"/>
      <c r="H575" s="7"/>
      <c r="I575" s="7"/>
      <c r="J575" s="7"/>
      <c r="K575" s="7"/>
      <c r="L575" s="7"/>
      <c r="M575" s="7"/>
      <c r="N575" s="7"/>
      <c r="O575" s="7"/>
      <c r="P575" s="7"/>
      <c r="Q575" s="7"/>
      <c r="R575" s="7"/>
      <c r="S575" s="7"/>
      <c r="T575" s="7"/>
      <c r="U575" s="7"/>
      <c r="V575" s="7"/>
      <c r="W575" s="7"/>
      <c r="X575" s="7"/>
    </row>
    <row r="576" spans="1:24" ht="15.75" customHeight="1" x14ac:dyDescent="0.25">
      <c r="A576" s="7"/>
      <c r="B576" s="120"/>
      <c r="C576" s="121"/>
      <c r="D576" s="7"/>
      <c r="E576" s="7"/>
      <c r="F576" s="7"/>
      <c r="G576" s="7"/>
      <c r="H576" s="7"/>
      <c r="I576" s="7"/>
      <c r="J576" s="7"/>
      <c r="K576" s="7"/>
      <c r="L576" s="7"/>
      <c r="M576" s="7"/>
      <c r="N576" s="7"/>
      <c r="O576" s="7"/>
      <c r="P576" s="7"/>
      <c r="Q576" s="7"/>
      <c r="R576" s="7"/>
      <c r="S576" s="7"/>
      <c r="T576" s="7"/>
      <c r="U576" s="7"/>
      <c r="V576" s="7"/>
      <c r="W576" s="7"/>
      <c r="X576" s="7"/>
    </row>
    <row r="577" spans="1:24" ht="15.75" customHeight="1" x14ac:dyDescent="0.25">
      <c r="A577" s="7"/>
      <c r="B577" s="120"/>
      <c r="C577" s="121"/>
      <c r="D577" s="7"/>
      <c r="E577" s="7"/>
      <c r="F577" s="7"/>
      <c r="G577" s="7"/>
      <c r="H577" s="7"/>
      <c r="I577" s="7"/>
      <c r="J577" s="7"/>
      <c r="K577" s="7"/>
      <c r="L577" s="7"/>
      <c r="M577" s="7"/>
      <c r="N577" s="7"/>
      <c r="O577" s="7"/>
      <c r="P577" s="7"/>
      <c r="Q577" s="7"/>
      <c r="R577" s="7"/>
      <c r="S577" s="7"/>
      <c r="T577" s="7"/>
      <c r="U577" s="7"/>
      <c r="V577" s="7"/>
      <c r="W577" s="7"/>
      <c r="X577" s="7"/>
    </row>
    <row r="578" spans="1:24" ht="15.75" customHeight="1" x14ac:dyDescent="0.25">
      <c r="A578" s="7"/>
      <c r="B578" s="120"/>
      <c r="C578" s="121"/>
      <c r="D578" s="7"/>
      <c r="E578" s="7"/>
      <c r="F578" s="7"/>
      <c r="G578" s="7"/>
      <c r="H578" s="7"/>
      <c r="I578" s="7"/>
      <c r="J578" s="7"/>
      <c r="K578" s="7"/>
      <c r="L578" s="7"/>
      <c r="M578" s="7"/>
      <c r="N578" s="7"/>
      <c r="O578" s="7"/>
      <c r="P578" s="7"/>
      <c r="Q578" s="7"/>
      <c r="R578" s="7"/>
      <c r="S578" s="7"/>
      <c r="T578" s="7"/>
      <c r="U578" s="7"/>
      <c r="V578" s="7"/>
      <c r="W578" s="7"/>
      <c r="X578" s="7"/>
    </row>
    <row r="579" spans="1:24" ht="15.75" customHeight="1" x14ac:dyDescent="0.25">
      <c r="A579" s="7"/>
      <c r="B579" s="120"/>
      <c r="C579" s="121"/>
      <c r="D579" s="7"/>
      <c r="E579" s="7"/>
      <c r="F579" s="7"/>
      <c r="G579" s="7"/>
      <c r="H579" s="7"/>
      <c r="I579" s="7"/>
      <c r="J579" s="7"/>
      <c r="K579" s="7"/>
      <c r="L579" s="7"/>
      <c r="M579" s="7"/>
      <c r="N579" s="7"/>
      <c r="O579" s="7"/>
      <c r="P579" s="7"/>
      <c r="Q579" s="7"/>
      <c r="R579" s="7"/>
      <c r="S579" s="7"/>
      <c r="T579" s="7"/>
      <c r="U579" s="7"/>
      <c r="V579" s="7"/>
      <c r="W579" s="7"/>
      <c r="X579" s="7"/>
    </row>
    <row r="580" spans="1:24" ht="15.75" customHeight="1" x14ac:dyDescent="0.25">
      <c r="A580" s="7"/>
      <c r="B580" s="120"/>
      <c r="C580" s="121"/>
      <c r="D580" s="7"/>
      <c r="E580" s="7"/>
      <c r="F580" s="7"/>
      <c r="G580" s="7"/>
      <c r="H580" s="7"/>
      <c r="I580" s="7"/>
      <c r="J580" s="7"/>
      <c r="K580" s="7"/>
      <c r="L580" s="7"/>
      <c r="M580" s="7"/>
      <c r="N580" s="7"/>
      <c r="O580" s="7"/>
      <c r="P580" s="7"/>
      <c r="Q580" s="7"/>
      <c r="R580" s="7"/>
      <c r="S580" s="7"/>
      <c r="T580" s="7"/>
      <c r="U580" s="7"/>
      <c r="V580" s="7"/>
      <c r="W580" s="7"/>
      <c r="X580" s="7"/>
    </row>
    <row r="581" spans="1:24" ht="15.75" customHeight="1" x14ac:dyDescent="0.25">
      <c r="A581" s="7"/>
      <c r="B581" s="120"/>
      <c r="C581" s="121"/>
      <c r="D581" s="7"/>
      <c r="E581" s="7"/>
      <c r="F581" s="7"/>
      <c r="G581" s="7"/>
      <c r="H581" s="7"/>
      <c r="I581" s="7"/>
      <c r="J581" s="7"/>
      <c r="K581" s="7"/>
      <c r="L581" s="7"/>
      <c r="M581" s="7"/>
      <c r="N581" s="7"/>
      <c r="O581" s="7"/>
      <c r="P581" s="7"/>
      <c r="Q581" s="7"/>
      <c r="R581" s="7"/>
      <c r="S581" s="7"/>
      <c r="T581" s="7"/>
      <c r="U581" s="7"/>
      <c r="V581" s="7"/>
      <c r="W581" s="7"/>
      <c r="X581" s="7"/>
    </row>
    <row r="582" spans="1:24" ht="15.75" customHeight="1" x14ac:dyDescent="0.25">
      <c r="A582" s="7"/>
      <c r="B582" s="120"/>
      <c r="C582" s="121"/>
      <c r="D582" s="7"/>
      <c r="E582" s="7"/>
      <c r="F582" s="7"/>
      <c r="G582" s="7"/>
      <c r="H582" s="7"/>
      <c r="I582" s="7"/>
      <c r="J582" s="7"/>
      <c r="K582" s="7"/>
      <c r="L582" s="7"/>
      <c r="M582" s="7"/>
      <c r="N582" s="7"/>
      <c r="O582" s="7"/>
      <c r="P582" s="7"/>
      <c r="Q582" s="7"/>
      <c r="R582" s="7"/>
      <c r="S582" s="7"/>
      <c r="T582" s="7"/>
      <c r="U582" s="7"/>
      <c r="V582" s="7"/>
      <c r="W582" s="7"/>
      <c r="X582" s="7"/>
    </row>
    <row r="583" spans="1:24" ht="15.75" customHeight="1" x14ac:dyDescent="0.25">
      <c r="A583" s="7"/>
      <c r="B583" s="120"/>
      <c r="C583" s="121"/>
      <c r="D583" s="7"/>
      <c r="E583" s="7"/>
      <c r="F583" s="7"/>
      <c r="G583" s="7"/>
      <c r="H583" s="7"/>
      <c r="I583" s="7"/>
      <c r="J583" s="7"/>
      <c r="K583" s="7"/>
      <c r="L583" s="7"/>
      <c r="M583" s="7"/>
      <c r="N583" s="7"/>
      <c r="O583" s="7"/>
      <c r="P583" s="7"/>
      <c r="Q583" s="7"/>
      <c r="R583" s="7"/>
      <c r="S583" s="7"/>
      <c r="T583" s="7"/>
      <c r="U583" s="7"/>
      <c r="V583" s="7"/>
      <c r="W583" s="7"/>
      <c r="X583" s="7"/>
    </row>
    <row r="584" spans="1:24" ht="15.75" customHeight="1" x14ac:dyDescent="0.25">
      <c r="A584" s="7"/>
      <c r="B584" s="120"/>
      <c r="C584" s="121"/>
      <c r="D584" s="7"/>
      <c r="E584" s="7"/>
      <c r="F584" s="7"/>
      <c r="G584" s="7"/>
      <c r="H584" s="7"/>
      <c r="I584" s="7"/>
      <c r="J584" s="7"/>
      <c r="K584" s="7"/>
      <c r="L584" s="7"/>
      <c r="M584" s="7"/>
      <c r="N584" s="7"/>
      <c r="O584" s="7"/>
      <c r="P584" s="7"/>
      <c r="Q584" s="7"/>
      <c r="R584" s="7"/>
      <c r="S584" s="7"/>
      <c r="T584" s="7"/>
      <c r="U584" s="7"/>
      <c r="V584" s="7"/>
      <c r="W584" s="7"/>
      <c r="X584" s="7"/>
    </row>
    <row r="585" spans="1:24" ht="15.75" customHeight="1" x14ac:dyDescent="0.25">
      <c r="A585" s="7"/>
      <c r="B585" s="120"/>
      <c r="C585" s="121"/>
      <c r="D585" s="7"/>
      <c r="E585" s="7"/>
      <c r="F585" s="7"/>
      <c r="G585" s="7"/>
      <c r="H585" s="7"/>
      <c r="I585" s="7"/>
      <c r="J585" s="7"/>
      <c r="K585" s="7"/>
      <c r="L585" s="7"/>
      <c r="M585" s="7"/>
      <c r="N585" s="7"/>
      <c r="O585" s="7"/>
      <c r="P585" s="7"/>
      <c r="Q585" s="7"/>
      <c r="R585" s="7"/>
      <c r="S585" s="7"/>
      <c r="T585" s="7"/>
      <c r="U585" s="7"/>
      <c r="V585" s="7"/>
      <c r="W585" s="7"/>
      <c r="X585" s="7"/>
    </row>
    <row r="586" spans="1:24" ht="15.75" customHeight="1" x14ac:dyDescent="0.25">
      <c r="A586" s="7"/>
      <c r="B586" s="120"/>
      <c r="C586" s="121"/>
      <c r="D586" s="7"/>
      <c r="E586" s="7"/>
      <c r="F586" s="7"/>
      <c r="G586" s="7"/>
      <c r="H586" s="7"/>
      <c r="I586" s="7"/>
      <c r="J586" s="7"/>
      <c r="K586" s="7"/>
      <c r="L586" s="7"/>
      <c r="M586" s="7"/>
      <c r="N586" s="7"/>
      <c r="O586" s="7"/>
      <c r="P586" s="7"/>
      <c r="Q586" s="7"/>
      <c r="R586" s="7"/>
      <c r="S586" s="7"/>
      <c r="T586" s="7"/>
      <c r="U586" s="7"/>
      <c r="V586" s="7"/>
      <c r="W586" s="7"/>
      <c r="X586" s="7"/>
    </row>
    <row r="587" spans="1:24" ht="15.75" customHeight="1" x14ac:dyDescent="0.25">
      <c r="A587" s="7"/>
      <c r="B587" s="120"/>
      <c r="C587" s="121"/>
      <c r="D587" s="7"/>
      <c r="E587" s="7"/>
      <c r="F587" s="7"/>
      <c r="G587" s="7"/>
      <c r="H587" s="7"/>
      <c r="I587" s="7"/>
      <c r="J587" s="7"/>
      <c r="K587" s="7"/>
      <c r="L587" s="7"/>
      <c r="M587" s="7"/>
      <c r="N587" s="7"/>
      <c r="O587" s="7"/>
      <c r="P587" s="7"/>
      <c r="Q587" s="7"/>
      <c r="R587" s="7"/>
      <c r="S587" s="7"/>
      <c r="T587" s="7"/>
      <c r="U587" s="7"/>
      <c r="V587" s="7"/>
      <c r="W587" s="7"/>
      <c r="X587" s="7"/>
    </row>
    <row r="588" spans="1:24" ht="15.75" customHeight="1" x14ac:dyDescent="0.25">
      <c r="A588" s="7"/>
      <c r="B588" s="120"/>
      <c r="C588" s="121"/>
      <c r="D588" s="7"/>
      <c r="E588" s="7"/>
      <c r="F588" s="7"/>
      <c r="G588" s="7"/>
      <c r="H588" s="7"/>
      <c r="I588" s="7"/>
      <c r="J588" s="7"/>
      <c r="K588" s="7"/>
      <c r="L588" s="7"/>
      <c r="M588" s="7"/>
      <c r="N588" s="7"/>
      <c r="O588" s="7"/>
      <c r="P588" s="7"/>
      <c r="Q588" s="7"/>
      <c r="R588" s="7"/>
      <c r="S588" s="7"/>
      <c r="T588" s="7"/>
      <c r="U588" s="7"/>
      <c r="V588" s="7"/>
      <c r="W588" s="7"/>
      <c r="X588" s="7"/>
    </row>
    <row r="589" spans="1:24" ht="15.75" customHeight="1" x14ac:dyDescent="0.25">
      <c r="A589" s="7"/>
      <c r="B589" s="120"/>
      <c r="C589" s="121"/>
      <c r="D589" s="7"/>
      <c r="E589" s="7"/>
      <c r="F589" s="7"/>
      <c r="G589" s="7"/>
      <c r="H589" s="7"/>
      <c r="I589" s="7"/>
      <c r="J589" s="7"/>
      <c r="K589" s="7"/>
      <c r="L589" s="7"/>
      <c r="M589" s="7"/>
      <c r="N589" s="7"/>
      <c r="O589" s="7"/>
      <c r="P589" s="7"/>
      <c r="Q589" s="7"/>
      <c r="R589" s="7"/>
      <c r="S589" s="7"/>
      <c r="T589" s="7"/>
      <c r="U589" s="7"/>
      <c r="V589" s="7"/>
      <c r="W589" s="7"/>
      <c r="X589" s="7"/>
    </row>
    <row r="590" spans="1:24" ht="15.75" customHeight="1" x14ac:dyDescent="0.25">
      <c r="A590" s="7"/>
      <c r="B590" s="120"/>
      <c r="C590" s="121"/>
      <c r="D590" s="7"/>
      <c r="E590" s="7"/>
      <c r="F590" s="7"/>
      <c r="G590" s="7"/>
      <c r="H590" s="7"/>
      <c r="I590" s="7"/>
      <c r="J590" s="7"/>
      <c r="K590" s="7"/>
      <c r="L590" s="7"/>
      <c r="M590" s="7"/>
      <c r="N590" s="7"/>
      <c r="O590" s="7"/>
      <c r="P590" s="7"/>
      <c r="Q590" s="7"/>
      <c r="R590" s="7"/>
      <c r="S590" s="7"/>
      <c r="T590" s="7"/>
      <c r="U590" s="7"/>
      <c r="V590" s="7"/>
      <c r="W590" s="7"/>
      <c r="X590" s="7"/>
    </row>
    <row r="591" spans="1:24" ht="15.75" customHeight="1" x14ac:dyDescent="0.25">
      <c r="A591" s="7"/>
      <c r="B591" s="120"/>
      <c r="C591" s="121"/>
      <c r="D591" s="7"/>
      <c r="E591" s="7"/>
      <c r="F591" s="7"/>
      <c r="G591" s="7"/>
      <c r="H591" s="7"/>
      <c r="I591" s="7"/>
      <c r="J591" s="7"/>
      <c r="K591" s="7"/>
      <c r="L591" s="7"/>
      <c r="M591" s="7"/>
      <c r="N591" s="7"/>
      <c r="O591" s="7"/>
      <c r="P591" s="7"/>
      <c r="Q591" s="7"/>
      <c r="R591" s="7"/>
      <c r="S591" s="7"/>
      <c r="T591" s="7"/>
      <c r="U591" s="7"/>
      <c r="V591" s="7"/>
      <c r="W591" s="7"/>
      <c r="X591" s="7"/>
    </row>
    <row r="592" spans="1:24" ht="15.75" customHeight="1" x14ac:dyDescent="0.25">
      <c r="A592" s="7"/>
      <c r="B592" s="120"/>
      <c r="C592" s="121"/>
      <c r="D592" s="7"/>
      <c r="E592" s="7"/>
      <c r="F592" s="7"/>
      <c r="G592" s="7"/>
      <c r="H592" s="7"/>
      <c r="I592" s="7"/>
      <c r="J592" s="7"/>
      <c r="K592" s="7"/>
      <c r="L592" s="7"/>
      <c r="M592" s="7"/>
      <c r="N592" s="7"/>
      <c r="O592" s="7"/>
      <c r="P592" s="7"/>
      <c r="Q592" s="7"/>
      <c r="R592" s="7"/>
      <c r="S592" s="7"/>
      <c r="T592" s="7"/>
      <c r="U592" s="7"/>
      <c r="V592" s="7"/>
      <c r="W592" s="7"/>
      <c r="X592" s="7"/>
    </row>
    <row r="593" spans="1:24" ht="15.75" customHeight="1" x14ac:dyDescent="0.25">
      <c r="A593" s="7"/>
      <c r="B593" s="120"/>
      <c r="C593" s="121"/>
      <c r="D593" s="7"/>
      <c r="E593" s="7"/>
      <c r="F593" s="7"/>
      <c r="G593" s="7"/>
      <c r="H593" s="7"/>
      <c r="I593" s="7"/>
      <c r="J593" s="7"/>
      <c r="K593" s="7"/>
      <c r="L593" s="7"/>
      <c r="M593" s="7"/>
      <c r="N593" s="7"/>
      <c r="O593" s="7"/>
      <c r="P593" s="7"/>
      <c r="Q593" s="7"/>
      <c r="R593" s="7"/>
      <c r="S593" s="7"/>
      <c r="T593" s="7"/>
      <c r="U593" s="7"/>
      <c r="V593" s="7"/>
      <c r="W593" s="7"/>
      <c r="X593" s="7"/>
    </row>
    <row r="594" spans="1:24" ht="15.75" customHeight="1" x14ac:dyDescent="0.25">
      <c r="A594" s="7"/>
      <c r="B594" s="120"/>
      <c r="C594" s="121"/>
      <c r="D594" s="7"/>
      <c r="E594" s="7"/>
      <c r="F594" s="7"/>
      <c r="G594" s="7"/>
      <c r="H594" s="7"/>
      <c r="I594" s="7"/>
      <c r="J594" s="7"/>
      <c r="K594" s="7"/>
      <c r="L594" s="7"/>
      <c r="M594" s="7"/>
      <c r="N594" s="7"/>
      <c r="O594" s="7"/>
      <c r="P594" s="7"/>
      <c r="Q594" s="7"/>
      <c r="R594" s="7"/>
      <c r="S594" s="7"/>
      <c r="T594" s="7"/>
      <c r="U594" s="7"/>
      <c r="V594" s="7"/>
      <c r="W594" s="7"/>
      <c r="X594" s="7"/>
    </row>
    <row r="595" spans="1:24" ht="15.75" customHeight="1" x14ac:dyDescent="0.25">
      <c r="A595" s="7"/>
      <c r="B595" s="120"/>
      <c r="C595" s="121"/>
      <c r="D595" s="7"/>
      <c r="E595" s="7"/>
      <c r="F595" s="7"/>
      <c r="G595" s="7"/>
      <c r="H595" s="7"/>
      <c r="I595" s="7"/>
      <c r="J595" s="7"/>
      <c r="K595" s="7"/>
      <c r="L595" s="7"/>
      <c r="M595" s="7"/>
      <c r="N595" s="7"/>
      <c r="O595" s="7"/>
      <c r="P595" s="7"/>
      <c r="Q595" s="7"/>
      <c r="R595" s="7"/>
      <c r="S595" s="7"/>
      <c r="T595" s="7"/>
      <c r="U595" s="7"/>
      <c r="V595" s="7"/>
      <c r="W595" s="7"/>
      <c r="X595" s="7"/>
    </row>
    <row r="596" spans="1:24" ht="15.75" customHeight="1" x14ac:dyDescent="0.25">
      <c r="A596" s="7"/>
      <c r="B596" s="120"/>
      <c r="C596" s="121"/>
      <c r="D596" s="7"/>
      <c r="E596" s="7"/>
      <c r="F596" s="7"/>
      <c r="G596" s="7"/>
      <c r="H596" s="7"/>
      <c r="I596" s="7"/>
      <c r="J596" s="7"/>
      <c r="K596" s="7"/>
      <c r="L596" s="7"/>
      <c r="M596" s="7"/>
      <c r="N596" s="7"/>
      <c r="O596" s="7"/>
      <c r="P596" s="7"/>
      <c r="Q596" s="7"/>
      <c r="R596" s="7"/>
      <c r="S596" s="7"/>
      <c r="T596" s="7"/>
      <c r="U596" s="7"/>
      <c r="V596" s="7"/>
      <c r="W596" s="7"/>
      <c r="X596" s="7"/>
    </row>
    <row r="597" spans="1:24" ht="15.75" customHeight="1" x14ac:dyDescent="0.25">
      <c r="A597" s="7"/>
      <c r="B597" s="120"/>
      <c r="C597" s="121"/>
      <c r="D597" s="7"/>
      <c r="E597" s="7"/>
      <c r="F597" s="7"/>
      <c r="G597" s="7"/>
      <c r="H597" s="7"/>
      <c r="I597" s="7"/>
      <c r="J597" s="7"/>
      <c r="K597" s="7"/>
      <c r="L597" s="7"/>
      <c r="M597" s="7"/>
      <c r="N597" s="7"/>
      <c r="O597" s="7"/>
      <c r="P597" s="7"/>
      <c r="Q597" s="7"/>
      <c r="R597" s="7"/>
      <c r="S597" s="7"/>
      <c r="T597" s="7"/>
      <c r="U597" s="7"/>
      <c r="V597" s="7"/>
      <c r="W597" s="7"/>
      <c r="X597" s="7"/>
    </row>
    <row r="598" spans="1:24" ht="15.75" customHeight="1" x14ac:dyDescent="0.25">
      <c r="A598" s="7"/>
      <c r="B598" s="120"/>
      <c r="C598" s="121"/>
      <c r="D598" s="7"/>
      <c r="E598" s="7"/>
      <c r="F598" s="7"/>
      <c r="G598" s="7"/>
      <c r="H598" s="7"/>
      <c r="I598" s="7"/>
      <c r="J598" s="7"/>
      <c r="K598" s="7"/>
      <c r="L598" s="7"/>
      <c r="M598" s="7"/>
      <c r="N598" s="7"/>
      <c r="O598" s="7"/>
      <c r="P598" s="7"/>
      <c r="Q598" s="7"/>
      <c r="R598" s="7"/>
      <c r="S598" s="7"/>
      <c r="T598" s="7"/>
      <c r="U598" s="7"/>
      <c r="V598" s="7"/>
      <c r="W598" s="7"/>
      <c r="X598" s="7"/>
    </row>
    <row r="599" spans="1:24" ht="15.75" customHeight="1" x14ac:dyDescent="0.25">
      <c r="A599" s="7"/>
      <c r="B599" s="120"/>
      <c r="C599" s="121"/>
      <c r="D599" s="7"/>
      <c r="E599" s="7"/>
      <c r="F599" s="7"/>
      <c r="G599" s="7"/>
      <c r="H599" s="7"/>
      <c r="I599" s="7"/>
      <c r="J599" s="7"/>
      <c r="K599" s="7"/>
      <c r="L599" s="7"/>
      <c r="M599" s="7"/>
      <c r="N599" s="7"/>
      <c r="O599" s="7"/>
      <c r="P599" s="7"/>
      <c r="Q599" s="7"/>
      <c r="R599" s="7"/>
      <c r="S599" s="7"/>
      <c r="T599" s="7"/>
      <c r="U599" s="7"/>
      <c r="V599" s="7"/>
      <c r="W599" s="7"/>
      <c r="X599" s="7"/>
    </row>
    <row r="600" spans="1:24" ht="15.75" customHeight="1" x14ac:dyDescent="0.25">
      <c r="A600" s="7"/>
      <c r="B600" s="120"/>
      <c r="C600" s="121"/>
      <c r="D600" s="7"/>
      <c r="E600" s="7"/>
      <c r="F600" s="7"/>
      <c r="G600" s="7"/>
      <c r="H600" s="7"/>
      <c r="I600" s="7"/>
      <c r="J600" s="7"/>
      <c r="K600" s="7"/>
      <c r="L600" s="7"/>
      <c r="M600" s="7"/>
      <c r="N600" s="7"/>
      <c r="O600" s="7"/>
      <c r="P600" s="7"/>
      <c r="Q600" s="7"/>
      <c r="R600" s="7"/>
      <c r="S600" s="7"/>
      <c r="T600" s="7"/>
      <c r="U600" s="7"/>
      <c r="V600" s="7"/>
      <c r="W600" s="7"/>
      <c r="X600" s="7"/>
    </row>
    <row r="601" spans="1:24" ht="15.75" customHeight="1" x14ac:dyDescent="0.25">
      <c r="A601" s="7"/>
      <c r="B601" s="120"/>
      <c r="C601" s="121"/>
      <c r="D601" s="7"/>
      <c r="E601" s="7"/>
      <c r="F601" s="7"/>
      <c r="G601" s="7"/>
      <c r="H601" s="7"/>
      <c r="I601" s="7"/>
      <c r="J601" s="7"/>
      <c r="K601" s="7"/>
      <c r="L601" s="7"/>
      <c r="M601" s="7"/>
      <c r="N601" s="7"/>
      <c r="O601" s="7"/>
      <c r="P601" s="7"/>
      <c r="Q601" s="7"/>
      <c r="R601" s="7"/>
      <c r="S601" s="7"/>
      <c r="T601" s="7"/>
      <c r="U601" s="7"/>
      <c r="V601" s="7"/>
      <c r="W601" s="7"/>
      <c r="X601" s="7"/>
    </row>
    <row r="602" spans="1:24" ht="15.75" customHeight="1" x14ac:dyDescent="0.25">
      <c r="A602" s="7"/>
      <c r="B602" s="120"/>
      <c r="C602" s="121"/>
      <c r="D602" s="7"/>
      <c r="E602" s="7"/>
      <c r="F602" s="7"/>
      <c r="G602" s="7"/>
      <c r="H602" s="7"/>
      <c r="I602" s="7"/>
      <c r="J602" s="7"/>
      <c r="K602" s="7"/>
      <c r="L602" s="7"/>
      <c r="M602" s="7"/>
      <c r="N602" s="7"/>
      <c r="O602" s="7"/>
      <c r="P602" s="7"/>
      <c r="Q602" s="7"/>
      <c r="R602" s="7"/>
      <c r="S602" s="7"/>
      <c r="T602" s="7"/>
      <c r="U602" s="7"/>
      <c r="V602" s="7"/>
      <c r="W602" s="7"/>
      <c r="X602" s="7"/>
    </row>
    <row r="603" spans="1:24" ht="15.75" customHeight="1" x14ac:dyDescent="0.25">
      <c r="A603" s="7"/>
      <c r="B603" s="120"/>
      <c r="C603" s="121"/>
      <c r="D603" s="7"/>
      <c r="E603" s="7"/>
      <c r="F603" s="7"/>
      <c r="G603" s="7"/>
      <c r="H603" s="7"/>
      <c r="I603" s="7"/>
      <c r="J603" s="7"/>
      <c r="K603" s="7"/>
      <c r="L603" s="7"/>
      <c r="M603" s="7"/>
      <c r="N603" s="7"/>
      <c r="O603" s="7"/>
      <c r="P603" s="7"/>
      <c r="Q603" s="7"/>
      <c r="R603" s="7"/>
      <c r="S603" s="7"/>
      <c r="T603" s="7"/>
      <c r="U603" s="7"/>
      <c r="V603" s="7"/>
      <c r="W603" s="7"/>
      <c r="X603" s="7"/>
    </row>
    <row r="604" spans="1:24" ht="15.75" customHeight="1" x14ac:dyDescent="0.25">
      <c r="A604" s="7"/>
      <c r="B604" s="120"/>
      <c r="C604" s="121"/>
      <c r="D604" s="7"/>
      <c r="E604" s="7"/>
      <c r="F604" s="7"/>
      <c r="G604" s="7"/>
      <c r="H604" s="7"/>
      <c r="I604" s="7"/>
      <c r="J604" s="7"/>
      <c r="K604" s="7"/>
      <c r="L604" s="7"/>
      <c r="M604" s="7"/>
      <c r="N604" s="7"/>
      <c r="O604" s="7"/>
      <c r="P604" s="7"/>
      <c r="Q604" s="7"/>
      <c r="R604" s="7"/>
      <c r="S604" s="7"/>
      <c r="T604" s="7"/>
      <c r="U604" s="7"/>
      <c r="V604" s="7"/>
      <c r="W604" s="7"/>
      <c r="X604" s="7"/>
    </row>
    <row r="605" spans="1:24" ht="15.75" customHeight="1" x14ac:dyDescent="0.25">
      <c r="A605" s="7"/>
      <c r="B605" s="120"/>
      <c r="C605" s="121"/>
      <c r="D605" s="7"/>
      <c r="E605" s="7"/>
      <c r="F605" s="7"/>
      <c r="G605" s="7"/>
      <c r="H605" s="7"/>
      <c r="I605" s="7"/>
      <c r="J605" s="7"/>
      <c r="K605" s="7"/>
      <c r="L605" s="7"/>
      <c r="M605" s="7"/>
      <c r="N605" s="7"/>
      <c r="O605" s="7"/>
      <c r="P605" s="7"/>
      <c r="Q605" s="7"/>
      <c r="R605" s="7"/>
      <c r="S605" s="7"/>
      <c r="T605" s="7"/>
      <c r="U605" s="7"/>
      <c r="V605" s="7"/>
      <c r="W605" s="7"/>
      <c r="X605" s="7"/>
    </row>
    <row r="606" spans="1:24" ht="15.75" customHeight="1" x14ac:dyDescent="0.25">
      <c r="A606" s="7"/>
      <c r="B606" s="120"/>
      <c r="C606" s="121"/>
      <c r="D606" s="7"/>
      <c r="E606" s="7"/>
      <c r="F606" s="7"/>
      <c r="G606" s="7"/>
      <c r="H606" s="7"/>
      <c r="I606" s="7"/>
      <c r="J606" s="7"/>
      <c r="K606" s="7"/>
      <c r="L606" s="7"/>
      <c r="M606" s="7"/>
      <c r="N606" s="7"/>
      <c r="O606" s="7"/>
      <c r="P606" s="7"/>
      <c r="Q606" s="7"/>
      <c r="R606" s="7"/>
      <c r="S606" s="7"/>
      <c r="T606" s="7"/>
      <c r="U606" s="7"/>
      <c r="V606" s="7"/>
      <c r="W606" s="7"/>
      <c r="X606" s="7"/>
    </row>
    <row r="607" spans="1:24" ht="15.75" customHeight="1" x14ac:dyDescent="0.25">
      <c r="A607" s="7"/>
      <c r="B607" s="120"/>
      <c r="C607" s="121"/>
      <c r="D607" s="7"/>
      <c r="E607" s="7"/>
      <c r="F607" s="7"/>
      <c r="G607" s="7"/>
      <c r="H607" s="7"/>
      <c r="I607" s="7"/>
      <c r="J607" s="7"/>
      <c r="K607" s="7"/>
      <c r="L607" s="7"/>
      <c r="M607" s="7"/>
      <c r="N607" s="7"/>
      <c r="O607" s="7"/>
      <c r="P607" s="7"/>
      <c r="Q607" s="7"/>
      <c r="R607" s="7"/>
      <c r="S607" s="7"/>
      <c r="T607" s="7"/>
      <c r="U607" s="7"/>
      <c r="V607" s="7"/>
      <c r="W607" s="7"/>
      <c r="X607" s="7"/>
    </row>
    <row r="608" spans="1:24" ht="15.75" customHeight="1" x14ac:dyDescent="0.25">
      <c r="A608" s="7"/>
      <c r="B608" s="120"/>
      <c r="C608" s="121"/>
      <c r="D608" s="7"/>
      <c r="E608" s="7"/>
      <c r="F608" s="7"/>
      <c r="G608" s="7"/>
      <c r="H608" s="7"/>
      <c r="I608" s="7"/>
      <c r="J608" s="7"/>
      <c r="K608" s="7"/>
      <c r="L608" s="7"/>
      <c r="M608" s="7"/>
      <c r="N608" s="7"/>
      <c r="O608" s="7"/>
      <c r="P608" s="7"/>
      <c r="Q608" s="7"/>
      <c r="R608" s="7"/>
      <c r="S608" s="7"/>
      <c r="T608" s="7"/>
      <c r="U608" s="7"/>
      <c r="V608" s="7"/>
      <c r="W608" s="7"/>
      <c r="X608" s="7"/>
    </row>
    <row r="609" spans="1:24" ht="15.75" customHeight="1" x14ac:dyDescent="0.25">
      <c r="A609" s="7"/>
      <c r="B609" s="120"/>
      <c r="C609" s="121"/>
      <c r="D609" s="7"/>
      <c r="E609" s="7"/>
      <c r="F609" s="7"/>
      <c r="G609" s="7"/>
      <c r="H609" s="7"/>
      <c r="I609" s="7"/>
      <c r="J609" s="7"/>
      <c r="K609" s="7"/>
      <c r="L609" s="7"/>
      <c r="M609" s="7"/>
      <c r="N609" s="7"/>
      <c r="O609" s="7"/>
      <c r="P609" s="7"/>
      <c r="Q609" s="7"/>
      <c r="R609" s="7"/>
      <c r="S609" s="7"/>
      <c r="T609" s="7"/>
      <c r="U609" s="7"/>
      <c r="V609" s="7"/>
      <c r="W609" s="7"/>
      <c r="X609" s="7"/>
    </row>
    <row r="610" spans="1:24" ht="15.75" customHeight="1" x14ac:dyDescent="0.25">
      <c r="A610" s="7"/>
      <c r="B610" s="120"/>
      <c r="C610" s="121"/>
      <c r="D610" s="7"/>
      <c r="E610" s="7"/>
      <c r="F610" s="7"/>
      <c r="G610" s="7"/>
      <c r="H610" s="7"/>
      <c r="I610" s="7"/>
      <c r="J610" s="7"/>
      <c r="K610" s="7"/>
      <c r="L610" s="7"/>
      <c r="M610" s="7"/>
      <c r="N610" s="7"/>
      <c r="O610" s="7"/>
      <c r="P610" s="7"/>
      <c r="Q610" s="7"/>
      <c r="R610" s="7"/>
      <c r="S610" s="7"/>
      <c r="T610" s="7"/>
      <c r="U610" s="7"/>
      <c r="V610" s="7"/>
      <c r="W610" s="7"/>
      <c r="X610" s="7"/>
    </row>
    <row r="611" spans="1:24" ht="15.75" customHeight="1" x14ac:dyDescent="0.25">
      <c r="A611" s="7"/>
      <c r="B611" s="120"/>
      <c r="C611" s="121"/>
      <c r="D611" s="7"/>
      <c r="E611" s="7"/>
      <c r="F611" s="7"/>
      <c r="G611" s="7"/>
      <c r="H611" s="7"/>
      <c r="I611" s="7"/>
      <c r="J611" s="7"/>
      <c r="K611" s="7"/>
      <c r="L611" s="7"/>
      <c r="M611" s="7"/>
      <c r="N611" s="7"/>
      <c r="O611" s="7"/>
      <c r="P611" s="7"/>
      <c r="Q611" s="7"/>
      <c r="R611" s="7"/>
      <c r="S611" s="7"/>
      <c r="T611" s="7"/>
      <c r="U611" s="7"/>
      <c r="V611" s="7"/>
      <c r="W611" s="7"/>
      <c r="X611" s="7"/>
    </row>
    <row r="612" spans="1:24" ht="15.75" customHeight="1" x14ac:dyDescent="0.25">
      <c r="A612" s="7"/>
      <c r="B612" s="120"/>
      <c r="C612" s="121"/>
      <c r="D612" s="7"/>
      <c r="E612" s="7"/>
      <c r="F612" s="7"/>
      <c r="G612" s="7"/>
      <c r="H612" s="7"/>
      <c r="I612" s="7"/>
      <c r="J612" s="7"/>
      <c r="K612" s="7"/>
      <c r="L612" s="7"/>
      <c r="M612" s="7"/>
      <c r="N612" s="7"/>
      <c r="O612" s="7"/>
      <c r="P612" s="7"/>
      <c r="Q612" s="7"/>
      <c r="R612" s="7"/>
      <c r="S612" s="7"/>
      <c r="T612" s="7"/>
      <c r="U612" s="7"/>
      <c r="V612" s="7"/>
      <c r="W612" s="7"/>
      <c r="X612" s="7"/>
    </row>
    <row r="613" spans="1:24" ht="15.75" customHeight="1" x14ac:dyDescent="0.25">
      <c r="A613" s="7"/>
      <c r="B613" s="120"/>
      <c r="C613" s="121"/>
      <c r="D613" s="7"/>
      <c r="E613" s="7"/>
      <c r="F613" s="7"/>
      <c r="G613" s="7"/>
      <c r="H613" s="7"/>
      <c r="I613" s="7"/>
      <c r="J613" s="7"/>
      <c r="K613" s="7"/>
      <c r="L613" s="7"/>
      <c r="M613" s="7"/>
      <c r="N613" s="7"/>
      <c r="O613" s="7"/>
      <c r="P613" s="7"/>
      <c r="Q613" s="7"/>
      <c r="R613" s="7"/>
      <c r="S613" s="7"/>
      <c r="T613" s="7"/>
      <c r="U613" s="7"/>
      <c r="V613" s="7"/>
      <c r="W613" s="7"/>
      <c r="X613" s="7"/>
    </row>
    <row r="614" spans="1:24" ht="15.75" customHeight="1" x14ac:dyDescent="0.25">
      <c r="A614" s="7"/>
      <c r="B614" s="120"/>
      <c r="C614" s="121"/>
      <c r="D614" s="7"/>
      <c r="E614" s="7"/>
      <c r="F614" s="7"/>
      <c r="G614" s="7"/>
      <c r="H614" s="7"/>
      <c r="I614" s="7"/>
      <c r="J614" s="7"/>
      <c r="K614" s="7"/>
      <c r="L614" s="7"/>
      <c r="M614" s="7"/>
      <c r="N614" s="7"/>
      <c r="O614" s="7"/>
      <c r="P614" s="7"/>
      <c r="Q614" s="7"/>
      <c r="R614" s="7"/>
      <c r="S614" s="7"/>
      <c r="T614" s="7"/>
      <c r="U614" s="7"/>
      <c r="V614" s="7"/>
      <c r="W614" s="7"/>
      <c r="X614" s="7"/>
    </row>
    <row r="615" spans="1:24" ht="15.75" customHeight="1" x14ac:dyDescent="0.25">
      <c r="A615" s="7"/>
      <c r="B615" s="120"/>
      <c r="C615" s="121"/>
      <c r="D615" s="7"/>
      <c r="E615" s="7"/>
      <c r="F615" s="7"/>
      <c r="G615" s="7"/>
      <c r="H615" s="7"/>
      <c r="I615" s="7"/>
      <c r="J615" s="7"/>
      <c r="K615" s="7"/>
      <c r="L615" s="7"/>
      <c r="M615" s="7"/>
      <c r="N615" s="7"/>
      <c r="O615" s="7"/>
      <c r="P615" s="7"/>
      <c r="Q615" s="7"/>
      <c r="R615" s="7"/>
      <c r="S615" s="7"/>
      <c r="T615" s="7"/>
      <c r="U615" s="7"/>
      <c r="V615" s="7"/>
      <c r="W615" s="7"/>
      <c r="X615" s="7"/>
    </row>
    <row r="616" spans="1:24" ht="15.75" customHeight="1" x14ac:dyDescent="0.25">
      <c r="A616" s="7"/>
      <c r="B616" s="120"/>
      <c r="C616" s="121"/>
      <c r="D616" s="7"/>
      <c r="E616" s="7"/>
      <c r="F616" s="7"/>
      <c r="G616" s="7"/>
      <c r="H616" s="7"/>
      <c r="I616" s="7"/>
      <c r="J616" s="7"/>
      <c r="K616" s="7"/>
      <c r="L616" s="7"/>
      <c r="M616" s="7"/>
      <c r="N616" s="7"/>
      <c r="O616" s="7"/>
      <c r="P616" s="7"/>
      <c r="Q616" s="7"/>
      <c r="R616" s="7"/>
      <c r="S616" s="7"/>
      <c r="T616" s="7"/>
      <c r="U616" s="7"/>
      <c r="V616" s="7"/>
      <c r="W616" s="7"/>
      <c r="X616" s="7"/>
    </row>
    <row r="617" spans="1:24" ht="15.75" customHeight="1" x14ac:dyDescent="0.25">
      <c r="A617" s="7"/>
      <c r="B617" s="120"/>
      <c r="C617" s="121"/>
      <c r="D617" s="7"/>
      <c r="E617" s="7"/>
      <c r="F617" s="7"/>
      <c r="G617" s="7"/>
      <c r="H617" s="7"/>
      <c r="I617" s="7"/>
      <c r="J617" s="7"/>
      <c r="K617" s="7"/>
      <c r="L617" s="7"/>
      <c r="M617" s="7"/>
      <c r="N617" s="7"/>
      <c r="O617" s="7"/>
      <c r="P617" s="7"/>
      <c r="Q617" s="7"/>
      <c r="R617" s="7"/>
      <c r="S617" s="7"/>
      <c r="T617" s="7"/>
      <c r="U617" s="7"/>
      <c r="V617" s="7"/>
      <c r="W617" s="7"/>
      <c r="X617" s="7"/>
    </row>
    <row r="618" spans="1:24" ht="15.75" customHeight="1" x14ac:dyDescent="0.25">
      <c r="A618" s="7"/>
      <c r="B618" s="120"/>
      <c r="C618" s="121"/>
      <c r="D618" s="7"/>
      <c r="E618" s="7"/>
      <c r="F618" s="7"/>
      <c r="G618" s="7"/>
      <c r="H618" s="7"/>
      <c r="I618" s="7"/>
      <c r="J618" s="7"/>
      <c r="K618" s="7"/>
      <c r="L618" s="7"/>
      <c r="M618" s="7"/>
      <c r="N618" s="7"/>
      <c r="O618" s="7"/>
      <c r="P618" s="7"/>
      <c r="Q618" s="7"/>
      <c r="R618" s="7"/>
      <c r="S618" s="7"/>
      <c r="T618" s="7"/>
      <c r="U618" s="7"/>
      <c r="V618" s="7"/>
      <c r="W618" s="7"/>
      <c r="X618" s="7"/>
    </row>
    <row r="619" spans="1:24" ht="15.75" customHeight="1" x14ac:dyDescent="0.25">
      <c r="A619" s="7"/>
      <c r="B619" s="120"/>
      <c r="C619" s="121"/>
      <c r="D619" s="7"/>
      <c r="E619" s="7"/>
      <c r="F619" s="7"/>
      <c r="G619" s="7"/>
      <c r="H619" s="7"/>
      <c r="I619" s="7"/>
      <c r="J619" s="7"/>
      <c r="K619" s="7"/>
      <c r="L619" s="7"/>
      <c r="M619" s="7"/>
      <c r="N619" s="7"/>
      <c r="O619" s="7"/>
      <c r="P619" s="7"/>
      <c r="Q619" s="7"/>
      <c r="R619" s="7"/>
      <c r="S619" s="7"/>
      <c r="T619" s="7"/>
      <c r="U619" s="7"/>
      <c r="V619" s="7"/>
      <c r="W619" s="7"/>
      <c r="X619" s="7"/>
    </row>
    <row r="620" spans="1:24" ht="15.75" customHeight="1" x14ac:dyDescent="0.25">
      <c r="A620" s="7"/>
      <c r="B620" s="120"/>
      <c r="C620" s="121"/>
      <c r="D620" s="7"/>
      <c r="E620" s="7"/>
      <c r="F620" s="7"/>
      <c r="G620" s="7"/>
      <c r="H620" s="7"/>
      <c r="I620" s="7"/>
      <c r="J620" s="7"/>
      <c r="K620" s="7"/>
      <c r="L620" s="7"/>
      <c r="M620" s="7"/>
      <c r="N620" s="7"/>
      <c r="O620" s="7"/>
      <c r="P620" s="7"/>
      <c r="Q620" s="7"/>
      <c r="R620" s="7"/>
      <c r="S620" s="7"/>
      <c r="T620" s="7"/>
      <c r="U620" s="7"/>
      <c r="V620" s="7"/>
      <c r="W620" s="7"/>
      <c r="X620" s="7"/>
    </row>
    <row r="621" spans="1:24" ht="15.75" customHeight="1" x14ac:dyDescent="0.25">
      <c r="A621" s="7"/>
      <c r="B621" s="120"/>
      <c r="C621" s="121"/>
      <c r="D621" s="7"/>
      <c r="E621" s="7"/>
      <c r="F621" s="7"/>
      <c r="G621" s="7"/>
      <c r="H621" s="7"/>
      <c r="I621" s="7"/>
      <c r="J621" s="7"/>
      <c r="K621" s="7"/>
      <c r="L621" s="7"/>
      <c r="M621" s="7"/>
      <c r="N621" s="7"/>
      <c r="O621" s="7"/>
      <c r="P621" s="7"/>
      <c r="Q621" s="7"/>
      <c r="R621" s="7"/>
      <c r="S621" s="7"/>
      <c r="T621" s="7"/>
      <c r="U621" s="7"/>
      <c r="V621" s="7"/>
      <c r="W621" s="7"/>
      <c r="X621" s="7"/>
    </row>
    <row r="622" spans="1:24" ht="15.75" customHeight="1" x14ac:dyDescent="0.25">
      <c r="A622" s="7"/>
      <c r="B622" s="120"/>
      <c r="C622" s="121"/>
      <c r="D622" s="7"/>
      <c r="E622" s="7"/>
      <c r="F622" s="7"/>
      <c r="G622" s="7"/>
      <c r="H622" s="7"/>
      <c r="I622" s="7"/>
      <c r="J622" s="7"/>
      <c r="K622" s="7"/>
      <c r="L622" s="7"/>
      <c r="M622" s="7"/>
      <c r="N622" s="7"/>
      <c r="O622" s="7"/>
      <c r="P622" s="7"/>
      <c r="Q622" s="7"/>
      <c r="R622" s="7"/>
      <c r="S622" s="7"/>
      <c r="T622" s="7"/>
      <c r="U622" s="7"/>
      <c r="V622" s="7"/>
      <c r="W622" s="7"/>
      <c r="X622" s="7"/>
    </row>
    <row r="623" spans="1:24" ht="15.75" customHeight="1" x14ac:dyDescent="0.25">
      <c r="A623" s="7"/>
      <c r="B623" s="120"/>
      <c r="C623" s="121"/>
      <c r="D623" s="7"/>
      <c r="E623" s="7"/>
      <c r="F623" s="7"/>
      <c r="G623" s="7"/>
      <c r="H623" s="7"/>
      <c r="I623" s="7"/>
      <c r="J623" s="7"/>
      <c r="K623" s="7"/>
      <c r="L623" s="7"/>
      <c r="M623" s="7"/>
      <c r="N623" s="7"/>
      <c r="O623" s="7"/>
      <c r="P623" s="7"/>
      <c r="Q623" s="7"/>
      <c r="R623" s="7"/>
      <c r="S623" s="7"/>
      <c r="T623" s="7"/>
      <c r="U623" s="7"/>
      <c r="V623" s="7"/>
      <c r="W623" s="7"/>
      <c r="X623" s="7"/>
    </row>
    <row r="624" spans="1:24" ht="15.75" customHeight="1" x14ac:dyDescent="0.25">
      <c r="A624" s="7"/>
      <c r="B624" s="120"/>
      <c r="C624" s="121"/>
      <c r="D624" s="7"/>
      <c r="E624" s="7"/>
      <c r="F624" s="7"/>
      <c r="G624" s="7"/>
      <c r="H624" s="7"/>
      <c r="I624" s="7"/>
      <c r="J624" s="7"/>
      <c r="K624" s="7"/>
      <c r="L624" s="7"/>
      <c r="M624" s="7"/>
      <c r="N624" s="7"/>
      <c r="O624" s="7"/>
      <c r="P624" s="7"/>
      <c r="Q624" s="7"/>
      <c r="R624" s="7"/>
      <c r="S624" s="7"/>
      <c r="T624" s="7"/>
      <c r="U624" s="7"/>
      <c r="V624" s="7"/>
      <c r="W624" s="7"/>
      <c r="X624" s="7"/>
    </row>
    <row r="625" spans="1:24" ht="15.75" customHeight="1" x14ac:dyDescent="0.25">
      <c r="A625" s="7"/>
      <c r="B625" s="120"/>
      <c r="C625" s="121"/>
      <c r="D625" s="7"/>
      <c r="E625" s="7"/>
      <c r="F625" s="7"/>
      <c r="G625" s="7"/>
      <c r="H625" s="7"/>
      <c r="I625" s="7"/>
      <c r="J625" s="7"/>
      <c r="K625" s="7"/>
      <c r="L625" s="7"/>
      <c r="M625" s="7"/>
      <c r="N625" s="7"/>
      <c r="O625" s="7"/>
      <c r="P625" s="7"/>
      <c r="Q625" s="7"/>
      <c r="R625" s="7"/>
      <c r="S625" s="7"/>
      <c r="T625" s="7"/>
      <c r="U625" s="7"/>
      <c r="V625" s="7"/>
      <c r="W625" s="7"/>
      <c r="X625" s="7"/>
    </row>
    <row r="626" spans="1:24" ht="15.75" customHeight="1" x14ac:dyDescent="0.25">
      <c r="A626" s="7"/>
      <c r="B626" s="120"/>
      <c r="C626" s="121"/>
      <c r="D626" s="7"/>
      <c r="E626" s="7"/>
      <c r="F626" s="7"/>
      <c r="G626" s="7"/>
      <c r="H626" s="7"/>
      <c r="I626" s="7"/>
      <c r="J626" s="7"/>
      <c r="K626" s="7"/>
      <c r="L626" s="7"/>
      <c r="M626" s="7"/>
      <c r="N626" s="7"/>
      <c r="O626" s="7"/>
      <c r="P626" s="7"/>
      <c r="Q626" s="7"/>
      <c r="R626" s="7"/>
      <c r="S626" s="7"/>
      <c r="T626" s="7"/>
      <c r="U626" s="7"/>
      <c r="V626" s="7"/>
      <c r="W626" s="7"/>
      <c r="X626" s="7"/>
    </row>
    <row r="627" spans="1:24" ht="15.75" customHeight="1" x14ac:dyDescent="0.25">
      <c r="A627" s="7"/>
      <c r="B627" s="120"/>
      <c r="C627" s="121"/>
      <c r="D627" s="7"/>
      <c r="E627" s="7"/>
      <c r="F627" s="7"/>
      <c r="G627" s="7"/>
      <c r="H627" s="7"/>
      <c r="I627" s="7"/>
      <c r="J627" s="7"/>
      <c r="K627" s="7"/>
      <c r="L627" s="7"/>
      <c r="M627" s="7"/>
      <c r="N627" s="7"/>
      <c r="O627" s="7"/>
      <c r="P627" s="7"/>
      <c r="Q627" s="7"/>
      <c r="R627" s="7"/>
      <c r="S627" s="7"/>
      <c r="T627" s="7"/>
      <c r="U627" s="7"/>
      <c r="V627" s="7"/>
      <c r="W627" s="7"/>
      <c r="X627" s="7"/>
    </row>
    <row r="628" spans="1:24" ht="15.75" customHeight="1" x14ac:dyDescent="0.25">
      <c r="A628" s="7"/>
      <c r="B628" s="120"/>
      <c r="C628" s="121"/>
      <c r="D628" s="7"/>
      <c r="E628" s="7"/>
      <c r="F628" s="7"/>
      <c r="G628" s="7"/>
      <c r="H628" s="7"/>
      <c r="I628" s="7"/>
      <c r="J628" s="7"/>
      <c r="K628" s="7"/>
      <c r="L628" s="7"/>
      <c r="M628" s="7"/>
      <c r="N628" s="7"/>
      <c r="O628" s="7"/>
      <c r="P628" s="7"/>
      <c r="Q628" s="7"/>
      <c r="R628" s="7"/>
      <c r="S628" s="7"/>
      <c r="T628" s="7"/>
      <c r="U628" s="7"/>
      <c r="V628" s="7"/>
      <c r="W628" s="7"/>
      <c r="X628" s="7"/>
    </row>
    <row r="629" spans="1:24" ht="15.75" customHeight="1" x14ac:dyDescent="0.25">
      <c r="A629" s="7"/>
      <c r="B629" s="120"/>
      <c r="C629" s="121"/>
      <c r="D629" s="7"/>
      <c r="E629" s="7"/>
      <c r="F629" s="7"/>
      <c r="G629" s="7"/>
      <c r="H629" s="7"/>
      <c r="I629" s="7"/>
      <c r="J629" s="7"/>
      <c r="K629" s="7"/>
      <c r="L629" s="7"/>
      <c r="M629" s="7"/>
      <c r="N629" s="7"/>
      <c r="O629" s="7"/>
      <c r="P629" s="7"/>
      <c r="Q629" s="7"/>
      <c r="R629" s="7"/>
      <c r="S629" s="7"/>
      <c r="T629" s="7"/>
      <c r="U629" s="7"/>
      <c r="V629" s="7"/>
      <c r="W629" s="7"/>
      <c r="X629" s="7"/>
    </row>
    <row r="630" spans="1:24" ht="15.75" customHeight="1" x14ac:dyDescent="0.25">
      <c r="A630" s="7"/>
      <c r="B630" s="120"/>
      <c r="C630" s="121"/>
      <c r="D630" s="7"/>
      <c r="E630" s="7"/>
      <c r="F630" s="7"/>
      <c r="G630" s="7"/>
      <c r="H630" s="7"/>
      <c r="I630" s="7"/>
      <c r="J630" s="7"/>
      <c r="K630" s="7"/>
      <c r="L630" s="7"/>
      <c r="M630" s="7"/>
      <c r="N630" s="7"/>
      <c r="O630" s="7"/>
      <c r="P630" s="7"/>
      <c r="Q630" s="7"/>
      <c r="R630" s="7"/>
      <c r="S630" s="7"/>
      <c r="T630" s="7"/>
      <c r="U630" s="7"/>
      <c r="V630" s="7"/>
      <c r="W630" s="7"/>
      <c r="X630" s="7"/>
    </row>
    <row r="631" spans="1:24" ht="15.75" customHeight="1" x14ac:dyDescent="0.25">
      <c r="A631" s="7"/>
      <c r="B631" s="120"/>
      <c r="C631" s="121"/>
      <c r="D631" s="7"/>
      <c r="E631" s="7"/>
      <c r="F631" s="7"/>
      <c r="G631" s="7"/>
      <c r="H631" s="7"/>
      <c r="I631" s="7"/>
      <c r="J631" s="7"/>
      <c r="K631" s="7"/>
      <c r="L631" s="7"/>
      <c r="M631" s="7"/>
      <c r="N631" s="7"/>
      <c r="O631" s="7"/>
      <c r="P631" s="7"/>
      <c r="Q631" s="7"/>
      <c r="R631" s="7"/>
      <c r="S631" s="7"/>
      <c r="T631" s="7"/>
      <c r="U631" s="7"/>
      <c r="V631" s="7"/>
      <c r="W631" s="7"/>
      <c r="X631" s="7"/>
    </row>
    <row r="632" spans="1:24" ht="15.75" customHeight="1" x14ac:dyDescent="0.25">
      <c r="A632" s="7"/>
      <c r="B632" s="120"/>
      <c r="C632" s="121"/>
      <c r="D632" s="7"/>
      <c r="E632" s="7"/>
      <c r="F632" s="7"/>
      <c r="G632" s="7"/>
      <c r="H632" s="7"/>
      <c r="I632" s="7"/>
      <c r="J632" s="7"/>
      <c r="K632" s="7"/>
      <c r="L632" s="7"/>
      <c r="M632" s="7"/>
      <c r="N632" s="7"/>
      <c r="O632" s="7"/>
      <c r="P632" s="7"/>
      <c r="Q632" s="7"/>
      <c r="R632" s="7"/>
      <c r="S632" s="7"/>
      <c r="T632" s="7"/>
      <c r="U632" s="7"/>
      <c r="V632" s="7"/>
      <c r="W632" s="7"/>
      <c r="X632" s="7"/>
    </row>
    <row r="633" spans="1:24" ht="15.75" customHeight="1" x14ac:dyDescent="0.25">
      <c r="A633" s="7"/>
      <c r="B633" s="120"/>
      <c r="C633" s="121"/>
      <c r="D633" s="7"/>
      <c r="E633" s="7"/>
      <c r="F633" s="7"/>
      <c r="G633" s="7"/>
      <c r="H633" s="7"/>
      <c r="I633" s="7"/>
      <c r="J633" s="7"/>
      <c r="K633" s="7"/>
      <c r="L633" s="7"/>
      <c r="M633" s="7"/>
      <c r="N633" s="7"/>
      <c r="O633" s="7"/>
      <c r="P633" s="7"/>
      <c r="Q633" s="7"/>
      <c r="R633" s="7"/>
      <c r="S633" s="7"/>
      <c r="T633" s="7"/>
      <c r="U633" s="7"/>
      <c r="V633" s="7"/>
      <c r="W633" s="7"/>
      <c r="X633" s="7"/>
    </row>
    <row r="634" spans="1:24" ht="15.75" customHeight="1" x14ac:dyDescent="0.25">
      <c r="A634" s="7"/>
      <c r="B634" s="120"/>
      <c r="C634" s="121"/>
      <c r="D634" s="7"/>
      <c r="E634" s="7"/>
      <c r="F634" s="7"/>
      <c r="G634" s="7"/>
      <c r="H634" s="7"/>
      <c r="I634" s="7"/>
      <c r="J634" s="7"/>
      <c r="K634" s="7"/>
      <c r="L634" s="7"/>
      <c r="M634" s="7"/>
      <c r="N634" s="7"/>
      <c r="O634" s="7"/>
      <c r="P634" s="7"/>
      <c r="Q634" s="7"/>
      <c r="R634" s="7"/>
      <c r="S634" s="7"/>
      <c r="T634" s="7"/>
      <c r="U634" s="7"/>
      <c r="V634" s="7"/>
      <c r="W634" s="7"/>
      <c r="X634" s="7"/>
    </row>
    <row r="635" spans="1:24" ht="15.75" customHeight="1" x14ac:dyDescent="0.25">
      <c r="A635" s="7"/>
      <c r="B635" s="120"/>
      <c r="C635" s="121"/>
      <c r="D635" s="7"/>
      <c r="E635" s="7"/>
      <c r="F635" s="7"/>
      <c r="G635" s="7"/>
      <c r="H635" s="7"/>
      <c r="I635" s="7"/>
      <c r="J635" s="7"/>
      <c r="K635" s="7"/>
      <c r="L635" s="7"/>
      <c r="M635" s="7"/>
      <c r="N635" s="7"/>
      <c r="O635" s="7"/>
      <c r="P635" s="7"/>
      <c r="Q635" s="7"/>
      <c r="R635" s="7"/>
      <c r="S635" s="7"/>
      <c r="T635" s="7"/>
      <c r="U635" s="7"/>
      <c r="V635" s="7"/>
      <c r="W635" s="7"/>
      <c r="X635" s="7"/>
    </row>
    <row r="636" spans="1:24" ht="15.75" customHeight="1" x14ac:dyDescent="0.25">
      <c r="A636" s="7"/>
      <c r="B636" s="120"/>
      <c r="C636" s="121"/>
      <c r="D636" s="7"/>
      <c r="E636" s="7"/>
      <c r="F636" s="7"/>
      <c r="G636" s="7"/>
      <c r="H636" s="7"/>
      <c r="I636" s="7"/>
      <c r="J636" s="7"/>
      <c r="K636" s="7"/>
      <c r="L636" s="7"/>
      <c r="M636" s="7"/>
      <c r="N636" s="7"/>
      <c r="O636" s="7"/>
      <c r="P636" s="7"/>
      <c r="Q636" s="7"/>
      <c r="R636" s="7"/>
      <c r="S636" s="7"/>
      <c r="T636" s="7"/>
      <c r="U636" s="7"/>
      <c r="V636" s="7"/>
      <c r="W636" s="7"/>
      <c r="X636" s="7"/>
    </row>
    <row r="637" spans="1:24" ht="15.75" customHeight="1" x14ac:dyDescent="0.25">
      <c r="A637" s="7"/>
      <c r="B637" s="120"/>
      <c r="C637" s="121"/>
      <c r="D637" s="7"/>
      <c r="E637" s="7"/>
      <c r="F637" s="7"/>
      <c r="G637" s="7"/>
      <c r="H637" s="7"/>
      <c r="I637" s="7"/>
      <c r="J637" s="7"/>
      <c r="K637" s="7"/>
      <c r="L637" s="7"/>
      <c r="M637" s="7"/>
      <c r="N637" s="7"/>
      <c r="O637" s="7"/>
      <c r="P637" s="7"/>
      <c r="Q637" s="7"/>
      <c r="R637" s="7"/>
      <c r="S637" s="7"/>
      <c r="T637" s="7"/>
      <c r="U637" s="7"/>
      <c r="V637" s="7"/>
      <c r="W637" s="7"/>
      <c r="X637" s="7"/>
    </row>
    <row r="638" spans="1:24" ht="15.75" customHeight="1" x14ac:dyDescent="0.25">
      <c r="A638" s="7"/>
      <c r="B638" s="120"/>
      <c r="C638" s="121"/>
      <c r="D638" s="7"/>
      <c r="E638" s="7"/>
      <c r="F638" s="7"/>
      <c r="G638" s="7"/>
      <c r="H638" s="7"/>
      <c r="I638" s="7"/>
      <c r="J638" s="7"/>
      <c r="K638" s="7"/>
      <c r="L638" s="7"/>
      <c r="M638" s="7"/>
      <c r="N638" s="7"/>
      <c r="O638" s="7"/>
      <c r="P638" s="7"/>
      <c r="Q638" s="7"/>
      <c r="R638" s="7"/>
      <c r="S638" s="7"/>
      <c r="T638" s="7"/>
      <c r="U638" s="7"/>
      <c r="V638" s="7"/>
      <c r="W638" s="7"/>
      <c r="X638" s="7"/>
    </row>
    <row r="639" spans="1:24" ht="15.75" customHeight="1" x14ac:dyDescent="0.25">
      <c r="A639" s="7"/>
      <c r="B639" s="120"/>
      <c r="C639" s="121"/>
      <c r="D639" s="7"/>
      <c r="E639" s="7"/>
      <c r="F639" s="7"/>
      <c r="G639" s="7"/>
      <c r="H639" s="7"/>
      <c r="I639" s="7"/>
      <c r="J639" s="7"/>
      <c r="K639" s="7"/>
      <c r="L639" s="7"/>
      <c r="M639" s="7"/>
      <c r="N639" s="7"/>
      <c r="O639" s="7"/>
      <c r="P639" s="7"/>
      <c r="Q639" s="7"/>
      <c r="R639" s="7"/>
      <c r="S639" s="7"/>
      <c r="T639" s="7"/>
      <c r="U639" s="7"/>
      <c r="V639" s="7"/>
      <c r="W639" s="7"/>
      <c r="X639" s="7"/>
    </row>
    <row r="640" spans="1:24" ht="15.75" customHeight="1" x14ac:dyDescent="0.25">
      <c r="A640" s="7"/>
      <c r="B640" s="120"/>
      <c r="C640" s="121"/>
      <c r="D640" s="7"/>
      <c r="E640" s="7"/>
      <c r="F640" s="7"/>
      <c r="G640" s="7"/>
      <c r="H640" s="7"/>
      <c r="I640" s="7"/>
      <c r="J640" s="7"/>
      <c r="K640" s="7"/>
      <c r="L640" s="7"/>
      <c r="M640" s="7"/>
      <c r="N640" s="7"/>
      <c r="O640" s="7"/>
      <c r="P640" s="7"/>
      <c r="Q640" s="7"/>
      <c r="R640" s="7"/>
      <c r="S640" s="7"/>
      <c r="T640" s="7"/>
      <c r="U640" s="7"/>
      <c r="V640" s="7"/>
      <c r="W640" s="7"/>
      <c r="X640" s="7"/>
    </row>
    <row r="641" spans="1:24" ht="15.75" customHeight="1" x14ac:dyDescent="0.25">
      <c r="A641" s="7"/>
      <c r="B641" s="120"/>
      <c r="C641" s="121"/>
      <c r="D641" s="7"/>
      <c r="E641" s="7"/>
      <c r="F641" s="7"/>
      <c r="G641" s="7"/>
      <c r="H641" s="7"/>
      <c r="I641" s="7"/>
      <c r="J641" s="7"/>
      <c r="K641" s="7"/>
      <c r="L641" s="7"/>
      <c r="M641" s="7"/>
      <c r="N641" s="7"/>
      <c r="O641" s="7"/>
      <c r="P641" s="7"/>
      <c r="Q641" s="7"/>
      <c r="R641" s="7"/>
      <c r="S641" s="7"/>
      <c r="T641" s="7"/>
      <c r="U641" s="7"/>
      <c r="V641" s="7"/>
      <c r="W641" s="7"/>
      <c r="X641" s="7"/>
    </row>
    <row r="642" spans="1:24" ht="15.75" customHeight="1" x14ac:dyDescent="0.25">
      <c r="A642" s="7"/>
      <c r="B642" s="120"/>
      <c r="C642" s="121"/>
      <c r="D642" s="7"/>
      <c r="E642" s="7"/>
      <c r="F642" s="7"/>
      <c r="G642" s="7"/>
      <c r="H642" s="7"/>
      <c r="I642" s="7"/>
      <c r="J642" s="7"/>
      <c r="K642" s="7"/>
      <c r="L642" s="7"/>
      <c r="M642" s="7"/>
      <c r="N642" s="7"/>
      <c r="O642" s="7"/>
      <c r="P642" s="7"/>
      <c r="Q642" s="7"/>
      <c r="R642" s="7"/>
      <c r="S642" s="7"/>
      <c r="T642" s="7"/>
      <c r="U642" s="7"/>
      <c r="V642" s="7"/>
      <c r="W642" s="7"/>
      <c r="X642" s="7"/>
    </row>
    <row r="643" spans="1:24" ht="15.75" customHeight="1" x14ac:dyDescent="0.25">
      <c r="A643" s="7"/>
      <c r="B643" s="120"/>
      <c r="C643" s="121"/>
      <c r="D643" s="7"/>
      <c r="E643" s="7"/>
      <c r="F643" s="7"/>
      <c r="G643" s="7"/>
      <c r="H643" s="7"/>
      <c r="I643" s="7"/>
      <c r="J643" s="7"/>
      <c r="K643" s="7"/>
      <c r="L643" s="7"/>
      <c r="M643" s="7"/>
      <c r="N643" s="7"/>
      <c r="O643" s="7"/>
      <c r="P643" s="7"/>
      <c r="Q643" s="7"/>
      <c r="R643" s="7"/>
      <c r="S643" s="7"/>
      <c r="T643" s="7"/>
      <c r="U643" s="7"/>
      <c r="V643" s="7"/>
      <c r="W643" s="7"/>
      <c r="X643" s="7"/>
    </row>
    <row r="644" spans="1:24" ht="15.75" customHeight="1" x14ac:dyDescent="0.25">
      <c r="A644" s="7"/>
      <c r="B644" s="120"/>
      <c r="C644" s="121"/>
      <c r="D644" s="7"/>
      <c r="E644" s="7"/>
      <c r="F644" s="7"/>
      <c r="G644" s="7"/>
      <c r="H644" s="7"/>
      <c r="I644" s="7"/>
      <c r="J644" s="7"/>
      <c r="K644" s="7"/>
      <c r="L644" s="7"/>
      <c r="M644" s="7"/>
      <c r="N644" s="7"/>
      <c r="O644" s="7"/>
      <c r="P644" s="7"/>
      <c r="Q644" s="7"/>
      <c r="R644" s="7"/>
      <c r="S644" s="7"/>
      <c r="T644" s="7"/>
      <c r="U644" s="7"/>
      <c r="V644" s="7"/>
      <c r="W644" s="7"/>
      <c r="X644" s="7"/>
    </row>
    <row r="645" spans="1:24" ht="15.75" customHeight="1" x14ac:dyDescent="0.25">
      <c r="A645" s="7"/>
      <c r="B645" s="120"/>
      <c r="C645" s="121"/>
      <c r="D645" s="7"/>
      <c r="E645" s="7"/>
      <c r="F645" s="7"/>
      <c r="G645" s="7"/>
      <c r="H645" s="7"/>
      <c r="I645" s="7"/>
      <c r="J645" s="7"/>
      <c r="K645" s="7"/>
      <c r="L645" s="7"/>
      <c r="M645" s="7"/>
      <c r="N645" s="7"/>
      <c r="O645" s="7"/>
      <c r="P645" s="7"/>
      <c r="Q645" s="7"/>
      <c r="R645" s="7"/>
      <c r="S645" s="7"/>
      <c r="T645" s="7"/>
      <c r="U645" s="7"/>
      <c r="V645" s="7"/>
      <c r="W645" s="7"/>
      <c r="X645" s="7"/>
    </row>
    <row r="646" spans="1:24" ht="15.75" customHeight="1" x14ac:dyDescent="0.25">
      <c r="A646" s="7"/>
      <c r="B646" s="120"/>
      <c r="C646" s="121"/>
      <c r="D646" s="7"/>
      <c r="E646" s="7"/>
      <c r="F646" s="7"/>
      <c r="G646" s="7"/>
      <c r="H646" s="7"/>
      <c r="I646" s="7"/>
      <c r="J646" s="7"/>
      <c r="K646" s="7"/>
      <c r="L646" s="7"/>
      <c r="M646" s="7"/>
      <c r="N646" s="7"/>
      <c r="O646" s="7"/>
      <c r="P646" s="7"/>
      <c r="Q646" s="7"/>
      <c r="R646" s="7"/>
      <c r="S646" s="7"/>
      <c r="T646" s="7"/>
      <c r="U646" s="7"/>
      <c r="V646" s="7"/>
      <c r="W646" s="7"/>
      <c r="X646" s="7"/>
    </row>
    <row r="647" spans="1:24" ht="15.75" customHeight="1" x14ac:dyDescent="0.25">
      <c r="A647" s="7"/>
      <c r="B647" s="120"/>
      <c r="C647" s="121"/>
      <c r="D647" s="7"/>
      <c r="E647" s="7"/>
      <c r="F647" s="7"/>
      <c r="G647" s="7"/>
      <c r="H647" s="7"/>
      <c r="I647" s="7"/>
      <c r="J647" s="7"/>
      <c r="K647" s="7"/>
      <c r="L647" s="7"/>
      <c r="M647" s="7"/>
      <c r="N647" s="7"/>
      <c r="O647" s="7"/>
      <c r="P647" s="7"/>
      <c r="Q647" s="7"/>
      <c r="R647" s="7"/>
      <c r="S647" s="7"/>
      <c r="T647" s="7"/>
      <c r="U647" s="7"/>
      <c r="V647" s="7"/>
      <c r="W647" s="7"/>
      <c r="X647" s="7"/>
    </row>
    <row r="648" spans="1:24" ht="15.75" customHeight="1" x14ac:dyDescent="0.25">
      <c r="A648" s="7"/>
      <c r="B648" s="120"/>
      <c r="C648" s="121"/>
      <c r="D648" s="7"/>
      <c r="E648" s="7"/>
      <c r="F648" s="7"/>
      <c r="G648" s="7"/>
      <c r="H648" s="7"/>
      <c r="I648" s="7"/>
      <c r="J648" s="7"/>
      <c r="K648" s="7"/>
      <c r="L648" s="7"/>
      <c r="M648" s="7"/>
      <c r="N648" s="7"/>
      <c r="O648" s="7"/>
      <c r="P648" s="7"/>
      <c r="Q648" s="7"/>
      <c r="R648" s="7"/>
      <c r="S648" s="7"/>
      <c r="T648" s="7"/>
      <c r="U648" s="7"/>
      <c r="V648" s="7"/>
      <c r="W648" s="7"/>
      <c r="X648" s="7"/>
    </row>
    <row r="649" spans="1:24" ht="15.75" customHeight="1" x14ac:dyDescent="0.25">
      <c r="A649" s="7"/>
      <c r="B649" s="120"/>
      <c r="C649" s="121"/>
      <c r="D649" s="7"/>
      <c r="E649" s="7"/>
      <c r="F649" s="7"/>
      <c r="G649" s="7"/>
      <c r="H649" s="7"/>
      <c r="I649" s="7"/>
      <c r="J649" s="7"/>
      <c r="K649" s="7"/>
      <c r="L649" s="7"/>
      <c r="M649" s="7"/>
      <c r="N649" s="7"/>
      <c r="O649" s="7"/>
      <c r="P649" s="7"/>
      <c r="Q649" s="7"/>
      <c r="R649" s="7"/>
      <c r="S649" s="7"/>
      <c r="T649" s="7"/>
      <c r="U649" s="7"/>
      <c r="V649" s="7"/>
      <c r="W649" s="7"/>
      <c r="X649" s="7"/>
    </row>
    <row r="650" spans="1:24" ht="15.75" customHeight="1" x14ac:dyDescent="0.25">
      <c r="A650" s="7"/>
      <c r="B650" s="120"/>
      <c r="C650" s="121"/>
      <c r="D650" s="7"/>
      <c r="E650" s="7"/>
      <c r="F650" s="7"/>
      <c r="G650" s="7"/>
      <c r="H650" s="7"/>
      <c r="I650" s="7"/>
      <c r="J650" s="7"/>
      <c r="K650" s="7"/>
      <c r="L650" s="7"/>
      <c r="M650" s="7"/>
      <c r="N650" s="7"/>
      <c r="O650" s="7"/>
      <c r="P650" s="7"/>
      <c r="Q650" s="7"/>
      <c r="R650" s="7"/>
      <c r="S650" s="7"/>
      <c r="T650" s="7"/>
      <c r="U650" s="7"/>
      <c r="V650" s="7"/>
      <c r="W650" s="7"/>
      <c r="X650" s="7"/>
    </row>
    <row r="651" spans="1:24" ht="15.75" customHeight="1" x14ac:dyDescent="0.25">
      <c r="A651" s="7"/>
      <c r="B651" s="120"/>
      <c r="C651" s="121"/>
      <c r="D651" s="7"/>
      <c r="E651" s="7"/>
      <c r="F651" s="7"/>
      <c r="G651" s="7"/>
      <c r="H651" s="7"/>
      <c r="I651" s="7"/>
      <c r="J651" s="7"/>
      <c r="K651" s="7"/>
      <c r="L651" s="7"/>
      <c r="M651" s="7"/>
      <c r="N651" s="7"/>
      <c r="O651" s="7"/>
      <c r="P651" s="7"/>
      <c r="Q651" s="7"/>
      <c r="R651" s="7"/>
      <c r="S651" s="7"/>
      <c r="T651" s="7"/>
      <c r="U651" s="7"/>
      <c r="V651" s="7"/>
      <c r="W651" s="7"/>
      <c r="X651" s="7"/>
    </row>
    <row r="652" spans="1:24" ht="15.75" customHeight="1" x14ac:dyDescent="0.25">
      <c r="A652" s="7"/>
      <c r="B652" s="120"/>
      <c r="C652" s="121"/>
      <c r="D652" s="7"/>
      <c r="E652" s="7"/>
      <c r="F652" s="7"/>
      <c r="G652" s="7"/>
      <c r="H652" s="7"/>
      <c r="I652" s="7"/>
      <c r="J652" s="7"/>
      <c r="K652" s="7"/>
      <c r="L652" s="7"/>
      <c r="M652" s="7"/>
      <c r="N652" s="7"/>
      <c r="O652" s="7"/>
      <c r="P652" s="7"/>
      <c r="Q652" s="7"/>
      <c r="R652" s="7"/>
      <c r="S652" s="7"/>
      <c r="T652" s="7"/>
      <c r="U652" s="7"/>
      <c r="V652" s="7"/>
      <c r="W652" s="7"/>
      <c r="X652" s="7"/>
    </row>
    <row r="653" spans="1:24" ht="15.75" customHeight="1" x14ac:dyDescent="0.25">
      <c r="A653" s="7"/>
      <c r="B653" s="120"/>
      <c r="C653" s="121"/>
      <c r="D653" s="7"/>
      <c r="E653" s="7"/>
      <c r="F653" s="7"/>
      <c r="G653" s="7"/>
      <c r="H653" s="7"/>
      <c r="I653" s="7"/>
      <c r="J653" s="7"/>
      <c r="K653" s="7"/>
      <c r="L653" s="7"/>
      <c r="M653" s="7"/>
      <c r="N653" s="7"/>
      <c r="O653" s="7"/>
      <c r="P653" s="7"/>
      <c r="Q653" s="7"/>
      <c r="R653" s="7"/>
      <c r="S653" s="7"/>
      <c r="T653" s="7"/>
      <c r="U653" s="7"/>
      <c r="V653" s="7"/>
      <c r="W653" s="7"/>
      <c r="X653" s="7"/>
    </row>
    <row r="654" spans="1:24" ht="15.75" customHeight="1" x14ac:dyDescent="0.25">
      <c r="A654" s="7"/>
      <c r="B654" s="120"/>
      <c r="C654" s="121"/>
      <c r="D654" s="7"/>
      <c r="E654" s="7"/>
      <c r="F654" s="7"/>
      <c r="G654" s="7"/>
      <c r="H654" s="7"/>
      <c r="I654" s="7"/>
      <c r="J654" s="7"/>
      <c r="K654" s="7"/>
      <c r="L654" s="7"/>
      <c r="M654" s="7"/>
      <c r="N654" s="7"/>
      <c r="O654" s="7"/>
      <c r="P654" s="7"/>
      <c r="Q654" s="7"/>
      <c r="R654" s="7"/>
      <c r="S654" s="7"/>
      <c r="T654" s="7"/>
      <c r="U654" s="7"/>
      <c r="V654" s="7"/>
      <c r="W654" s="7"/>
      <c r="X654" s="7"/>
    </row>
    <row r="655" spans="1:24" ht="15.75" customHeight="1" x14ac:dyDescent="0.25">
      <c r="A655" s="7"/>
      <c r="B655" s="120"/>
      <c r="C655" s="121"/>
      <c r="D655" s="7"/>
      <c r="E655" s="7"/>
      <c r="F655" s="7"/>
      <c r="G655" s="7"/>
      <c r="H655" s="7"/>
      <c r="I655" s="7"/>
      <c r="J655" s="7"/>
      <c r="K655" s="7"/>
      <c r="L655" s="7"/>
      <c r="M655" s="7"/>
      <c r="N655" s="7"/>
      <c r="O655" s="7"/>
      <c r="P655" s="7"/>
      <c r="Q655" s="7"/>
      <c r="R655" s="7"/>
      <c r="S655" s="7"/>
      <c r="T655" s="7"/>
      <c r="U655" s="7"/>
      <c r="V655" s="7"/>
      <c r="W655" s="7"/>
      <c r="X655" s="7"/>
    </row>
    <row r="656" spans="1:24" ht="15.75" customHeight="1" x14ac:dyDescent="0.25">
      <c r="A656" s="7"/>
      <c r="B656" s="120"/>
      <c r="C656" s="121"/>
      <c r="D656" s="7"/>
      <c r="E656" s="7"/>
      <c r="F656" s="7"/>
      <c r="G656" s="7"/>
      <c r="H656" s="7"/>
      <c r="I656" s="7"/>
      <c r="J656" s="7"/>
      <c r="K656" s="7"/>
      <c r="L656" s="7"/>
      <c r="M656" s="7"/>
      <c r="N656" s="7"/>
      <c r="O656" s="7"/>
      <c r="P656" s="7"/>
      <c r="Q656" s="7"/>
      <c r="R656" s="7"/>
      <c r="S656" s="7"/>
      <c r="T656" s="7"/>
      <c r="U656" s="7"/>
      <c r="V656" s="7"/>
      <c r="W656" s="7"/>
      <c r="X656" s="7"/>
    </row>
    <row r="657" spans="1:24" ht="15.75" customHeight="1" x14ac:dyDescent="0.25">
      <c r="A657" s="7"/>
      <c r="B657" s="120"/>
      <c r="C657" s="121"/>
      <c r="D657" s="7"/>
      <c r="E657" s="7"/>
      <c r="F657" s="7"/>
      <c r="G657" s="7"/>
      <c r="H657" s="7"/>
      <c r="I657" s="7"/>
      <c r="J657" s="7"/>
      <c r="K657" s="7"/>
      <c r="L657" s="7"/>
      <c r="M657" s="7"/>
      <c r="N657" s="7"/>
      <c r="O657" s="7"/>
      <c r="P657" s="7"/>
      <c r="Q657" s="7"/>
      <c r="R657" s="7"/>
      <c r="S657" s="7"/>
      <c r="T657" s="7"/>
      <c r="U657" s="7"/>
      <c r="V657" s="7"/>
      <c r="W657" s="7"/>
      <c r="X657" s="7"/>
    </row>
    <row r="658" spans="1:24" ht="15.75" customHeight="1" x14ac:dyDescent="0.25">
      <c r="A658" s="7"/>
      <c r="B658" s="120"/>
      <c r="C658" s="121"/>
      <c r="D658" s="7"/>
      <c r="E658" s="7"/>
      <c r="F658" s="7"/>
      <c r="G658" s="7"/>
      <c r="H658" s="7"/>
      <c r="I658" s="7"/>
      <c r="J658" s="7"/>
      <c r="K658" s="7"/>
      <c r="L658" s="7"/>
      <c r="M658" s="7"/>
      <c r="N658" s="7"/>
      <c r="O658" s="7"/>
      <c r="P658" s="7"/>
      <c r="Q658" s="7"/>
      <c r="R658" s="7"/>
      <c r="S658" s="7"/>
      <c r="T658" s="7"/>
      <c r="U658" s="7"/>
      <c r="V658" s="7"/>
      <c r="W658" s="7"/>
      <c r="X658" s="7"/>
    </row>
    <row r="659" spans="1:24" ht="15.75" customHeight="1" x14ac:dyDescent="0.25">
      <c r="A659" s="7"/>
      <c r="B659" s="120"/>
      <c r="C659" s="121"/>
      <c r="D659" s="7"/>
      <c r="E659" s="7"/>
      <c r="F659" s="7"/>
      <c r="G659" s="7"/>
      <c r="H659" s="7"/>
      <c r="I659" s="7"/>
      <c r="J659" s="7"/>
      <c r="K659" s="7"/>
      <c r="L659" s="7"/>
      <c r="M659" s="7"/>
      <c r="N659" s="7"/>
      <c r="O659" s="7"/>
      <c r="P659" s="7"/>
      <c r="Q659" s="7"/>
      <c r="R659" s="7"/>
      <c r="S659" s="7"/>
      <c r="T659" s="7"/>
      <c r="U659" s="7"/>
      <c r="V659" s="7"/>
      <c r="W659" s="7"/>
      <c r="X659" s="7"/>
    </row>
    <row r="660" spans="1:24" ht="15.75" customHeight="1" x14ac:dyDescent="0.25">
      <c r="A660" s="7"/>
      <c r="B660" s="120"/>
      <c r="C660" s="121"/>
      <c r="D660" s="7"/>
      <c r="E660" s="7"/>
      <c r="F660" s="7"/>
      <c r="G660" s="7"/>
      <c r="H660" s="7"/>
      <c r="I660" s="7"/>
      <c r="J660" s="7"/>
      <c r="K660" s="7"/>
      <c r="L660" s="7"/>
      <c r="M660" s="7"/>
      <c r="N660" s="7"/>
      <c r="O660" s="7"/>
      <c r="P660" s="7"/>
      <c r="Q660" s="7"/>
      <c r="R660" s="7"/>
      <c r="S660" s="7"/>
      <c r="T660" s="7"/>
      <c r="U660" s="7"/>
      <c r="V660" s="7"/>
      <c r="W660" s="7"/>
      <c r="X660" s="7"/>
    </row>
    <row r="661" spans="1:24" ht="15.75" customHeight="1" x14ac:dyDescent="0.25">
      <c r="A661" s="7"/>
      <c r="B661" s="120"/>
      <c r="C661" s="121"/>
      <c r="D661" s="7"/>
      <c r="E661" s="7"/>
      <c r="F661" s="7"/>
      <c r="G661" s="7"/>
      <c r="H661" s="7"/>
      <c r="I661" s="7"/>
      <c r="J661" s="7"/>
      <c r="K661" s="7"/>
      <c r="L661" s="7"/>
      <c r="M661" s="7"/>
      <c r="N661" s="7"/>
      <c r="O661" s="7"/>
      <c r="P661" s="7"/>
      <c r="Q661" s="7"/>
      <c r="R661" s="7"/>
      <c r="S661" s="7"/>
      <c r="T661" s="7"/>
      <c r="U661" s="7"/>
      <c r="V661" s="7"/>
      <c r="W661" s="7"/>
      <c r="X661" s="7"/>
    </row>
    <row r="662" spans="1:24" ht="15.75" customHeight="1" x14ac:dyDescent="0.25">
      <c r="A662" s="7"/>
      <c r="B662" s="120"/>
      <c r="C662" s="121"/>
      <c r="D662" s="7"/>
      <c r="E662" s="7"/>
      <c r="F662" s="7"/>
      <c r="G662" s="7"/>
      <c r="H662" s="7"/>
      <c r="I662" s="7"/>
      <c r="J662" s="7"/>
      <c r="K662" s="7"/>
      <c r="L662" s="7"/>
      <c r="M662" s="7"/>
      <c r="N662" s="7"/>
      <c r="O662" s="7"/>
      <c r="P662" s="7"/>
      <c r="Q662" s="7"/>
      <c r="R662" s="7"/>
      <c r="S662" s="7"/>
      <c r="T662" s="7"/>
      <c r="U662" s="7"/>
      <c r="V662" s="7"/>
      <c r="W662" s="7"/>
      <c r="X662" s="7"/>
    </row>
    <row r="663" spans="1:24" ht="15.75" customHeight="1" x14ac:dyDescent="0.25">
      <c r="A663" s="7"/>
      <c r="B663" s="120"/>
      <c r="C663" s="121"/>
      <c r="D663" s="7"/>
      <c r="E663" s="7"/>
      <c r="F663" s="7"/>
      <c r="G663" s="7"/>
      <c r="H663" s="7"/>
      <c r="I663" s="7"/>
      <c r="J663" s="7"/>
      <c r="K663" s="7"/>
      <c r="L663" s="7"/>
      <c r="M663" s="7"/>
      <c r="N663" s="7"/>
      <c r="O663" s="7"/>
      <c r="P663" s="7"/>
      <c r="Q663" s="7"/>
      <c r="R663" s="7"/>
      <c r="S663" s="7"/>
      <c r="T663" s="7"/>
      <c r="U663" s="7"/>
      <c r="V663" s="7"/>
      <c r="W663" s="7"/>
      <c r="X663" s="7"/>
    </row>
    <row r="664" spans="1:24" ht="15.75" customHeight="1" x14ac:dyDescent="0.25">
      <c r="A664" s="7"/>
      <c r="B664" s="120"/>
      <c r="C664" s="121"/>
      <c r="D664" s="7"/>
      <c r="E664" s="7"/>
      <c r="F664" s="7"/>
      <c r="G664" s="7"/>
      <c r="H664" s="7"/>
      <c r="I664" s="7"/>
      <c r="J664" s="7"/>
      <c r="K664" s="7"/>
      <c r="L664" s="7"/>
      <c r="M664" s="7"/>
      <c r="N664" s="7"/>
      <c r="O664" s="7"/>
      <c r="P664" s="7"/>
      <c r="Q664" s="7"/>
      <c r="R664" s="7"/>
      <c r="S664" s="7"/>
      <c r="T664" s="7"/>
      <c r="U664" s="7"/>
      <c r="V664" s="7"/>
      <c r="W664" s="7"/>
      <c r="X664" s="7"/>
    </row>
    <row r="665" spans="1:24" ht="15.75" customHeight="1" x14ac:dyDescent="0.25">
      <c r="A665" s="7"/>
      <c r="B665" s="120"/>
      <c r="C665" s="121"/>
      <c r="D665" s="7"/>
      <c r="E665" s="7"/>
      <c r="F665" s="7"/>
      <c r="G665" s="7"/>
      <c r="H665" s="7"/>
      <c r="I665" s="7"/>
      <c r="J665" s="7"/>
      <c r="K665" s="7"/>
      <c r="L665" s="7"/>
      <c r="M665" s="7"/>
      <c r="N665" s="7"/>
      <c r="O665" s="7"/>
      <c r="P665" s="7"/>
      <c r="Q665" s="7"/>
      <c r="R665" s="7"/>
      <c r="S665" s="7"/>
      <c r="T665" s="7"/>
      <c r="U665" s="7"/>
      <c r="V665" s="7"/>
      <c r="W665" s="7"/>
      <c r="X665" s="7"/>
    </row>
    <row r="666" spans="1:24" ht="15.75" customHeight="1" x14ac:dyDescent="0.25">
      <c r="A666" s="7"/>
      <c r="B666" s="120"/>
      <c r="C666" s="121"/>
      <c r="D666" s="7"/>
      <c r="E666" s="7"/>
      <c r="F666" s="7"/>
      <c r="G666" s="7"/>
      <c r="H666" s="7"/>
      <c r="I666" s="7"/>
      <c r="J666" s="7"/>
      <c r="K666" s="7"/>
      <c r="L666" s="7"/>
      <c r="M666" s="7"/>
      <c r="N666" s="7"/>
      <c r="O666" s="7"/>
      <c r="P666" s="7"/>
      <c r="Q666" s="7"/>
      <c r="R666" s="7"/>
      <c r="S666" s="7"/>
      <c r="T666" s="7"/>
      <c r="U666" s="7"/>
      <c r="V666" s="7"/>
      <c r="W666" s="7"/>
      <c r="X666" s="7"/>
    </row>
    <row r="667" spans="1:24" ht="15.75" customHeight="1" x14ac:dyDescent="0.25">
      <c r="A667" s="7"/>
      <c r="B667" s="120"/>
      <c r="C667" s="121"/>
      <c r="D667" s="7"/>
      <c r="E667" s="7"/>
      <c r="F667" s="7"/>
      <c r="G667" s="7"/>
      <c r="H667" s="7"/>
      <c r="I667" s="7"/>
      <c r="J667" s="7"/>
      <c r="K667" s="7"/>
      <c r="L667" s="7"/>
      <c r="M667" s="7"/>
      <c r="N667" s="7"/>
      <c r="O667" s="7"/>
      <c r="P667" s="7"/>
      <c r="Q667" s="7"/>
      <c r="R667" s="7"/>
      <c r="S667" s="7"/>
      <c r="T667" s="7"/>
      <c r="U667" s="7"/>
      <c r="V667" s="7"/>
      <c r="W667" s="7"/>
      <c r="X667" s="7"/>
    </row>
    <row r="668" spans="1:24" ht="15.75" customHeight="1" x14ac:dyDescent="0.25">
      <c r="A668" s="7"/>
      <c r="B668" s="120"/>
      <c r="C668" s="121"/>
      <c r="D668" s="7"/>
      <c r="E668" s="7"/>
      <c r="F668" s="7"/>
      <c r="G668" s="7"/>
      <c r="H668" s="7"/>
      <c r="I668" s="7"/>
      <c r="J668" s="7"/>
      <c r="K668" s="7"/>
      <c r="L668" s="7"/>
      <c r="M668" s="7"/>
      <c r="N668" s="7"/>
      <c r="O668" s="7"/>
      <c r="P668" s="7"/>
      <c r="Q668" s="7"/>
      <c r="R668" s="7"/>
      <c r="S668" s="7"/>
      <c r="T668" s="7"/>
      <c r="U668" s="7"/>
      <c r="V668" s="7"/>
      <c r="W668" s="7"/>
      <c r="X668" s="7"/>
    </row>
    <row r="669" spans="1:24" ht="15.75" customHeight="1" x14ac:dyDescent="0.25">
      <c r="A669" s="7"/>
      <c r="B669" s="120"/>
      <c r="C669" s="121"/>
      <c r="D669" s="7"/>
      <c r="E669" s="7"/>
      <c r="F669" s="7"/>
      <c r="G669" s="7"/>
      <c r="H669" s="7"/>
      <c r="I669" s="7"/>
      <c r="J669" s="7"/>
      <c r="K669" s="7"/>
      <c r="L669" s="7"/>
      <c r="M669" s="7"/>
      <c r="N669" s="7"/>
      <c r="O669" s="7"/>
      <c r="P669" s="7"/>
      <c r="Q669" s="7"/>
      <c r="R669" s="7"/>
      <c r="S669" s="7"/>
      <c r="T669" s="7"/>
      <c r="U669" s="7"/>
      <c r="V669" s="7"/>
      <c r="W669" s="7"/>
      <c r="X669" s="7"/>
    </row>
    <row r="670" spans="1:24" ht="15.75" customHeight="1" x14ac:dyDescent="0.25">
      <c r="A670" s="7"/>
      <c r="B670" s="120"/>
      <c r="C670" s="121"/>
      <c r="D670" s="7"/>
      <c r="E670" s="7"/>
      <c r="F670" s="7"/>
      <c r="G670" s="7"/>
      <c r="H670" s="7"/>
      <c r="I670" s="7"/>
      <c r="J670" s="7"/>
      <c r="K670" s="7"/>
      <c r="L670" s="7"/>
      <c r="M670" s="7"/>
      <c r="N670" s="7"/>
      <c r="O670" s="7"/>
      <c r="P670" s="7"/>
      <c r="Q670" s="7"/>
      <c r="R670" s="7"/>
      <c r="S670" s="7"/>
      <c r="T670" s="7"/>
      <c r="U670" s="7"/>
      <c r="V670" s="7"/>
      <c r="W670" s="7"/>
      <c r="X670" s="7"/>
    </row>
    <row r="671" spans="1:24" ht="15.75" customHeight="1" x14ac:dyDescent="0.25">
      <c r="A671" s="7"/>
      <c r="B671" s="120"/>
      <c r="C671" s="121"/>
      <c r="D671" s="7"/>
      <c r="E671" s="7"/>
      <c r="F671" s="7"/>
      <c r="G671" s="7"/>
      <c r="H671" s="7"/>
      <c r="I671" s="7"/>
      <c r="J671" s="7"/>
      <c r="K671" s="7"/>
      <c r="L671" s="7"/>
      <c r="M671" s="7"/>
      <c r="N671" s="7"/>
      <c r="O671" s="7"/>
      <c r="P671" s="7"/>
      <c r="Q671" s="7"/>
      <c r="R671" s="7"/>
      <c r="S671" s="7"/>
      <c r="T671" s="7"/>
      <c r="U671" s="7"/>
      <c r="V671" s="7"/>
      <c r="W671" s="7"/>
      <c r="X671" s="7"/>
    </row>
    <row r="672" spans="1:24" ht="15.75" customHeight="1" x14ac:dyDescent="0.25">
      <c r="A672" s="7"/>
      <c r="B672" s="120"/>
      <c r="C672" s="121"/>
      <c r="D672" s="7"/>
      <c r="E672" s="7"/>
      <c r="F672" s="7"/>
      <c r="G672" s="7"/>
      <c r="H672" s="7"/>
      <c r="I672" s="7"/>
      <c r="J672" s="7"/>
      <c r="K672" s="7"/>
      <c r="L672" s="7"/>
      <c r="M672" s="7"/>
      <c r="N672" s="7"/>
      <c r="O672" s="7"/>
      <c r="P672" s="7"/>
      <c r="Q672" s="7"/>
      <c r="R672" s="7"/>
      <c r="S672" s="7"/>
      <c r="T672" s="7"/>
      <c r="U672" s="7"/>
      <c r="V672" s="7"/>
      <c r="W672" s="7"/>
      <c r="X672" s="7"/>
    </row>
    <row r="673" spans="1:24" ht="15.75" customHeight="1" x14ac:dyDescent="0.25">
      <c r="A673" s="7"/>
      <c r="B673" s="120"/>
      <c r="C673" s="121"/>
      <c r="D673" s="7"/>
      <c r="E673" s="7"/>
      <c r="F673" s="7"/>
      <c r="G673" s="7"/>
      <c r="H673" s="7"/>
      <c r="I673" s="7"/>
      <c r="J673" s="7"/>
      <c r="K673" s="7"/>
      <c r="L673" s="7"/>
      <c r="M673" s="7"/>
      <c r="N673" s="7"/>
      <c r="O673" s="7"/>
      <c r="P673" s="7"/>
      <c r="Q673" s="7"/>
      <c r="R673" s="7"/>
      <c r="S673" s="7"/>
      <c r="T673" s="7"/>
      <c r="U673" s="7"/>
      <c r="V673" s="7"/>
      <c r="W673" s="7"/>
      <c r="X673" s="7"/>
    </row>
    <row r="674" spans="1:24" ht="15.75" customHeight="1" x14ac:dyDescent="0.25">
      <c r="A674" s="7"/>
      <c r="B674" s="120"/>
      <c r="C674" s="121"/>
      <c r="D674" s="7"/>
      <c r="E674" s="7"/>
      <c r="F674" s="7"/>
      <c r="G674" s="7"/>
      <c r="H674" s="7"/>
      <c r="I674" s="7"/>
      <c r="J674" s="7"/>
      <c r="K674" s="7"/>
      <c r="L674" s="7"/>
      <c r="M674" s="7"/>
      <c r="N674" s="7"/>
      <c r="O674" s="7"/>
      <c r="P674" s="7"/>
      <c r="Q674" s="7"/>
      <c r="R674" s="7"/>
      <c r="S674" s="7"/>
      <c r="T674" s="7"/>
      <c r="U674" s="7"/>
      <c r="V674" s="7"/>
      <c r="W674" s="7"/>
      <c r="X674" s="7"/>
    </row>
    <row r="675" spans="1:24" ht="15.75" customHeight="1" x14ac:dyDescent="0.25">
      <c r="A675" s="7"/>
      <c r="B675" s="120"/>
      <c r="C675" s="121"/>
      <c r="D675" s="7"/>
      <c r="E675" s="7"/>
      <c r="F675" s="7"/>
      <c r="G675" s="7"/>
      <c r="H675" s="7"/>
      <c r="I675" s="7"/>
      <c r="J675" s="7"/>
      <c r="K675" s="7"/>
      <c r="L675" s="7"/>
      <c r="M675" s="7"/>
      <c r="N675" s="7"/>
      <c r="O675" s="7"/>
      <c r="P675" s="7"/>
      <c r="Q675" s="7"/>
      <c r="R675" s="7"/>
      <c r="S675" s="7"/>
      <c r="T675" s="7"/>
      <c r="U675" s="7"/>
      <c r="V675" s="7"/>
      <c r="W675" s="7"/>
      <c r="X675" s="7"/>
    </row>
    <row r="676" spans="1:24" ht="15.75" customHeight="1" x14ac:dyDescent="0.25">
      <c r="A676" s="7"/>
      <c r="B676" s="120"/>
      <c r="C676" s="121"/>
      <c r="D676" s="7"/>
      <c r="E676" s="7"/>
      <c r="F676" s="7"/>
      <c r="G676" s="7"/>
      <c r="H676" s="7"/>
      <c r="I676" s="7"/>
      <c r="J676" s="7"/>
      <c r="K676" s="7"/>
      <c r="L676" s="7"/>
      <c r="M676" s="7"/>
      <c r="N676" s="7"/>
      <c r="O676" s="7"/>
      <c r="P676" s="7"/>
      <c r="Q676" s="7"/>
      <c r="R676" s="7"/>
      <c r="S676" s="7"/>
      <c r="T676" s="7"/>
      <c r="U676" s="7"/>
      <c r="V676" s="7"/>
      <c r="W676" s="7"/>
      <c r="X676" s="7"/>
    </row>
    <row r="677" spans="1:24" ht="15.75" customHeight="1" x14ac:dyDescent="0.25">
      <c r="A677" s="7"/>
      <c r="B677" s="120"/>
      <c r="C677" s="121"/>
      <c r="D677" s="7"/>
      <c r="E677" s="7"/>
      <c r="F677" s="7"/>
      <c r="G677" s="7"/>
      <c r="H677" s="7"/>
      <c r="I677" s="7"/>
      <c r="J677" s="7"/>
      <c r="K677" s="7"/>
      <c r="L677" s="7"/>
      <c r="M677" s="7"/>
      <c r="N677" s="7"/>
      <c r="O677" s="7"/>
      <c r="P677" s="7"/>
      <c r="Q677" s="7"/>
      <c r="R677" s="7"/>
      <c r="S677" s="7"/>
      <c r="T677" s="7"/>
      <c r="U677" s="7"/>
      <c r="V677" s="7"/>
      <c r="W677" s="7"/>
      <c r="X677" s="7"/>
    </row>
    <row r="678" spans="1:24" ht="15.75" customHeight="1" x14ac:dyDescent="0.25">
      <c r="A678" s="7"/>
      <c r="B678" s="120"/>
      <c r="C678" s="121"/>
      <c r="D678" s="7"/>
      <c r="E678" s="7"/>
      <c r="F678" s="7"/>
      <c r="G678" s="7"/>
      <c r="H678" s="7"/>
      <c r="I678" s="7"/>
      <c r="J678" s="7"/>
      <c r="K678" s="7"/>
      <c r="L678" s="7"/>
      <c r="M678" s="7"/>
      <c r="N678" s="7"/>
      <c r="O678" s="7"/>
      <c r="P678" s="7"/>
      <c r="Q678" s="7"/>
      <c r="R678" s="7"/>
      <c r="S678" s="7"/>
      <c r="T678" s="7"/>
      <c r="U678" s="7"/>
      <c r="V678" s="7"/>
      <c r="W678" s="7"/>
      <c r="X678" s="7"/>
    </row>
    <row r="679" spans="1:24" ht="15.75" customHeight="1" x14ac:dyDescent="0.25">
      <c r="A679" s="7"/>
      <c r="B679" s="120"/>
      <c r="C679" s="121"/>
      <c r="D679" s="7"/>
      <c r="E679" s="7"/>
      <c r="F679" s="7"/>
      <c r="G679" s="7"/>
      <c r="H679" s="7"/>
      <c r="I679" s="7"/>
      <c r="J679" s="7"/>
      <c r="K679" s="7"/>
      <c r="L679" s="7"/>
      <c r="M679" s="7"/>
      <c r="N679" s="7"/>
      <c r="O679" s="7"/>
      <c r="P679" s="7"/>
      <c r="Q679" s="7"/>
      <c r="R679" s="7"/>
      <c r="S679" s="7"/>
      <c r="T679" s="7"/>
      <c r="U679" s="7"/>
      <c r="V679" s="7"/>
      <c r="W679" s="7"/>
      <c r="X679" s="7"/>
    </row>
    <row r="680" spans="1:24" ht="15.75" customHeight="1" x14ac:dyDescent="0.25">
      <c r="A680" s="7"/>
      <c r="B680" s="120"/>
      <c r="C680" s="121"/>
      <c r="D680" s="7"/>
      <c r="E680" s="7"/>
      <c r="F680" s="7"/>
      <c r="G680" s="7"/>
      <c r="H680" s="7"/>
      <c r="I680" s="7"/>
      <c r="J680" s="7"/>
      <c r="K680" s="7"/>
      <c r="L680" s="7"/>
      <c r="M680" s="7"/>
      <c r="N680" s="7"/>
      <c r="O680" s="7"/>
      <c r="P680" s="7"/>
      <c r="Q680" s="7"/>
      <c r="R680" s="7"/>
      <c r="S680" s="7"/>
      <c r="T680" s="7"/>
      <c r="U680" s="7"/>
      <c r="V680" s="7"/>
      <c r="W680" s="7"/>
      <c r="X680" s="7"/>
    </row>
    <row r="681" spans="1:24" ht="15.75" customHeight="1" x14ac:dyDescent="0.25">
      <c r="A681" s="7"/>
      <c r="B681" s="120"/>
      <c r="C681" s="121"/>
      <c r="D681" s="7"/>
      <c r="E681" s="7"/>
      <c r="F681" s="7"/>
      <c r="G681" s="7"/>
      <c r="H681" s="7"/>
      <c r="I681" s="7"/>
      <c r="J681" s="7"/>
      <c r="K681" s="7"/>
      <c r="L681" s="7"/>
      <c r="M681" s="7"/>
      <c r="N681" s="7"/>
      <c r="O681" s="7"/>
      <c r="P681" s="7"/>
      <c r="Q681" s="7"/>
      <c r="R681" s="7"/>
      <c r="S681" s="7"/>
      <c r="T681" s="7"/>
      <c r="U681" s="7"/>
      <c r="V681" s="7"/>
      <c r="W681" s="7"/>
      <c r="X681" s="7"/>
    </row>
    <row r="682" spans="1:24" ht="15.75" customHeight="1" x14ac:dyDescent="0.25">
      <c r="A682" s="7"/>
      <c r="B682" s="120"/>
      <c r="C682" s="121"/>
      <c r="D682" s="7"/>
      <c r="E682" s="7"/>
      <c r="F682" s="7"/>
      <c r="G682" s="7"/>
      <c r="H682" s="7"/>
      <c r="I682" s="7"/>
      <c r="J682" s="7"/>
      <c r="K682" s="7"/>
      <c r="L682" s="7"/>
      <c r="M682" s="7"/>
      <c r="N682" s="7"/>
      <c r="O682" s="7"/>
      <c r="P682" s="7"/>
      <c r="Q682" s="7"/>
      <c r="R682" s="7"/>
      <c r="S682" s="7"/>
      <c r="T682" s="7"/>
      <c r="U682" s="7"/>
      <c r="V682" s="7"/>
      <c r="W682" s="7"/>
      <c r="X682" s="7"/>
    </row>
    <row r="683" spans="1:24" ht="15.75" customHeight="1" x14ac:dyDescent="0.25">
      <c r="A683" s="7"/>
      <c r="B683" s="120"/>
      <c r="C683" s="121"/>
      <c r="D683" s="7"/>
      <c r="E683" s="7"/>
      <c r="F683" s="7"/>
      <c r="G683" s="7"/>
      <c r="H683" s="7"/>
      <c r="I683" s="7"/>
      <c r="J683" s="7"/>
      <c r="K683" s="7"/>
      <c r="L683" s="7"/>
      <c r="M683" s="7"/>
      <c r="N683" s="7"/>
      <c r="O683" s="7"/>
      <c r="P683" s="7"/>
      <c r="Q683" s="7"/>
      <c r="R683" s="7"/>
      <c r="S683" s="7"/>
      <c r="T683" s="7"/>
      <c r="U683" s="7"/>
      <c r="V683" s="7"/>
      <c r="W683" s="7"/>
      <c r="X683" s="7"/>
    </row>
    <row r="684" spans="1:24" ht="15.75" customHeight="1" x14ac:dyDescent="0.25">
      <c r="A684" s="7"/>
      <c r="B684" s="120"/>
      <c r="C684" s="121"/>
      <c r="D684" s="7"/>
      <c r="E684" s="7"/>
      <c r="F684" s="7"/>
      <c r="G684" s="7"/>
      <c r="H684" s="7"/>
      <c r="I684" s="7"/>
      <c r="J684" s="7"/>
      <c r="K684" s="7"/>
      <c r="L684" s="7"/>
      <c r="M684" s="7"/>
      <c r="N684" s="7"/>
      <c r="O684" s="7"/>
      <c r="P684" s="7"/>
      <c r="Q684" s="7"/>
      <c r="R684" s="7"/>
      <c r="S684" s="7"/>
      <c r="T684" s="7"/>
      <c r="U684" s="7"/>
      <c r="V684" s="7"/>
      <c r="W684" s="7"/>
      <c r="X684" s="7"/>
    </row>
    <row r="685" spans="1:24" ht="15.75" customHeight="1" x14ac:dyDescent="0.25">
      <c r="A685" s="7"/>
      <c r="B685" s="120"/>
      <c r="C685" s="121"/>
      <c r="D685" s="7"/>
      <c r="E685" s="7"/>
      <c r="F685" s="7"/>
      <c r="G685" s="7"/>
      <c r="H685" s="7"/>
      <c r="I685" s="7"/>
      <c r="J685" s="7"/>
      <c r="K685" s="7"/>
      <c r="L685" s="7"/>
      <c r="M685" s="7"/>
      <c r="N685" s="7"/>
      <c r="O685" s="7"/>
      <c r="P685" s="7"/>
      <c r="Q685" s="7"/>
      <c r="R685" s="7"/>
      <c r="S685" s="7"/>
      <c r="T685" s="7"/>
      <c r="U685" s="7"/>
      <c r="V685" s="7"/>
      <c r="W685" s="7"/>
      <c r="X685" s="7"/>
    </row>
    <row r="686" spans="1:24" ht="15.75" customHeight="1" x14ac:dyDescent="0.25">
      <c r="A686" s="7"/>
      <c r="B686" s="120"/>
      <c r="C686" s="121"/>
      <c r="D686" s="7"/>
      <c r="E686" s="7"/>
      <c r="F686" s="7"/>
      <c r="G686" s="7"/>
      <c r="H686" s="7"/>
      <c r="I686" s="7"/>
      <c r="J686" s="7"/>
      <c r="K686" s="7"/>
      <c r="L686" s="7"/>
      <c r="M686" s="7"/>
      <c r="N686" s="7"/>
      <c r="O686" s="7"/>
      <c r="P686" s="7"/>
      <c r="Q686" s="7"/>
      <c r="R686" s="7"/>
      <c r="S686" s="7"/>
      <c r="T686" s="7"/>
      <c r="U686" s="7"/>
      <c r="V686" s="7"/>
      <c r="W686" s="7"/>
      <c r="X686" s="7"/>
    </row>
    <row r="687" spans="1:24" ht="15.75" customHeight="1" x14ac:dyDescent="0.25">
      <c r="A687" s="7"/>
      <c r="B687" s="120"/>
      <c r="C687" s="121"/>
      <c r="D687" s="7"/>
      <c r="E687" s="7"/>
      <c r="F687" s="7"/>
      <c r="G687" s="7"/>
      <c r="H687" s="7"/>
      <c r="I687" s="7"/>
      <c r="J687" s="7"/>
      <c r="K687" s="7"/>
      <c r="L687" s="7"/>
      <c r="M687" s="7"/>
      <c r="N687" s="7"/>
      <c r="O687" s="7"/>
      <c r="P687" s="7"/>
      <c r="Q687" s="7"/>
      <c r="R687" s="7"/>
      <c r="S687" s="7"/>
      <c r="T687" s="7"/>
      <c r="U687" s="7"/>
      <c r="V687" s="7"/>
      <c r="W687" s="7"/>
      <c r="X687" s="7"/>
    </row>
    <row r="688" spans="1:24" ht="15.75" customHeight="1" x14ac:dyDescent="0.25">
      <c r="A688" s="7"/>
      <c r="B688" s="120"/>
      <c r="C688" s="121"/>
      <c r="D688" s="7"/>
      <c r="E688" s="7"/>
      <c r="F688" s="7"/>
      <c r="G688" s="7"/>
      <c r="H688" s="7"/>
      <c r="I688" s="7"/>
      <c r="J688" s="7"/>
      <c r="K688" s="7"/>
      <c r="L688" s="7"/>
      <c r="M688" s="7"/>
      <c r="N688" s="7"/>
      <c r="O688" s="7"/>
      <c r="P688" s="7"/>
      <c r="Q688" s="7"/>
      <c r="R688" s="7"/>
      <c r="S688" s="7"/>
      <c r="T688" s="7"/>
      <c r="U688" s="7"/>
      <c r="V688" s="7"/>
      <c r="W688" s="7"/>
      <c r="X688" s="7"/>
    </row>
    <row r="689" spans="1:24" ht="15.75" customHeight="1" x14ac:dyDescent="0.25">
      <c r="A689" s="7"/>
      <c r="B689" s="120"/>
      <c r="C689" s="121"/>
      <c r="D689" s="7"/>
      <c r="E689" s="7"/>
      <c r="F689" s="7"/>
      <c r="G689" s="7"/>
      <c r="H689" s="7"/>
      <c r="I689" s="7"/>
      <c r="J689" s="7"/>
      <c r="K689" s="7"/>
      <c r="L689" s="7"/>
      <c r="M689" s="7"/>
      <c r="N689" s="7"/>
      <c r="O689" s="7"/>
      <c r="P689" s="7"/>
      <c r="Q689" s="7"/>
      <c r="R689" s="7"/>
      <c r="S689" s="7"/>
      <c r="T689" s="7"/>
      <c r="U689" s="7"/>
      <c r="V689" s="7"/>
      <c r="W689" s="7"/>
      <c r="X689" s="7"/>
    </row>
    <row r="690" spans="1:24" ht="15.75" customHeight="1" x14ac:dyDescent="0.25">
      <c r="A690" s="7"/>
      <c r="B690" s="120"/>
      <c r="C690" s="121"/>
      <c r="D690" s="7"/>
      <c r="E690" s="7"/>
      <c r="F690" s="7"/>
      <c r="G690" s="7"/>
      <c r="H690" s="7"/>
      <c r="I690" s="7"/>
      <c r="J690" s="7"/>
      <c r="K690" s="7"/>
      <c r="L690" s="7"/>
      <c r="M690" s="7"/>
      <c r="N690" s="7"/>
      <c r="O690" s="7"/>
      <c r="P690" s="7"/>
      <c r="Q690" s="7"/>
      <c r="R690" s="7"/>
      <c r="S690" s="7"/>
      <c r="T690" s="7"/>
      <c r="U690" s="7"/>
      <c r="V690" s="7"/>
      <c r="W690" s="7"/>
      <c r="X690" s="7"/>
    </row>
    <row r="691" spans="1:24" ht="15.75" customHeight="1" x14ac:dyDescent="0.25">
      <c r="A691" s="7"/>
      <c r="B691" s="120"/>
      <c r="C691" s="121"/>
      <c r="D691" s="7"/>
      <c r="E691" s="7"/>
      <c r="F691" s="7"/>
      <c r="G691" s="7"/>
      <c r="H691" s="7"/>
      <c r="I691" s="7"/>
      <c r="J691" s="7"/>
      <c r="K691" s="7"/>
      <c r="L691" s="7"/>
      <c r="M691" s="7"/>
      <c r="N691" s="7"/>
      <c r="O691" s="7"/>
      <c r="P691" s="7"/>
      <c r="Q691" s="7"/>
      <c r="R691" s="7"/>
      <c r="S691" s="7"/>
      <c r="T691" s="7"/>
      <c r="U691" s="7"/>
      <c r="V691" s="7"/>
      <c r="W691" s="7"/>
      <c r="X691" s="7"/>
    </row>
    <row r="692" spans="1:24" ht="15.75" customHeight="1" x14ac:dyDescent="0.25">
      <c r="A692" s="7"/>
      <c r="B692" s="120"/>
      <c r="C692" s="121"/>
      <c r="D692" s="7"/>
      <c r="E692" s="7"/>
      <c r="F692" s="7"/>
      <c r="G692" s="7"/>
      <c r="H692" s="7"/>
      <c r="I692" s="7"/>
      <c r="J692" s="7"/>
      <c r="K692" s="7"/>
      <c r="L692" s="7"/>
      <c r="M692" s="7"/>
      <c r="N692" s="7"/>
      <c r="O692" s="7"/>
      <c r="P692" s="7"/>
      <c r="Q692" s="7"/>
      <c r="R692" s="7"/>
      <c r="S692" s="7"/>
      <c r="T692" s="7"/>
      <c r="U692" s="7"/>
      <c r="V692" s="7"/>
      <c r="W692" s="7"/>
      <c r="X692" s="7"/>
    </row>
    <row r="693" spans="1:24" ht="15.75" customHeight="1" x14ac:dyDescent="0.25">
      <c r="A693" s="7"/>
      <c r="B693" s="120"/>
      <c r="C693" s="121"/>
      <c r="D693" s="7"/>
      <c r="E693" s="7"/>
      <c r="F693" s="7"/>
      <c r="G693" s="7"/>
      <c r="H693" s="7"/>
      <c r="I693" s="7"/>
      <c r="J693" s="7"/>
      <c r="K693" s="7"/>
      <c r="L693" s="7"/>
      <c r="M693" s="7"/>
      <c r="N693" s="7"/>
      <c r="O693" s="7"/>
      <c r="P693" s="7"/>
      <c r="Q693" s="7"/>
      <c r="R693" s="7"/>
      <c r="S693" s="7"/>
      <c r="T693" s="7"/>
      <c r="U693" s="7"/>
      <c r="V693" s="7"/>
      <c r="W693" s="7"/>
      <c r="X693" s="7"/>
    </row>
    <row r="694" spans="1:24" ht="15.75" customHeight="1" x14ac:dyDescent="0.25">
      <c r="A694" s="7"/>
      <c r="B694" s="120"/>
      <c r="C694" s="121"/>
      <c r="D694" s="7"/>
      <c r="E694" s="7"/>
      <c r="F694" s="7"/>
      <c r="G694" s="7"/>
      <c r="H694" s="7"/>
      <c r="I694" s="7"/>
      <c r="J694" s="7"/>
      <c r="K694" s="7"/>
      <c r="L694" s="7"/>
      <c r="M694" s="7"/>
      <c r="N694" s="7"/>
      <c r="O694" s="7"/>
      <c r="P694" s="7"/>
      <c r="Q694" s="7"/>
      <c r="R694" s="7"/>
      <c r="S694" s="7"/>
      <c r="T694" s="7"/>
      <c r="U694" s="7"/>
      <c r="V694" s="7"/>
      <c r="W694" s="7"/>
      <c r="X694" s="7"/>
    </row>
    <row r="695" spans="1:24" ht="15.75" customHeight="1" x14ac:dyDescent="0.25">
      <c r="A695" s="7"/>
      <c r="B695" s="120"/>
      <c r="C695" s="121"/>
      <c r="D695" s="7"/>
      <c r="E695" s="7"/>
      <c r="F695" s="7"/>
      <c r="G695" s="7"/>
      <c r="H695" s="7"/>
      <c r="I695" s="7"/>
      <c r="J695" s="7"/>
      <c r="K695" s="7"/>
      <c r="L695" s="7"/>
      <c r="M695" s="7"/>
      <c r="N695" s="7"/>
      <c r="O695" s="7"/>
      <c r="P695" s="7"/>
      <c r="Q695" s="7"/>
      <c r="R695" s="7"/>
      <c r="S695" s="7"/>
      <c r="T695" s="7"/>
      <c r="U695" s="7"/>
      <c r="V695" s="7"/>
      <c r="W695" s="7"/>
      <c r="X695" s="7"/>
    </row>
    <row r="696" spans="1:24" ht="15.75" customHeight="1" x14ac:dyDescent="0.25">
      <c r="A696" s="7"/>
      <c r="B696" s="120"/>
      <c r="C696" s="121"/>
      <c r="D696" s="7"/>
      <c r="E696" s="7"/>
      <c r="F696" s="7"/>
      <c r="G696" s="7"/>
      <c r="H696" s="7"/>
      <c r="I696" s="7"/>
      <c r="J696" s="7"/>
      <c r="K696" s="7"/>
      <c r="L696" s="7"/>
      <c r="M696" s="7"/>
      <c r="N696" s="7"/>
      <c r="O696" s="7"/>
      <c r="P696" s="7"/>
      <c r="Q696" s="7"/>
      <c r="R696" s="7"/>
      <c r="S696" s="7"/>
      <c r="T696" s="7"/>
      <c r="U696" s="7"/>
      <c r="V696" s="7"/>
      <c r="W696" s="7"/>
      <c r="X696" s="7"/>
    </row>
    <row r="697" spans="1:24" ht="15.75" customHeight="1" x14ac:dyDescent="0.25">
      <c r="A697" s="7"/>
      <c r="B697" s="120"/>
      <c r="C697" s="121"/>
      <c r="D697" s="7"/>
      <c r="E697" s="7"/>
      <c r="F697" s="7"/>
      <c r="G697" s="7"/>
      <c r="H697" s="7"/>
      <c r="I697" s="7"/>
      <c r="J697" s="7"/>
      <c r="K697" s="7"/>
      <c r="L697" s="7"/>
      <c r="M697" s="7"/>
      <c r="N697" s="7"/>
      <c r="O697" s="7"/>
      <c r="P697" s="7"/>
      <c r="Q697" s="7"/>
      <c r="R697" s="7"/>
      <c r="S697" s="7"/>
      <c r="T697" s="7"/>
      <c r="U697" s="7"/>
      <c r="V697" s="7"/>
      <c r="W697" s="7"/>
      <c r="X697" s="7"/>
    </row>
    <row r="698" spans="1:24" ht="15.75" customHeight="1" x14ac:dyDescent="0.25">
      <c r="A698" s="7"/>
      <c r="B698" s="120"/>
      <c r="C698" s="121"/>
      <c r="D698" s="7"/>
      <c r="E698" s="7"/>
      <c r="F698" s="7"/>
      <c r="G698" s="7"/>
      <c r="H698" s="7"/>
      <c r="I698" s="7"/>
      <c r="J698" s="7"/>
      <c r="K698" s="7"/>
      <c r="L698" s="7"/>
      <c r="M698" s="7"/>
      <c r="N698" s="7"/>
      <c r="O698" s="7"/>
      <c r="P698" s="7"/>
      <c r="Q698" s="7"/>
      <c r="R698" s="7"/>
      <c r="S698" s="7"/>
      <c r="T698" s="7"/>
      <c r="U698" s="7"/>
      <c r="V698" s="7"/>
      <c r="W698" s="7"/>
      <c r="X698" s="7"/>
    </row>
    <row r="699" spans="1:24" ht="15.75" customHeight="1" x14ac:dyDescent="0.25">
      <c r="A699" s="7"/>
      <c r="B699" s="120"/>
      <c r="C699" s="121"/>
      <c r="D699" s="7"/>
      <c r="E699" s="7"/>
      <c r="F699" s="7"/>
      <c r="G699" s="7"/>
      <c r="H699" s="7"/>
      <c r="I699" s="7"/>
      <c r="J699" s="7"/>
      <c r="K699" s="7"/>
      <c r="L699" s="7"/>
      <c r="M699" s="7"/>
      <c r="N699" s="7"/>
      <c r="O699" s="7"/>
      <c r="P699" s="7"/>
      <c r="Q699" s="7"/>
      <c r="R699" s="7"/>
      <c r="S699" s="7"/>
      <c r="T699" s="7"/>
      <c r="U699" s="7"/>
      <c r="V699" s="7"/>
      <c r="W699" s="7"/>
      <c r="X699" s="7"/>
    </row>
    <row r="700" spans="1:24" ht="15.75" customHeight="1" x14ac:dyDescent="0.25">
      <c r="A700" s="7"/>
      <c r="B700" s="120"/>
      <c r="C700" s="121"/>
      <c r="D700" s="7"/>
      <c r="E700" s="7"/>
      <c r="F700" s="7"/>
      <c r="G700" s="7"/>
      <c r="H700" s="7"/>
      <c r="I700" s="7"/>
      <c r="J700" s="7"/>
      <c r="K700" s="7"/>
      <c r="L700" s="7"/>
      <c r="M700" s="7"/>
      <c r="N700" s="7"/>
      <c r="O700" s="7"/>
      <c r="P700" s="7"/>
      <c r="Q700" s="7"/>
      <c r="R700" s="7"/>
      <c r="S700" s="7"/>
      <c r="T700" s="7"/>
      <c r="U700" s="7"/>
      <c r="V700" s="7"/>
      <c r="W700" s="7"/>
      <c r="X700" s="7"/>
    </row>
    <row r="701" spans="1:24" ht="15.75" customHeight="1" x14ac:dyDescent="0.25">
      <c r="A701" s="7"/>
      <c r="B701" s="120"/>
      <c r="C701" s="121"/>
      <c r="D701" s="7"/>
      <c r="E701" s="7"/>
      <c r="F701" s="7"/>
      <c r="G701" s="7"/>
      <c r="H701" s="7"/>
      <c r="I701" s="7"/>
      <c r="J701" s="7"/>
      <c r="K701" s="7"/>
      <c r="L701" s="7"/>
      <c r="M701" s="7"/>
      <c r="N701" s="7"/>
      <c r="O701" s="7"/>
      <c r="P701" s="7"/>
      <c r="Q701" s="7"/>
      <c r="R701" s="7"/>
      <c r="S701" s="7"/>
      <c r="T701" s="7"/>
      <c r="U701" s="7"/>
      <c r="V701" s="7"/>
      <c r="W701" s="7"/>
      <c r="X701" s="7"/>
    </row>
    <row r="702" spans="1:24" ht="15.75" customHeight="1" x14ac:dyDescent="0.25">
      <c r="A702" s="7"/>
      <c r="B702" s="120"/>
      <c r="C702" s="121"/>
      <c r="D702" s="7"/>
      <c r="E702" s="7"/>
      <c r="F702" s="7"/>
      <c r="G702" s="7"/>
      <c r="H702" s="7"/>
      <c r="I702" s="7"/>
      <c r="J702" s="7"/>
      <c r="K702" s="7"/>
      <c r="L702" s="7"/>
      <c r="M702" s="7"/>
      <c r="N702" s="7"/>
      <c r="O702" s="7"/>
      <c r="P702" s="7"/>
      <c r="Q702" s="7"/>
      <c r="R702" s="7"/>
      <c r="S702" s="7"/>
      <c r="T702" s="7"/>
      <c r="U702" s="7"/>
      <c r="V702" s="7"/>
      <c r="W702" s="7"/>
      <c r="X702" s="7"/>
    </row>
    <row r="703" spans="1:24" ht="15.75" customHeight="1" x14ac:dyDescent="0.25">
      <c r="A703" s="7"/>
      <c r="B703" s="120"/>
      <c r="C703" s="121"/>
      <c r="D703" s="7"/>
      <c r="E703" s="7"/>
      <c r="F703" s="7"/>
      <c r="G703" s="7"/>
      <c r="H703" s="7"/>
      <c r="I703" s="7"/>
      <c r="J703" s="7"/>
      <c r="K703" s="7"/>
      <c r="L703" s="7"/>
      <c r="M703" s="7"/>
      <c r="N703" s="7"/>
      <c r="O703" s="7"/>
      <c r="P703" s="7"/>
      <c r="Q703" s="7"/>
      <c r="R703" s="7"/>
      <c r="S703" s="7"/>
      <c r="T703" s="7"/>
      <c r="U703" s="7"/>
      <c r="V703" s="7"/>
      <c r="W703" s="7"/>
      <c r="X703" s="7"/>
    </row>
    <row r="704" spans="1:24" ht="15.75" customHeight="1" x14ac:dyDescent="0.25">
      <c r="A704" s="7"/>
      <c r="B704" s="120"/>
      <c r="C704" s="121"/>
      <c r="D704" s="7"/>
      <c r="E704" s="7"/>
      <c r="F704" s="7"/>
      <c r="G704" s="7"/>
      <c r="H704" s="7"/>
      <c r="I704" s="7"/>
      <c r="J704" s="7"/>
      <c r="K704" s="7"/>
      <c r="L704" s="7"/>
      <c r="M704" s="7"/>
      <c r="N704" s="7"/>
      <c r="O704" s="7"/>
      <c r="P704" s="7"/>
      <c r="Q704" s="7"/>
      <c r="R704" s="7"/>
      <c r="S704" s="7"/>
      <c r="T704" s="7"/>
      <c r="U704" s="7"/>
      <c r="V704" s="7"/>
      <c r="W704" s="7"/>
      <c r="X704" s="7"/>
    </row>
    <row r="705" spans="1:24" ht="15.75" customHeight="1" x14ac:dyDescent="0.25">
      <c r="A705" s="7"/>
      <c r="B705" s="120"/>
      <c r="C705" s="121"/>
      <c r="D705" s="7"/>
      <c r="E705" s="7"/>
      <c r="F705" s="7"/>
      <c r="G705" s="7"/>
      <c r="H705" s="7"/>
      <c r="I705" s="7"/>
      <c r="J705" s="7"/>
      <c r="K705" s="7"/>
      <c r="L705" s="7"/>
      <c r="M705" s="7"/>
      <c r="N705" s="7"/>
      <c r="O705" s="7"/>
      <c r="P705" s="7"/>
      <c r="Q705" s="7"/>
      <c r="R705" s="7"/>
      <c r="S705" s="7"/>
      <c r="T705" s="7"/>
      <c r="U705" s="7"/>
      <c r="V705" s="7"/>
      <c r="W705" s="7"/>
      <c r="X705" s="7"/>
    </row>
    <row r="706" spans="1:24" ht="15.75" customHeight="1" x14ac:dyDescent="0.25">
      <c r="A706" s="7"/>
      <c r="B706" s="120"/>
      <c r="C706" s="121"/>
      <c r="D706" s="7"/>
      <c r="E706" s="7"/>
      <c r="F706" s="7"/>
      <c r="G706" s="7"/>
      <c r="H706" s="7"/>
      <c r="I706" s="7"/>
      <c r="J706" s="7"/>
      <c r="K706" s="7"/>
      <c r="L706" s="7"/>
      <c r="M706" s="7"/>
      <c r="N706" s="7"/>
      <c r="O706" s="7"/>
      <c r="P706" s="7"/>
      <c r="Q706" s="7"/>
      <c r="R706" s="7"/>
      <c r="S706" s="7"/>
      <c r="T706" s="7"/>
      <c r="U706" s="7"/>
      <c r="V706" s="7"/>
      <c r="W706" s="7"/>
      <c r="X706" s="7"/>
    </row>
    <row r="707" spans="1:24" ht="15.75" customHeight="1" x14ac:dyDescent="0.25">
      <c r="A707" s="7"/>
      <c r="B707" s="120"/>
      <c r="C707" s="121"/>
      <c r="D707" s="7"/>
      <c r="E707" s="7"/>
      <c r="F707" s="7"/>
      <c r="G707" s="7"/>
      <c r="H707" s="7"/>
      <c r="I707" s="7"/>
      <c r="J707" s="7"/>
      <c r="K707" s="7"/>
      <c r="L707" s="7"/>
      <c r="M707" s="7"/>
      <c r="N707" s="7"/>
      <c r="O707" s="7"/>
      <c r="P707" s="7"/>
      <c r="Q707" s="7"/>
      <c r="R707" s="7"/>
      <c r="S707" s="7"/>
      <c r="T707" s="7"/>
      <c r="U707" s="7"/>
      <c r="V707" s="7"/>
      <c r="W707" s="7"/>
      <c r="X707" s="7"/>
    </row>
    <row r="708" spans="1:24" ht="15.75" customHeight="1" x14ac:dyDescent="0.25">
      <c r="A708" s="7"/>
      <c r="B708" s="120"/>
      <c r="C708" s="121"/>
      <c r="D708" s="7"/>
      <c r="E708" s="7"/>
      <c r="F708" s="7"/>
      <c r="G708" s="7"/>
      <c r="H708" s="7"/>
      <c r="I708" s="7"/>
      <c r="J708" s="7"/>
      <c r="K708" s="7"/>
      <c r="L708" s="7"/>
      <c r="M708" s="7"/>
      <c r="N708" s="7"/>
      <c r="O708" s="7"/>
      <c r="P708" s="7"/>
      <c r="Q708" s="7"/>
      <c r="R708" s="7"/>
      <c r="S708" s="7"/>
      <c r="T708" s="7"/>
      <c r="U708" s="7"/>
      <c r="V708" s="7"/>
      <c r="W708" s="7"/>
      <c r="X708" s="7"/>
    </row>
    <row r="709" spans="1:24" ht="15.75" customHeight="1" x14ac:dyDescent="0.25">
      <c r="A709" s="7"/>
      <c r="B709" s="120"/>
      <c r="C709" s="121"/>
      <c r="D709" s="7"/>
      <c r="E709" s="7"/>
      <c r="F709" s="7"/>
      <c r="G709" s="7"/>
      <c r="H709" s="7"/>
      <c r="I709" s="7"/>
      <c r="J709" s="7"/>
      <c r="K709" s="7"/>
      <c r="L709" s="7"/>
      <c r="M709" s="7"/>
      <c r="N709" s="7"/>
      <c r="O709" s="7"/>
      <c r="P709" s="7"/>
      <c r="Q709" s="7"/>
      <c r="R709" s="7"/>
      <c r="S709" s="7"/>
      <c r="T709" s="7"/>
      <c r="U709" s="7"/>
      <c r="V709" s="7"/>
      <c r="W709" s="7"/>
      <c r="X709" s="7"/>
    </row>
    <row r="710" spans="1:24" ht="15.75" customHeight="1" x14ac:dyDescent="0.25">
      <c r="A710" s="7"/>
      <c r="B710" s="120"/>
      <c r="C710" s="121"/>
      <c r="D710" s="7"/>
      <c r="E710" s="7"/>
      <c r="F710" s="7"/>
      <c r="G710" s="7"/>
      <c r="H710" s="7"/>
      <c r="I710" s="7"/>
      <c r="J710" s="7"/>
      <c r="K710" s="7"/>
      <c r="L710" s="7"/>
      <c r="M710" s="7"/>
      <c r="N710" s="7"/>
      <c r="O710" s="7"/>
      <c r="P710" s="7"/>
      <c r="Q710" s="7"/>
      <c r="R710" s="7"/>
      <c r="S710" s="7"/>
      <c r="T710" s="7"/>
      <c r="U710" s="7"/>
      <c r="V710" s="7"/>
      <c r="W710" s="7"/>
      <c r="X710" s="7"/>
    </row>
    <row r="711" spans="1:24" ht="15.75" customHeight="1" x14ac:dyDescent="0.25">
      <c r="A711" s="7"/>
      <c r="B711" s="120"/>
      <c r="C711" s="121"/>
      <c r="D711" s="7"/>
      <c r="E711" s="7"/>
      <c r="F711" s="7"/>
      <c r="G711" s="7"/>
      <c r="H711" s="7"/>
      <c r="I711" s="7"/>
      <c r="J711" s="7"/>
      <c r="K711" s="7"/>
      <c r="L711" s="7"/>
      <c r="M711" s="7"/>
      <c r="N711" s="7"/>
      <c r="O711" s="7"/>
      <c r="P711" s="7"/>
      <c r="Q711" s="7"/>
      <c r="R711" s="7"/>
      <c r="S711" s="7"/>
      <c r="T711" s="7"/>
      <c r="U711" s="7"/>
      <c r="V711" s="7"/>
      <c r="W711" s="7"/>
      <c r="X711" s="7"/>
    </row>
    <row r="712" spans="1:24" ht="15.75" customHeight="1" x14ac:dyDescent="0.25">
      <c r="A712" s="7"/>
      <c r="B712" s="120"/>
      <c r="C712" s="121"/>
      <c r="D712" s="7"/>
      <c r="E712" s="7"/>
      <c r="F712" s="7"/>
      <c r="G712" s="7"/>
      <c r="H712" s="7"/>
      <c r="I712" s="7"/>
      <c r="J712" s="7"/>
      <c r="K712" s="7"/>
      <c r="L712" s="7"/>
      <c r="M712" s="7"/>
      <c r="N712" s="7"/>
      <c r="O712" s="7"/>
      <c r="P712" s="7"/>
      <c r="Q712" s="7"/>
      <c r="R712" s="7"/>
      <c r="S712" s="7"/>
      <c r="T712" s="7"/>
      <c r="U712" s="7"/>
      <c r="V712" s="7"/>
      <c r="W712" s="7"/>
      <c r="X712" s="7"/>
    </row>
    <row r="713" spans="1:24" ht="15.75" customHeight="1" x14ac:dyDescent="0.25">
      <c r="A713" s="7"/>
      <c r="B713" s="120"/>
      <c r="C713" s="121"/>
      <c r="D713" s="7"/>
      <c r="E713" s="7"/>
      <c r="F713" s="7"/>
      <c r="G713" s="7"/>
      <c r="H713" s="7"/>
      <c r="I713" s="7"/>
      <c r="J713" s="7"/>
      <c r="K713" s="7"/>
      <c r="L713" s="7"/>
      <c r="M713" s="7"/>
      <c r="N713" s="7"/>
      <c r="O713" s="7"/>
      <c r="P713" s="7"/>
      <c r="Q713" s="7"/>
      <c r="R713" s="7"/>
      <c r="S713" s="7"/>
      <c r="T713" s="7"/>
      <c r="U713" s="7"/>
      <c r="V713" s="7"/>
      <c r="W713" s="7"/>
      <c r="X713" s="7"/>
    </row>
    <row r="714" spans="1:24" ht="15.75" customHeight="1" x14ac:dyDescent="0.25">
      <c r="A714" s="7"/>
      <c r="B714" s="120"/>
      <c r="C714" s="121"/>
      <c r="D714" s="7"/>
      <c r="E714" s="7"/>
      <c r="F714" s="7"/>
      <c r="G714" s="7"/>
      <c r="H714" s="7"/>
      <c r="I714" s="7"/>
      <c r="J714" s="7"/>
      <c r="K714" s="7"/>
      <c r="L714" s="7"/>
      <c r="M714" s="7"/>
      <c r="N714" s="7"/>
      <c r="O714" s="7"/>
      <c r="P714" s="7"/>
      <c r="Q714" s="7"/>
      <c r="R714" s="7"/>
      <c r="S714" s="7"/>
      <c r="T714" s="7"/>
      <c r="U714" s="7"/>
      <c r="V714" s="7"/>
      <c r="W714" s="7"/>
      <c r="X714" s="7"/>
    </row>
    <row r="715" spans="1:24" ht="15.75" customHeight="1" x14ac:dyDescent="0.25">
      <c r="A715" s="7"/>
      <c r="B715" s="120"/>
      <c r="C715" s="121"/>
      <c r="D715" s="7"/>
      <c r="E715" s="7"/>
      <c r="F715" s="7"/>
      <c r="G715" s="7"/>
      <c r="H715" s="7"/>
      <c r="I715" s="7"/>
      <c r="J715" s="7"/>
      <c r="K715" s="7"/>
      <c r="L715" s="7"/>
      <c r="M715" s="7"/>
      <c r="N715" s="7"/>
      <c r="O715" s="7"/>
      <c r="P715" s="7"/>
      <c r="Q715" s="7"/>
      <c r="R715" s="7"/>
      <c r="S715" s="7"/>
      <c r="T715" s="7"/>
      <c r="U715" s="7"/>
      <c r="V715" s="7"/>
      <c r="W715" s="7"/>
      <c r="X715" s="7"/>
    </row>
    <row r="716" spans="1:24" ht="15.75" customHeight="1" x14ac:dyDescent="0.25">
      <c r="A716" s="7"/>
      <c r="B716" s="120"/>
      <c r="C716" s="121"/>
      <c r="D716" s="7"/>
      <c r="E716" s="7"/>
      <c r="F716" s="7"/>
      <c r="G716" s="7"/>
      <c r="H716" s="7"/>
      <c r="I716" s="7"/>
      <c r="J716" s="7"/>
      <c r="K716" s="7"/>
      <c r="L716" s="7"/>
      <c r="M716" s="7"/>
      <c r="N716" s="7"/>
      <c r="O716" s="7"/>
      <c r="P716" s="7"/>
      <c r="Q716" s="7"/>
      <c r="R716" s="7"/>
      <c r="S716" s="7"/>
      <c r="T716" s="7"/>
      <c r="U716" s="7"/>
      <c r="V716" s="7"/>
      <c r="W716" s="7"/>
      <c r="X716" s="7"/>
    </row>
    <row r="717" spans="1:24" ht="15.75" customHeight="1" x14ac:dyDescent="0.25">
      <c r="A717" s="7"/>
      <c r="B717" s="120"/>
      <c r="C717" s="121"/>
      <c r="D717" s="7"/>
      <c r="E717" s="7"/>
      <c r="F717" s="7"/>
      <c r="G717" s="7"/>
      <c r="H717" s="7"/>
      <c r="I717" s="7"/>
      <c r="J717" s="7"/>
      <c r="K717" s="7"/>
      <c r="L717" s="7"/>
      <c r="M717" s="7"/>
      <c r="N717" s="7"/>
      <c r="O717" s="7"/>
      <c r="P717" s="7"/>
      <c r="Q717" s="7"/>
      <c r="R717" s="7"/>
      <c r="S717" s="7"/>
      <c r="T717" s="7"/>
      <c r="U717" s="7"/>
      <c r="V717" s="7"/>
      <c r="W717" s="7"/>
      <c r="X717" s="7"/>
    </row>
    <row r="718" spans="1:24" ht="15.75" customHeight="1" x14ac:dyDescent="0.25">
      <c r="A718" s="7"/>
      <c r="B718" s="120"/>
      <c r="C718" s="121"/>
      <c r="D718" s="7"/>
      <c r="E718" s="7"/>
      <c r="F718" s="7"/>
      <c r="G718" s="7"/>
      <c r="H718" s="7"/>
      <c r="I718" s="7"/>
      <c r="J718" s="7"/>
      <c r="K718" s="7"/>
      <c r="L718" s="7"/>
      <c r="M718" s="7"/>
      <c r="N718" s="7"/>
      <c r="O718" s="7"/>
      <c r="P718" s="7"/>
      <c r="Q718" s="7"/>
      <c r="R718" s="7"/>
      <c r="S718" s="7"/>
      <c r="T718" s="7"/>
      <c r="U718" s="7"/>
      <c r="V718" s="7"/>
      <c r="W718" s="7"/>
      <c r="X718" s="7"/>
    </row>
    <row r="719" spans="1:24" ht="15.75" customHeight="1" x14ac:dyDescent="0.25">
      <c r="A719" s="7"/>
      <c r="B719" s="120"/>
      <c r="C719" s="121"/>
      <c r="D719" s="7"/>
      <c r="E719" s="7"/>
      <c r="F719" s="7"/>
      <c r="G719" s="7"/>
      <c r="H719" s="7"/>
      <c r="I719" s="7"/>
      <c r="J719" s="7"/>
      <c r="K719" s="7"/>
      <c r="L719" s="7"/>
      <c r="M719" s="7"/>
      <c r="N719" s="7"/>
      <c r="O719" s="7"/>
      <c r="P719" s="7"/>
      <c r="Q719" s="7"/>
      <c r="R719" s="7"/>
      <c r="S719" s="7"/>
      <c r="T719" s="7"/>
      <c r="U719" s="7"/>
      <c r="V719" s="7"/>
      <c r="W719" s="7"/>
      <c r="X719" s="7"/>
    </row>
    <row r="720" spans="1:24" ht="15.75" customHeight="1" x14ac:dyDescent="0.25">
      <c r="A720" s="7"/>
      <c r="B720" s="120"/>
      <c r="C720" s="121"/>
      <c r="D720" s="7"/>
      <c r="E720" s="7"/>
      <c r="F720" s="7"/>
      <c r="G720" s="7"/>
      <c r="H720" s="7"/>
      <c r="I720" s="7"/>
      <c r="J720" s="7"/>
      <c r="K720" s="7"/>
      <c r="L720" s="7"/>
      <c r="M720" s="7"/>
      <c r="N720" s="7"/>
      <c r="O720" s="7"/>
      <c r="P720" s="7"/>
      <c r="Q720" s="7"/>
      <c r="R720" s="7"/>
      <c r="S720" s="7"/>
      <c r="T720" s="7"/>
      <c r="U720" s="7"/>
      <c r="V720" s="7"/>
      <c r="W720" s="7"/>
      <c r="X720" s="7"/>
    </row>
    <row r="721" spans="1:24" ht="15.75" customHeight="1" x14ac:dyDescent="0.25">
      <c r="A721" s="7"/>
      <c r="B721" s="120"/>
      <c r="C721" s="121"/>
      <c r="D721" s="7"/>
      <c r="E721" s="7"/>
      <c r="F721" s="7"/>
      <c r="G721" s="7"/>
      <c r="H721" s="7"/>
      <c r="I721" s="7"/>
      <c r="J721" s="7"/>
      <c r="K721" s="7"/>
      <c r="L721" s="7"/>
      <c r="M721" s="7"/>
      <c r="N721" s="7"/>
      <c r="O721" s="7"/>
      <c r="P721" s="7"/>
      <c r="Q721" s="7"/>
      <c r="R721" s="7"/>
      <c r="S721" s="7"/>
      <c r="T721" s="7"/>
      <c r="U721" s="7"/>
      <c r="V721" s="7"/>
      <c r="W721" s="7"/>
      <c r="X721" s="7"/>
    </row>
    <row r="722" spans="1:24" ht="15.75" customHeight="1" x14ac:dyDescent="0.25">
      <c r="A722" s="7"/>
      <c r="B722" s="120"/>
      <c r="C722" s="121"/>
      <c r="D722" s="7"/>
      <c r="E722" s="7"/>
      <c r="F722" s="7"/>
      <c r="G722" s="7"/>
      <c r="H722" s="7"/>
      <c r="I722" s="7"/>
      <c r="J722" s="7"/>
      <c r="K722" s="7"/>
      <c r="L722" s="7"/>
      <c r="M722" s="7"/>
      <c r="N722" s="7"/>
      <c r="O722" s="7"/>
      <c r="P722" s="7"/>
      <c r="Q722" s="7"/>
      <c r="R722" s="7"/>
      <c r="S722" s="7"/>
      <c r="T722" s="7"/>
      <c r="U722" s="7"/>
      <c r="V722" s="7"/>
      <c r="W722" s="7"/>
      <c r="X722" s="7"/>
    </row>
    <row r="723" spans="1:24" ht="15.75" customHeight="1" x14ac:dyDescent="0.25">
      <c r="A723" s="7"/>
      <c r="B723" s="120"/>
      <c r="C723" s="121"/>
      <c r="D723" s="7"/>
      <c r="E723" s="7"/>
      <c r="F723" s="7"/>
      <c r="G723" s="7"/>
      <c r="H723" s="7"/>
      <c r="I723" s="7"/>
      <c r="J723" s="7"/>
      <c r="K723" s="7"/>
      <c r="L723" s="7"/>
      <c r="M723" s="7"/>
      <c r="N723" s="7"/>
      <c r="O723" s="7"/>
      <c r="P723" s="7"/>
      <c r="Q723" s="7"/>
      <c r="R723" s="7"/>
      <c r="S723" s="7"/>
      <c r="T723" s="7"/>
      <c r="U723" s="7"/>
      <c r="V723" s="7"/>
      <c r="W723" s="7"/>
      <c r="X723" s="7"/>
    </row>
    <row r="724" spans="1:24" ht="15.75" customHeight="1" x14ac:dyDescent="0.25">
      <c r="A724" s="7"/>
      <c r="B724" s="120"/>
      <c r="C724" s="121"/>
      <c r="D724" s="7"/>
      <c r="E724" s="7"/>
      <c r="F724" s="7"/>
      <c r="G724" s="7"/>
      <c r="H724" s="7"/>
      <c r="I724" s="7"/>
      <c r="J724" s="7"/>
      <c r="K724" s="7"/>
      <c r="L724" s="7"/>
      <c r="M724" s="7"/>
      <c r="N724" s="7"/>
      <c r="O724" s="7"/>
      <c r="P724" s="7"/>
      <c r="Q724" s="7"/>
      <c r="R724" s="7"/>
      <c r="S724" s="7"/>
      <c r="T724" s="7"/>
      <c r="U724" s="7"/>
      <c r="V724" s="7"/>
      <c r="W724" s="7"/>
      <c r="X724" s="7"/>
    </row>
    <row r="725" spans="1:24" ht="15.75" customHeight="1" x14ac:dyDescent="0.25">
      <c r="A725" s="7"/>
      <c r="B725" s="120"/>
      <c r="C725" s="121"/>
      <c r="D725" s="7"/>
      <c r="E725" s="7"/>
      <c r="F725" s="7"/>
      <c r="G725" s="7"/>
      <c r="H725" s="7"/>
      <c r="I725" s="7"/>
      <c r="J725" s="7"/>
      <c r="K725" s="7"/>
      <c r="L725" s="7"/>
      <c r="M725" s="7"/>
      <c r="N725" s="7"/>
      <c r="O725" s="7"/>
      <c r="P725" s="7"/>
      <c r="Q725" s="7"/>
      <c r="R725" s="7"/>
      <c r="S725" s="7"/>
      <c r="T725" s="7"/>
      <c r="U725" s="7"/>
      <c r="V725" s="7"/>
      <c r="W725" s="7"/>
      <c r="X725" s="7"/>
    </row>
    <row r="726" spans="1:24" ht="15.75" customHeight="1" x14ac:dyDescent="0.25">
      <c r="A726" s="7"/>
      <c r="B726" s="120"/>
      <c r="C726" s="121"/>
      <c r="D726" s="7"/>
      <c r="E726" s="7"/>
      <c r="F726" s="7"/>
      <c r="G726" s="7"/>
      <c r="H726" s="7"/>
      <c r="I726" s="7"/>
      <c r="J726" s="7"/>
      <c r="K726" s="7"/>
      <c r="L726" s="7"/>
      <c r="M726" s="7"/>
      <c r="N726" s="7"/>
      <c r="O726" s="7"/>
      <c r="P726" s="7"/>
      <c r="Q726" s="7"/>
      <c r="R726" s="7"/>
      <c r="S726" s="7"/>
      <c r="T726" s="7"/>
      <c r="U726" s="7"/>
      <c r="V726" s="7"/>
      <c r="W726" s="7"/>
      <c r="X726" s="7"/>
    </row>
    <row r="727" spans="1:24" ht="15.75" customHeight="1" x14ac:dyDescent="0.25">
      <c r="A727" s="7"/>
      <c r="B727" s="120"/>
      <c r="C727" s="121"/>
      <c r="D727" s="7"/>
      <c r="E727" s="7"/>
      <c r="F727" s="7"/>
      <c r="G727" s="7"/>
      <c r="H727" s="7"/>
      <c r="I727" s="7"/>
      <c r="J727" s="7"/>
      <c r="K727" s="7"/>
      <c r="L727" s="7"/>
      <c r="M727" s="7"/>
      <c r="N727" s="7"/>
      <c r="O727" s="7"/>
      <c r="P727" s="7"/>
      <c r="Q727" s="7"/>
      <c r="R727" s="7"/>
      <c r="S727" s="7"/>
      <c r="T727" s="7"/>
      <c r="U727" s="7"/>
      <c r="V727" s="7"/>
      <c r="W727" s="7"/>
      <c r="X727" s="7"/>
    </row>
    <row r="728" spans="1:24" ht="15.75" customHeight="1" x14ac:dyDescent="0.25">
      <c r="A728" s="7"/>
      <c r="B728" s="120"/>
      <c r="C728" s="121"/>
      <c r="D728" s="7"/>
      <c r="E728" s="7"/>
      <c r="F728" s="7"/>
      <c r="G728" s="7"/>
      <c r="H728" s="7"/>
      <c r="I728" s="7"/>
      <c r="J728" s="7"/>
      <c r="K728" s="7"/>
      <c r="L728" s="7"/>
      <c r="M728" s="7"/>
      <c r="N728" s="7"/>
      <c r="O728" s="7"/>
      <c r="P728" s="7"/>
      <c r="Q728" s="7"/>
      <c r="R728" s="7"/>
      <c r="S728" s="7"/>
      <c r="T728" s="7"/>
      <c r="U728" s="7"/>
      <c r="V728" s="7"/>
      <c r="W728" s="7"/>
      <c r="X728" s="7"/>
    </row>
    <row r="729" spans="1:24" ht="15.75" customHeight="1" x14ac:dyDescent="0.25">
      <c r="A729" s="7"/>
      <c r="B729" s="120"/>
      <c r="C729" s="121"/>
      <c r="D729" s="7"/>
      <c r="E729" s="7"/>
      <c r="F729" s="7"/>
      <c r="G729" s="7"/>
      <c r="H729" s="7"/>
      <c r="I729" s="7"/>
      <c r="J729" s="7"/>
      <c r="K729" s="7"/>
      <c r="L729" s="7"/>
      <c r="M729" s="7"/>
      <c r="N729" s="7"/>
      <c r="O729" s="7"/>
      <c r="P729" s="7"/>
      <c r="Q729" s="7"/>
      <c r="R729" s="7"/>
      <c r="S729" s="7"/>
      <c r="T729" s="7"/>
      <c r="U729" s="7"/>
      <c r="V729" s="7"/>
      <c r="W729" s="7"/>
      <c r="X729" s="7"/>
    </row>
    <row r="730" spans="1:24" ht="15.75" customHeight="1" x14ac:dyDescent="0.25">
      <c r="A730" s="7"/>
      <c r="B730" s="120"/>
      <c r="C730" s="121"/>
      <c r="D730" s="7"/>
      <c r="E730" s="7"/>
      <c r="F730" s="7"/>
      <c r="G730" s="7"/>
      <c r="H730" s="7"/>
      <c r="I730" s="7"/>
      <c r="J730" s="7"/>
      <c r="K730" s="7"/>
      <c r="L730" s="7"/>
      <c r="M730" s="7"/>
      <c r="N730" s="7"/>
      <c r="O730" s="7"/>
      <c r="P730" s="7"/>
      <c r="Q730" s="7"/>
      <c r="R730" s="7"/>
      <c r="S730" s="7"/>
      <c r="T730" s="7"/>
      <c r="U730" s="7"/>
      <c r="V730" s="7"/>
      <c r="W730" s="7"/>
      <c r="X730" s="7"/>
    </row>
    <row r="731" spans="1:24" ht="15.75" customHeight="1" x14ac:dyDescent="0.25">
      <c r="A731" s="7"/>
      <c r="B731" s="120"/>
      <c r="C731" s="121"/>
      <c r="D731" s="7"/>
      <c r="E731" s="7"/>
      <c r="F731" s="7"/>
      <c r="G731" s="7"/>
      <c r="H731" s="7"/>
      <c r="I731" s="7"/>
      <c r="J731" s="7"/>
      <c r="K731" s="7"/>
      <c r="L731" s="7"/>
      <c r="M731" s="7"/>
      <c r="N731" s="7"/>
      <c r="O731" s="7"/>
      <c r="P731" s="7"/>
      <c r="Q731" s="7"/>
      <c r="R731" s="7"/>
      <c r="S731" s="7"/>
      <c r="T731" s="7"/>
      <c r="U731" s="7"/>
      <c r="V731" s="7"/>
      <c r="W731" s="7"/>
      <c r="X731" s="7"/>
    </row>
    <row r="732" spans="1:24" ht="15.75" customHeight="1" x14ac:dyDescent="0.25">
      <c r="A732" s="7"/>
      <c r="B732" s="120"/>
      <c r="C732" s="121"/>
      <c r="D732" s="7"/>
      <c r="E732" s="7"/>
      <c r="F732" s="7"/>
      <c r="G732" s="7"/>
      <c r="H732" s="7"/>
      <c r="I732" s="7"/>
      <c r="J732" s="7"/>
      <c r="K732" s="7"/>
      <c r="L732" s="7"/>
      <c r="M732" s="7"/>
      <c r="N732" s="7"/>
      <c r="O732" s="7"/>
      <c r="P732" s="7"/>
      <c r="Q732" s="7"/>
      <c r="R732" s="7"/>
      <c r="S732" s="7"/>
      <c r="T732" s="7"/>
      <c r="U732" s="7"/>
      <c r="V732" s="7"/>
      <c r="W732" s="7"/>
      <c r="X732" s="7"/>
    </row>
    <row r="733" spans="1:24" ht="15.75" customHeight="1" x14ac:dyDescent="0.25">
      <c r="A733" s="7"/>
      <c r="B733" s="120"/>
      <c r="C733" s="121"/>
      <c r="D733" s="7"/>
      <c r="E733" s="7"/>
      <c r="F733" s="7"/>
      <c r="G733" s="7"/>
      <c r="H733" s="7"/>
      <c r="I733" s="7"/>
      <c r="J733" s="7"/>
      <c r="K733" s="7"/>
      <c r="L733" s="7"/>
      <c r="M733" s="7"/>
      <c r="N733" s="7"/>
      <c r="O733" s="7"/>
      <c r="P733" s="7"/>
      <c r="Q733" s="7"/>
      <c r="R733" s="7"/>
      <c r="S733" s="7"/>
      <c r="T733" s="7"/>
      <c r="U733" s="7"/>
      <c r="V733" s="7"/>
      <c r="W733" s="7"/>
      <c r="X733" s="7"/>
    </row>
    <row r="734" spans="1:24" ht="15.75" customHeight="1" x14ac:dyDescent="0.25">
      <c r="A734" s="7"/>
      <c r="B734" s="120"/>
      <c r="C734" s="121"/>
      <c r="D734" s="7"/>
      <c r="E734" s="7"/>
      <c r="F734" s="7"/>
      <c r="G734" s="7"/>
      <c r="H734" s="7"/>
      <c r="I734" s="7"/>
      <c r="J734" s="7"/>
      <c r="K734" s="7"/>
      <c r="L734" s="7"/>
      <c r="M734" s="7"/>
      <c r="N734" s="7"/>
      <c r="O734" s="7"/>
      <c r="P734" s="7"/>
      <c r="Q734" s="7"/>
      <c r="R734" s="7"/>
      <c r="S734" s="7"/>
      <c r="T734" s="7"/>
      <c r="U734" s="7"/>
      <c r="V734" s="7"/>
      <c r="W734" s="7"/>
      <c r="X734" s="7"/>
    </row>
    <row r="735" spans="1:24" ht="15.75" customHeight="1" x14ac:dyDescent="0.25">
      <c r="A735" s="7"/>
      <c r="B735" s="120"/>
      <c r="C735" s="121"/>
      <c r="D735" s="7"/>
      <c r="E735" s="7"/>
      <c r="F735" s="7"/>
      <c r="G735" s="7"/>
      <c r="H735" s="7"/>
      <c r="I735" s="7"/>
      <c r="J735" s="7"/>
      <c r="K735" s="7"/>
      <c r="L735" s="7"/>
      <c r="M735" s="7"/>
      <c r="N735" s="7"/>
      <c r="O735" s="7"/>
      <c r="P735" s="7"/>
      <c r="Q735" s="7"/>
      <c r="R735" s="7"/>
      <c r="S735" s="7"/>
      <c r="T735" s="7"/>
      <c r="U735" s="7"/>
      <c r="V735" s="7"/>
      <c r="W735" s="7"/>
      <c r="X735" s="7"/>
    </row>
    <row r="736" spans="1:24" ht="15.75" customHeight="1" x14ac:dyDescent="0.25">
      <c r="A736" s="7"/>
      <c r="B736" s="120"/>
      <c r="C736" s="121"/>
      <c r="D736" s="7"/>
      <c r="E736" s="7"/>
      <c r="F736" s="7"/>
      <c r="G736" s="7"/>
      <c r="H736" s="7"/>
      <c r="I736" s="7"/>
      <c r="J736" s="7"/>
      <c r="K736" s="7"/>
      <c r="L736" s="7"/>
      <c r="M736" s="7"/>
      <c r="N736" s="7"/>
      <c r="O736" s="7"/>
      <c r="P736" s="7"/>
      <c r="Q736" s="7"/>
      <c r="R736" s="7"/>
      <c r="S736" s="7"/>
      <c r="T736" s="7"/>
      <c r="U736" s="7"/>
      <c r="V736" s="7"/>
      <c r="W736" s="7"/>
      <c r="X736" s="7"/>
    </row>
    <row r="737" spans="1:24" ht="15.75" customHeight="1" x14ac:dyDescent="0.25">
      <c r="A737" s="7"/>
      <c r="B737" s="120"/>
      <c r="C737" s="121"/>
      <c r="D737" s="7"/>
      <c r="E737" s="7"/>
      <c r="F737" s="7"/>
      <c r="G737" s="7"/>
      <c r="H737" s="7"/>
      <c r="I737" s="7"/>
      <c r="J737" s="7"/>
      <c r="K737" s="7"/>
      <c r="L737" s="7"/>
      <c r="M737" s="7"/>
      <c r="N737" s="7"/>
      <c r="O737" s="7"/>
      <c r="P737" s="7"/>
      <c r="Q737" s="7"/>
      <c r="R737" s="7"/>
      <c r="S737" s="7"/>
      <c r="T737" s="7"/>
      <c r="U737" s="7"/>
      <c r="V737" s="7"/>
      <c r="W737" s="7"/>
      <c r="X737" s="7"/>
    </row>
    <row r="738" spans="1:24" ht="15.75" customHeight="1" x14ac:dyDescent="0.25">
      <c r="A738" s="7"/>
      <c r="B738" s="120"/>
      <c r="C738" s="121"/>
      <c r="D738" s="7"/>
      <c r="E738" s="7"/>
      <c r="F738" s="7"/>
      <c r="G738" s="7"/>
      <c r="H738" s="7"/>
      <c r="I738" s="7"/>
      <c r="J738" s="7"/>
      <c r="K738" s="7"/>
      <c r="L738" s="7"/>
      <c r="M738" s="7"/>
      <c r="N738" s="7"/>
      <c r="O738" s="7"/>
      <c r="P738" s="7"/>
      <c r="Q738" s="7"/>
      <c r="R738" s="7"/>
      <c r="S738" s="7"/>
      <c r="T738" s="7"/>
      <c r="U738" s="7"/>
      <c r="V738" s="7"/>
      <c r="W738" s="7"/>
      <c r="X738" s="7"/>
    </row>
    <row r="739" spans="1:24" ht="15.75" customHeight="1" x14ac:dyDescent="0.25">
      <c r="A739" s="7"/>
      <c r="B739" s="120"/>
      <c r="C739" s="121"/>
      <c r="D739" s="7"/>
      <c r="E739" s="7"/>
      <c r="F739" s="7"/>
      <c r="G739" s="7"/>
      <c r="H739" s="7"/>
      <c r="I739" s="7"/>
      <c r="J739" s="7"/>
      <c r="K739" s="7"/>
      <c r="L739" s="7"/>
      <c r="M739" s="7"/>
      <c r="N739" s="7"/>
      <c r="O739" s="7"/>
      <c r="P739" s="7"/>
      <c r="Q739" s="7"/>
      <c r="R739" s="7"/>
      <c r="S739" s="7"/>
      <c r="T739" s="7"/>
      <c r="U739" s="7"/>
      <c r="V739" s="7"/>
      <c r="W739" s="7"/>
      <c r="X739" s="7"/>
    </row>
    <row r="740" spans="1:24" ht="15.75" customHeight="1" x14ac:dyDescent="0.25">
      <c r="A740" s="7"/>
      <c r="B740" s="120"/>
      <c r="C740" s="121"/>
      <c r="D740" s="7"/>
      <c r="E740" s="7"/>
      <c r="F740" s="7"/>
      <c r="G740" s="7"/>
      <c r="H740" s="7"/>
      <c r="I740" s="7"/>
      <c r="J740" s="7"/>
      <c r="K740" s="7"/>
      <c r="L740" s="7"/>
      <c r="M740" s="7"/>
      <c r="N740" s="7"/>
      <c r="O740" s="7"/>
      <c r="P740" s="7"/>
      <c r="Q740" s="7"/>
      <c r="R740" s="7"/>
      <c r="S740" s="7"/>
      <c r="T740" s="7"/>
      <c r="U740" s="7"/>
      <c r="V740" s="7"/>
      <c r="W740" s="7"/>
      <c r="X740" s="7"/>
    </row>
    <row r="741" spans="1:24" ht="15.75" customHeight="1" x14ac:dyDescent="0.25">
      <c r="A741" s="7"/>
      <c r="B741" s="120"/>
      <c r="C741" s="121"/>
      <c r="D741" s="7"/>
      <c r="E741" s="7"/>
      <c r="F741" s="7"/>
      <c r="G741" s="7"/>
      <c r="H741" s="7"/>
      <c r="I741" s="7"/>
      <c r="J741" s="7"/>
      <c r="K741" s="7"/>
      <c r="L741" s="7"/>
      <c r="M741" s="7"/>
      <c r="N741" s="7"/>
      <c r="O741" s="7"/>
      <c r="P741" s="7"/>
      <c r="Q741" s="7"/>
      <c r="R741" s="7"/>
      <c r="S741" s="7"/>
      <c r="T741" s="7"/>
      <c r="U741" s="7"/>
      <c r="V741" s="7"/>
      <c r="W741" s="7"/>
      <c r="X741" s="7"/>
    </row>
    <row r="742" spans="1:24" ht="15.75" customHeight="1" x14ac:dyDescent="0.25">
      <c r="A742" s="7"/>
      <c r="B742" s="120"/>
      <c r="C742" s="121"/>
      <c r="D742" s="7"/>
      <c r="E742" s="7"/>
      <c r="F742" s="7"/>
      <c r="G742" s="7"/>
      <c r="H742" s="7"/>
      <c r="I742" s="7"/>
      <c r="J742" s="7"/>
      <c r="K742" s="7"/>
      <c r="L742" s="7"/>
      <c r="M742" s="7"/>
      <c r="N742" s="7"/>
      <c r="O742" s="7"/>
      <c r="P742" s="7"/>
      <c r="Q742" s="7"/>
      <c r="R742" s="7"/>
      <c r="S742" s="7"/>
      <c r="T742" s="7"/>
      <c r="U742" s="7"/>
      <c r="V742" s="7"/>
      <c r="W742" s="7"/>
      <c r="X742" s="7"/>
    </row>
    <row r="743" spans="1:24" ht="15.75" customHeight="1" x14ac:dyDescent="0.25">
      <c r="A743" s="7"/>
      <c r="B743" s="120"/>
      <c r="C743" s="121"/>
      <c r="D743" s="7"/>
      <c r="E743" s="7"/>
      <c r="F743" s="7"/>
      <c r="G743" s="7"/>
      <c r="H743" s="7"/>
      <c r="I743" s="7"/>
      <c r="J743" s="7"/>
      <c r="K743" s="7"/>
      <c r="L743" s="7"/>
      <c r="M743" s="7"/>
      <c r="N743" s="7"/>
      <c r="O743" s="7"/>
      <c r="P743" s="7"/>
      <c r="Q743" s="7"/>
      <c r="R743" s="7"/>
      <c r="S743" s="7"/>
      <c r="T743" s="7"/>
      <c r="U743" s="7"/>
      <c r="V743" s="7"/>
      <c r="W743" s="7"/>
      <c r="X743" s="7"/>
    </row>
    <row r="744" spans="1:24" ht="15.75" customHeight="1" x14ac:dyDescent="0.25">
      <c r="A744" s="7"/>
      <c r="B744" s="120"/>
      <c r="C744" s="121"/>
      <c r="D744" s="7"/>
      <c r="E744" s="7"/>
      <c r="F744" s="7"/>
      <c r="G744" s="7"/>
      <c r="H744" s="7"/>
      <c r="I744" s="7"/>
      <c r="J744" s="7"/>
      <c r="K744" s="7"/>
      <c r="L744" s="7"/>
      <c r="M744" s="7"/>
      <c r="N744" s="7"/>
      <c r="O744" s="7"/>
      <c r="P744" s="7"/>
      <c r="Q744" s="7"/>
      <c r="R744" s="7"/>
      <c r="S744" s="7"/>
      <c r="T744" s="7"/>
      <c r="U744" s="7"/>
      <c r="V744" s="7"/>
      <c r="W744" s="7"/>
      <c r="X744" s="7"/>
    </row>
    <row r="745" spans="1:24" ht="15.75" customHeight="1" x14ac:dyDescent="0.25">
      <c r="A745" s="7"/>
      <c r="B745" s="120"/>
      <c r="C745" s="121"/>
      <c r="D745" s="7"/>
      <c r="E745" s="7"/>
      <c r="F745" s="7"/>
      <c r="G745" s="7"/>
      <c r="H745" s="7"/>
      <c r="I745" s="7"/>
      <c r="J745" s="7"/>
      <c r="K745" s="7"/>
      <c r="L745" s="7"/>
      <c r="M745" s="7"/>
      <c r="N745" s="7"/>
      <c r="O745" s="7"/>
      <c r="P745" s="7"/>
      <c r="Q745" s="7"/>
      <c r="R745" s="7"/>
      <c r="S745" s="7"/>
      <c r="T745" s="7"/>
      <c r="U745" s="7"/>
      <c r="V745" s="7"/>
      <c r="W745" s="7"/>
      <c r="X745" s="7"/>
    </row>
    <row r="746" spans="1:24" ht="15.75" customHeight="1" x14ac:dyDescent="0.25">
      <c r="A746" s="7"/>
      <c r="B746" s="120"/>
      <c r="C746" s="121"/>
      <c r="D746" s="7"/>
      <c r="E746" s="7"/>
      <c r="F746" s="7"/>
      <c r="G746" s="7"/>
      <c r="H746" s="7"/>
      <c r="I746" s="7"/>
      <c r="J746" s="7"/>
      <c r="K746" s="7"/>
      <c r="L746" s="7"/>
      <c r="M746" s="7"/>
      <c r="N746" s="7"/>
      <c r="O746" s="7"/>
      <c r="P746" s="7"/>
      <c r="Q746" s="7"/>
      <c r="R746" s="7"/>
      <c r="S746" s="7"/>
      <c r="T746" s="7"/>
      <c r="U746" s="7"/>
      <c r="V746" s="7"/>
      <c r="W746" s="7"/>
      <c r="X746" s="7"/>
    </row>
    <row r="747" spans="1:24" ht="15.75" customHeight="1" x14ac:dyDescent="0.25">
      <c r="A747" s="7"/>
      <c r="B747" s="120"/>
      <c r="C747" s="121"/>
      <c r="D747" s="7"/>
      <c r="E747" s="7"/>
      <c r="F747" s="7"/>
      <c r="G747" s="7"/>
      <c r="H747" s="7"/>
      <c r="I747" s="7"/>
      <c r="J747" s="7"/>
      <c r="K747" s="7"/>
      <c r="L747" s="7"/>
      <c r="M747" s="7"/>
      <c r="N747" s="7"/>
      <c r="O747" s="7"/>
      <c r="P747" s="7"/>
      <c r="Q747" s="7"/>
      <c r="R747" s="7"/>
      <c r="S747" s="7"/>
      <c r="T747" s="7"/>
      <c r="U747" s="7"/>
      <c r="V747" s="7"/>
      <c r="W747" s="7"/>
      <c r="X747" s="7"/>
    </row>
    <row r="748" spans="1:24" ht="15.75" customHeight="1" x14ac:dyDescent="0.25">
      <c r="A748" s="7"/>
      <c r="B748" s="120"/>
      <c r="C748" s="121"/>
      <c r="D748" s="7"/>
      <c r="E748" s="7"/>
      <c r="F748" s="7"/>
      <c r="G748" s="7"/>
      <c r="H748" s="7"/>
      <c r="I748" s="7"/>
      <c r="J748" s="7"/>
      <c r="K748" s="7"/>
      <c r="L748" s="7"/>
      <c r="M748" s="7"/>
      <c r="N748" s="7"/>
      <c r="O748" s="7"/>
      <c r="P748" s="7"/>
      <c r="Q748" s="7"/>
      <c r="R748" s="7"/>
      <c r="S748" s="7"/>
      <c r="T748" s="7"/>
      <c r="U748" s="7"/>
      <c r="V748" s="7"/>
      <c r="W748" s="7"/>
      <c r="X748" s="7"/>
    </row>
    <row r="749" spans="1:24" ht="15.75" customHeight="1" x14ac:dyDescent="0.25">
      <c r="A749" s="7"/>
      <c r="B749" s="120"/>
      <c r="C749" s="121"/>
      <c r="D749" s="7"/>
      <c r="E749" s="7"/>
      <c r="F749" s="7"/>
      <c r="G749" s="7"/>
      <c r="H749" s="7"/>
      <c r="I749" s="7"/>
      <c r="J749" s="7"/>
      <c r="K749" s="7"/>
      <c r="L749" s="7"/>
      <c r="M749" s="7"/>
      <c r="N749" s="7"/>
      <c r="O749" s="7"/>
      <c r="P749" s="7"/>
      <c r="Q749" s="7"/>
      <c r="R749" s="7"/>
      <c r="S749" s="7"/>
      <c r="T749" s="7"/>
      <c r="U749" s="7"/>
      <c r="V749" s="7"/>
      <c r="W749" s="7"/>
      <c r="X749" s="7"/>
    </row>
    <row r="750" spans="1:24" ht="15.75" customHeight="1" x14ac:dyDescent="0.25">
      <c r="A750" s="7"/>
      <c r="B750" s="120"/>
      <c r="C750" s="121"/>
      <c r="D750" s="7"/>
      <c r="E750" s="7"/>
      <c r="F750" s="7"/>
      <c r="G750" s="7"/>
      <c r="H750" s="7"/>
      <c r="I750" s="7"/>
      <c r="J750" s="7"/>
      <c r="K750" s="7"/>
      <c r="L750" s="7"/>
      <c r="M750" s="7"/>
      <c r="N750" s="7"/>
      <c r="O750" s="7"/>
      <c r="P750" s="7"/>
      <c r="Q750" s="7"/>
      <c r="R750" s="7"/>
      <c r="S750" s="7"/>
      <c r="T750" s="7"/>
      <c r="U750" s="7"/>
      <c r="V750" s="7"/>
      <c r="W750" s="7"/>
      <c r="X750" s="7"/>
    </row>
    <row r="751" spans="1:24" ht="15.75" customHeight="1" x14ac:dyDescent="0.25">
      <c r="A751" s="7"/>
      <c r="B751" s="120"/>
      <c r="C751" s="121"/>
      <c r="D751" s="7"/>
      <c r="E751" s="7"/>
      <c r="F751" s="7"/>
      <c r="G751" s="7"/>
      <c r="H751" s="7"/>
      <c r="I751" s="7"/>
      <c r="J751" s="7"/>
      <c r="K751" s="7"/>
      <c r="L751" s="7"/>
      <c r="M751" s="7"/>
      <c r="N751" s="7"/>
      <c r="O751" s="7"/>
      <c r="P751" s="7"/>
      <c r="Q751" s="7"/>
      <c r="R751" s="7"/>
      <c r="S751" s="7"/>
      <c r="T751" s="7"/>
      <c r="U751" s="7"/>
      <c r="V751" s="7"/>
      <c r="W751" s="7"/>
      <c r="X751" s="7"/>
    </row>
    <row r="752" spans="1:24" ht="15.75" customHeight="1" x14ac:dyDescent="0.25">
      <c r="A752" s="7"/>
      <c r="B752" s="120"/>
      <c r="C752" s="121"/>
      <c r="D752" s="7"/>
      <c r="E752" s="7"/>
      <c r="F752" s="7"/>
      <c r="G752" s="7"/>
      <c r="H752" s="7"/>
      <c r="I752" s="7"/>
      <c r="J752" s="7"/>
      <c r="K752" s="7"/>
      <c r="L752" s="7"/>
      <c r="M752" s="7"/>
      <c r="N752" s="7"/>
      <c r="O752" s="7"/>
      <c r="P752" s="7"/>
      <c r="Q752" s="7"/>
      <c r="R752" s="7"/>
      <c r="S752" s="7"/>
      <c r="T752" s="7"/>
      <c r="U752" s="7"/>
      <c r="V752" s="7"/>
      <c r="W752" s="7"/>
      <c r="X752" s="7"/>
    </row>
    <row r="753" spans="1:24" ht="15.75" customHeight="1" x14ac:dyDescent="0.25">
      <c r="A753" s="7"/>
      <c r="B753" s="120"/>
      <c r="C753" s="121"/>
      <c r="D753" s="7"/>
      <c r="E753" s="7"/>
      <c r="F753" s="7"/>
      <c r="G753" s="7"/>
      <c r="H753" s="7"/>
      <c r="I753" s="7"/>
      <c r="J753" s="7"/>
      <c r="K753" s="7"/>
      <c r="L753" s="7"/>
      <c r="M753" s="7"/>
      <c r="N753" s="7"/>
      <c r="O753" s="7"/>
      <c r="P753" s="7"/>
      <c r="Q753" s="7"/>
      <c r="R753" s="7"/>
      <c r="S753" s="7"/>
      <c r="T753" s="7"/>
      <c r="U753" s="7"/>
      <c r="V753" s="7"/>
      <c r="W753" s="7"/>
      <c r="X753" s="7"/>
    </row>
    <row r="754" spans="1:24" ht="15.75" customHeight="1" x14ac:dyDescent="0.25">
      <c r="A754" s="7"/>
      <c r="B754" s="120"/>
      <c r="C754" s="121"/>
      <c r="D754" s="7"/>
      <c r="E754" s="7"/>
      <c r="F754" s="7"/>
      <c r="G754" s="7"/>
      <c r="H754" s="7"/>
      <c r="I754" s="7"/>
      <c r="J754" s="7"/>
      <c r="K754" s="7"/>
      <c r="L754" s="7"/>
      <c r="M754" s="7"/>
      <c r="N754" s="7"/>
      <c r="O754" s="7"/>
      <c r="P754" s="7"/>
      <c r="Q754" s="7"/>
      <c r="R754" s="7"/>
      <c r="S754" s="7"/>
      <c r="T754" s="7"/>
      <c r="U754" s="7"/>
      <c r="V754" s="7"/>
      <c r="W754" s="7"/>
      <c r="X754" s="7"/>
    </row>
    <row r="755" spans="1:24" ht="15.75" customHeight="1" x14ac:dyDescent="0.25">
      <c r="A755" s="7"/>
      <c r="B755" s="120"/>
      <c r="C755" s="121"/>
      <c r="D755" s="7"/>
      <c r="E755" s="7"/>
      <c r="F755" s="7"/>
      <c r="G755" s="7"/>
      <c r="H755" s="7"/>
      <c r="I755" s="7"/>
      <c r="J755" s="7"/>
      <c r="K755" s="7"/>
      <c r="L755" s="7"/>
      <c r="M755" s="7"/>
      <c r="N755" s="7"/>
      <c r="O755" s="7"/>
      <c r="P755" s="7"/>
      <c r="Q755" s="7"/>
      <c r="R755" s="7"/>
      <c r="S755" s="7"/>
      <c r="T755" s="7"/>
      <c r="U755" s="7"/>
      <c r="V755" s="7"/>
      <c r="W755" s="7"/>
      <c r="X755" s="7"/>
    </row>
    <row r="756" spans="1:24" ht="15.75" customHeight="1" x14ac:dyDescent="0.25">
      <c r="A756" s="7"/>
      <c r="B756" s="120"/>
      <c r="C756" s="121"/>
      <c r="D756" s="7"/>
      <c r="E756" s="7"/>
      <c r="F756" s="7"/>
      <c r="G756" s="7"/>
      <c r="H756" s="7"/>
      <c r="I756" s="7"/>
      <c r="J756" s="7"/>
      <c r="K756" s="7"/>
      <c r="L756" s="7"/>
      <c r="M756" s="7"/>
      <c r="N756" s="7"/>
      <c r="O756" s="7"/>
      <c r="P756" s="7"/>
      <c r="Q756" s="7"/>
      <c r="R756" s="7"/>
      <c r="S756" s="7"/>
      <c r="T756" s="7"/>
      <c r="U756" s="7"/>
      <c r="V756" s="7"/>
      <c r="W756" s="7"/>
      <c r="X756" s="7"/>
    </row>
    <row r="757" spans="1:24" ht="15.75" customHeight="1" x14ac:dyDescent="0.25">
      <c r="A757" s="7"/>
      <c r="B757" s="120"/>
      <c r="C757" s="121"/>
      <c r="D757" s="7"/>
      <c r="E757" s="7"/>
      <c r="F757" s="7"/>
      <c r="G757" s="7"/>
      <c r="H757" s="7"/>
      <c r="I757" s="7"/>
      <c r="J757" s="7"/>
      <c r="K757" s="7"/>
      <c r="L757" s="7"/>
      <c r="M757" s="7"/>
      <c r="N757" s="7"/>
      <c r="O757" s="7"/>
      <c r="P757" s="7"/>
      <c r="Q757" s="7"/>
      <c r="R757" s="7"/>
      <c r="S757" s="7"/>
      <c r="T757" s="7"/>
      <c r="U757" s="7"/>
      <c r="V757" s="7"/>
      <c r="W757" s="7"/>
      <c r="X757" s="7"/>
    </row>
    <row r="758" spans="1:24" ht="15.75" customHeight="1" x14ac:dyDescent="0.25">
      <c r="A758" s="7"/>
      <c r="B758" s="120"/>
      <c r="C758" s="121"/>
      <c r="D758" s="7"/>
      <c r="E758" s="7"/>
      <c r="F758" s="7"/>
      <c r="G758" s="7"/>
      <c r="H758" s="7"/>
      <c r="I758" s="7"/>
      <c r="J758" s="7"/>
      <c r="K758" s="7"/>
      <c r="L758" s="7"/>
      <c r="M758" s="7"/>
      <c r="N758" s="7"/>
      <c r="O758" s="7"/>
      <c r="P758" s="7"/>
      <c r="Q758" s="7"/>
      <c r="R758" s="7"/>
      <c r="S758" s="7"/>
      <c r="T758" s="7"/>
      <c r="U758" s="7"/>
      <c r="V758" s="7"/>
      <c r="W758" s="7"/>
      <c r="X758" s="7"/>
    </row>
    <row r="759" spans="1:24" ht="15.75" customHeight="1" x14ac:dyDescent="0.25">
      <c r="A759" s="7"/>
      <c r="B759" s="120"/>
      <c r="C759" s="121"/>
      <c r="D759" s="7"/>
      <c r="E759" s="7"/>
      <c r="F759" s="7"/>
      <c r="G759" s="7"/>
      <c r="H759" s="7"/>
      <c r="I759" s="7"/>
      <c r="J759" s="7"/>
      <c r="K759" s="7"/>
      <c r="L759" s="7"/>
      <c r="M759" s="7"/>
      <c r="N759" s="7"/>
      <c r="O759" s="7"/>
      <c r="P759" s="7"/>
      <c r="Q759" s="7"/>
      <c r="R759" s="7"/>
      <c r="S759" s="7"/>
      <c r="T759" s="7"/>
      <c r="U759" s="7"/>
      <c r="V759" s="7"/>
      <c r="W759" s="7"/>
      <c r="X759" s="7"/>
    </row>
    <row r="760" spans="1:24" ht="15.75" customHeight="1" x14ac:dyDescent="0.25">
      <c r="A760" s="7"/>
      <c r="B760" s="120"/>
      <c r="C760" s="121"/>
      <c r="D760" s="7"/>
      <c r="E760" s="7"/>
      <c r="F760" s="7"/>
      <c r="G760" s="7"/>
      <c r="H760" s="7"/>
      <c r="I760" s="7"/>
      <c r="J760" s="7"/>
      <c r="K760" s="7"/>
      <c r="L760" s="7"/>
      <c r="M760" s="7"/>
      <c r="N760" s="7"/>
      <c r="O760" s="7"/>
      <c r="P760" s="7"/>
      <c r="Q760" s="7"/>
      <c r="R760" s="7"/>
      <c r="S760" s="7"/>
      <c r="T760" s="7"/>
      <c r="U760" s="7"/>
      <c r="V760" s="7"/>
      <c r="W760" s="7"/>
      <c r="X760" s="7"/>
    </row>
    <row r="761" spans="1:24" ht="15.75" customHeight="1" x14ac:dyDescent="0.25">
      <c r="A761" s="7"/>
      <c r="B761" s="120"/>
      <c r="C761" s="121"/>
      <c r="D761" s="7"/>
      <c r="E761" s="7"/>
      <c r="F761" s="7"/>
      <c r="G761" s="7"/>
      <c r="H761" s="7"/>
      <c r="I761" s="7"/>
      <c r="J761" s="7"/>
      <c r="K761" s="7"/>
      <c r="L761" s="7"/>
      <c r="M761" s="7"/>
      <c r="N761" s="7"/>
      <c r="O761" s="7"/>
      <c r="P761" s="7"/>
      <c r="Q761" s="7"/>
      <c r="R761" s="7"/>
      <c r="S761" s="7"/>
      <c r="T761" s="7"/>
      <c r="U761" s="7"/>
      <c r="V761" s="7"/>
      <c r="W761" s="7"/>
      <c r="X761" s="7"/>
    </row>
    <row r="762" spans="1:24" ht="15.75" customHeight="1" x14ac:dyDescent="0.25">
      <c r="A762" s="7"/>
      <c r="B762" s="120"/>
      <c r="C762" s="121"/>
      <c r="D762" s="7"/>
      <c r="E762" s="7"/>
      <c r="F762" s="7"/>
      <c r="G762" s="7"/>
      <c r="H762" s="7"/>
      <c r="I762" s="7"/>
      <c r="J762" s="7"/>
      <c r="K762" s="7"/>
      <c r="L762" s="7"/>
      <c r="M762" s="7"/>
      <c r="N762" s="7"/>
      <c r="O762" s="7"/>
      <c r="P762" s="7"/>
      <c r="Q762" s="7"/>
      <c r="R762" s="7"/>
      <c r="S762" s="7"/>
      <c r="T762" s="7"/>
      <c r="U762" s="7"/>
      <c r="V762" s="7"/>
      <c r="W762" s="7"/>
      <c r="X762" s="7"/>
    </row>
    <row r="763" spans="1:24" ht="15.75" customHeight="1" x14ac:dyDescent="0.25">
      <c r="A763" s="7"/>
      <c r="B763" s="120"/>
      <c r="C763" s="121"/>
      <c r="D763" s="7"/>
      <c r="E763" s="7"/>
      <c r="F763" s="7"/>
      <c r="G763" s="7"/>
      <c r="H763" s="7"/>
      <c r="I763" s="7"/>
      <c r="J763" s="7"/>
      <c r="K763" s="7"/>
      <c r="L763" s="7"/>
      <c r="M763" s="7"/>
      <c r="N763" s="7"/>
      <c r="O763" s="7"/>
      <c r="P763" s="7"/>
      <c r="Q763" s="7"/>
      <c r="R763" s="7"/>
      <c r="S763" s="7"/>
      <c r="T763" s="7"/>
      <c r="U763" s="7"/>
      <c r="V763" s="7"/>
      <c r="W763" s="7"/>
      <c r="X763" s="7"/>
    </row>
    <row r="764" spans="1:24" ht="15.75" customHeight="1" x14ac:dyDescent="0.25">
      <c r="A764" s="7"/>
      <c r="B764" s="120"/>
      <c r="C764" s="121"/>
      <c r="D764" s="7"/>
      <c r="E764" s="7"/>
      <c r="F764" s="7"/>
      <c r="G764" s="7"/>
      <c r="H764" s="7"/>
      <c r="I764" s="7"/>
      <c r="J764" s="7"/>
      <c r="K764" s="7"/>
      <c r="L764" s="7"/>
      <c r="M764" s="7"/>
      <c r="N764" s="7"/>
      <c r="O764" s="7"/>
      <c r="P764" s="7"/>
      <c r="Q764" s="7"/>
      <c r="R764" s="7"/>
      <c r="S764" s="7"/>
      <c r="T764" s="7"/>
      <c r="U764" s="7"/>
      <c r="V764" s="7"/>
      <c r="W764" s="7"/>
      <c r="X764" s="7"/>
    </row>
    <row r="765" spans="1:24" ht="15.75" customHeight="1" x14ac:dyDescent="0.25">
      <c r="A765" s="7"/>
      <c r="B765" s="120"/>
      <c r="C765" s="121"/>
      <c r="D765" s="7"/>
      <c r="E765" s="7"/>
      <c r="F765" s="7"/>
      <c r="G765" s="7"/>
      <c r="H765" s="7"/>
      <c r="I765" s="7"/>
      <c r="J765" s="7"/>
      <c r="K765" s="7"/>
      <c r="L765" s="7"/>
      <c r="M765" s="7"/>
      <c r="N765" s="7"/>
      <c r="O765" s="7"/>
      <c r="P765" s="7"/>
      <c r="Q765" s="7"/>
      <c r="R765" s="7"/>
      <c r="S765" s="7"/>
      <c r="T765" s="7"/>
      <c r="U765" s="7"/>
      <c r="V765" s="7"/>
      <c r="W765" s="7"/>
      <c r="X765" s="7"/>
    </row>
    <row r="766" spans="1:24" ht="15.75" customHeight="1" x14ac:dyDescent="0.25">
      <c r="A766" s="7"/>
      <c r="B766" s="120"/>
      <c r="C766" s="121"/>
      <c r="D766" s="7"/>
      <c r="E766" s="7"/>
      <c r="F766" s="7"/>
      <c r="G766" s="7"/>
      <c r="H766" s="7"/>
      <c r="I766" s="7"/>
      <c r="J766" s="7"/>
      <c r="K766" s="7"/>
      <c r="L766" s="7"/>
      <c r="M766" s="7"/>
      <c r="N766" s="7"/>
      <c r="O766" s="7"/>
      <c r="P766" s="7"/>
      <c r="Q766" s="7"/>
      <c r="R766" s="7"/>
      <c r="S766" s="7"/>
      <c r="T766" s="7"/>
      <c r="U766" s="7"/>
      <c r="V766" s="7"/>
      <c r="W766" s="7"/>
      <c r="X766" s="7"/>
    </row>
    <row r="767" spans="1:24" ht="15.75" customHeight="1" x14ac:dyDescent="0.25">
      <c r="A767" s="7"/>
      <c r="B767" s="120"/>
      <c r="C767" s="121"/>
      <c r="D767" s="7"/>
      <c r="E767" s="7"/>
      <c r="F767" s="7"/>
      <c r="G767" s="7"/>
      <c r="H767" s="7"/>
      <c r="I767" s="7"/>
      <c r="J767" s="7"/>
      <c r="K767" s="7"/>
      <c r="L767" s="7"/>
      <c r="M767" s="7"/>
      <c r="N767" s="7"/>
      <c r="O767" s="7"/>
      <c r="P767" s="7"/>
      <c r="Q767" s="7"/>
      <c r="R767" s="7"/>
      <c r="S767" s="7"/>
      <c r="T767" s="7"/>
      <c r="U767" s="7"/>
      <c r="V767" s="7"/>
      <c r="W767" s="7"/>
      <c r="X767" s="7"/>
    </row>
    <row r="768" spans="1:24" ht="15.75" customHeight="1" x14ac:dyDescent="0.25">
      <c r="A768" s="7"/>
      <c r="B768" s="120"/>
      <c r="C768" s="121"/>
      <c r="D768" s="7"/>
      <c r="E768" s="7"/>
      <c r="F768" s="7"/>
      <c r="G768" s="7"/>
      <c r="H768" s="7"/>
      <c r="I768" s="7"/>
      <c r="J768" s="7"/>
      <c r="K768" s="7"/>
      <c r="L768" s="7"/>
      <c r="M768" s="7"/>
      <c r="N768" s="7"/>
      <c r="O768" s="7"/>
      <c r="P768" s="7"/>
      <c r="Q768" s="7"/>
      <c r="R768" s="7"/>
      <c r="S768" s="7"/>
      <c r="T768" s="7"/>
      <c r="U768" s="7"/>
      <c r="V768" s="7"/>
      <c r="W768" s="7"/>
      <c r="X768" s="7"/>
    </row>
    <row r="769" spans="1:24" ht="15.75" customHeight="1" x14ac:dyDescent="0.25">
      <c r="A769" s="7"/>
      <c r="B769" s="120"/>
      <c r="C769" s="121"/>
      <c r="D769" s="7"/>
      <c r="E769" s="7"/>
      <c r="F769" s="7"/>
      <c r="G769" s="7"/>
      <c r="H769" s="7"/>
      <c r="I769" s="7"/>
      <c r="J769" s="7"/>
      <c r="K769" s="7"/>
      <c r="L769" s="7"/>
      <c r="M769" s="7"/>
      <c r="N769" s="7"/>
      <c r="O769" s="7"/>
      <c r="P769" s="7"/>
      <c r="Q769" s="7"/>
      <c r="R769" s="7"/>
      <c r="S769" s="7"/>
      <c r="T769" s="7"/>
      <c r="U769" s="7"/>
      <c r="V769" s="7"/>
      <c r="W769" s="7"/>
      <c r="X769" s="7"/>
    </row>
    <row r="770" spans="1:24" ht="15.75" customHeight="1" x14ac:dyDescent="0.25">
      <c r="A770" s="7"/>
      <c r="B770" s="120"/>
      <c r="C770" s="121"/>
      <c r="D770" s="7"/>
      <c r="E770" s="7"/>
      <c r="F770" s="7"/>
      <c r="G770" s="7"/>
      <c r="H770" s="7"/>
      <c r="I770" s="7"/>
      <c r="J770" s="7"/>
      <c r="K770" s="7"/>
      <c r="L770" s="7"/>
      <c r="M770" s="7"/>
      <c r="N770" s="7"/>
      <c r="O770" s="7"/>
      <c r="P770" s="7"/>
      <c r="Q770" s="7"/>
      <c r="R770" s="7"/>
      <c r="S770" s="7"/>
      <c r="T770" s="7"/>
      <c r="U770" s="7"/>
      <c r="V770" s="7"/>
      <c r="W770" s="7"/>
      <c r="X770" s="7"/>
    </row>
    <row r="771" spans="1:24" ht="15.75" customHeight="1" x14ac:dyDescent="0.25">
      <c r="A771" s="7"/>
      <c r="B771" s="120"/>
      <c r="C771" s="121"/>
      <c r="D771" s="7"/>
      <c r="E771" s="7"/>
      <c r="F771" s="7"/>
      <c r="G771" s="7"/>
      <c r="H771" s="7"/>
      <c r="I771" s="7"/>
      <c r="J771" s="7"/>
      <c r="K771" s="7"/>
      <c r="L771" s="7"/>
      <c r="M771" s="7"/>
      <c r="N771" s="7"/>
      <c r="O771" s="7"/>
      <c r="P771" s="7"/>
      <c r="Q771" s="7"/>
      <c r="R771" s="7"/>
      <c r="S771" s="7"/>
      <c r="T771" s="7"/>
      <c r="U771" s="7"/>
      <c r="V771" s="7"/>
      <c r="W771" s="7"/>
      <c r="X771" s="7"/>
    </row>
    <row r="772" spans="1:24" ht="15.75" customHeight="1" x14ac:dyDescent="0.25">
      <c r="A772" s="7"/>
      <c r="B772" s="120"/>
      <c r="C772" s="121"/>
      <c r="D772" s="7"/>
      <c r="E772" s="7"/>
      <c r="F772" s="7"/>
      <c r="G772" s="7"/>
      <c r="H772" s="7"/>
      <c r="I772" s="7"/>
      <c r="J772" s="7"/>
      <c r="K772" s="7"/>
      <c r="L772" s="7"/>
      <c r="M772" s="7"/>
      <c r="N772" s="7"/>
      <c r="O772" s="7"/>
      <c r="P772" s="7"/>
      <c r="Q772" s="7"/>
      <c r="R772" s="7"/>
      <c r="S772" s="7"/>
      <c r="T772" s="7"/>
      <c r="U772" s="7"/>
      <c r="V772" s="7"/>
      <c r="W772" s="7"/>
      <c r="X772" s="7"/>
    </row>
    <row r="773" spans="1:24" ht="15.75" customHeight="1" x14ac:dyDescent="0.25">
      <c r="A773" s="7"/>
      <c r="B773" s="120"/>
      <c r="C773" s="121"/>
      <c r="D773" s="7"/>
      <c r="E773" s="7"/>
      <c r="F773" s="7"/>
      <c r="G773" s="7"/>
      <c r="H773" s="7"/>
      <c r="I773" s="7"/>
      <c r="J773" s="7"/>
      <c r="K773" s="7"/>
      <c r="L773" s="7"/>
      <c r="M773" s="7"/>
      <c r="N773" s="7"/>
      <c r="O773" s="7"/>
      <c r="P773" s="7"/>
      <c r="Q773" s="7"/>
      <c r="R773" s="7"/>
      <c r="S773" s="7"/>
      <c r="T773" s="7"/>
      <c r="U773" s="7"/>
      <c r="V773" s="7"/>
      <c r="W773" s="7"/>
      <c r="X773" s="7"/>
    </row>
    <row r="774" spans="1:24" ht="15.75" customHeight="1" x14ac:dyDescent="0.25">
      <c r="A774" s="7"/>
      <c r="B774" s="120"/>
      <c r="C774" s="121"/>
      <c r="D774" s="7"/>
      <c r="E774" s="7"/>
      <c r="F774" s="7"/>
      <c r="G774" s="7"/>
      <c r="H774" s="7"/>
      <c r="I774" s="7"/>
      <c r="J774" s="7"/>
      <c r="K774" s="7"/>
      <c r="L774" s="7"/>
      <c r="M774" s="7"/>
      <c r="N774" s="7"/>
      <c r="O774" s="7"/>
      <c r="P774" s="7"/>
      <c r="Q774" s="7"/>
      <c r="R774" s="7"/>
      <c r="S774" s="7"/>
      <c r="T774" s="7"/>
      <c r="U774" s="7"/>
      <c r="V774" s="7"/>
      <c r="W774" s="7"/>
      <c r="X774" s="7"/>
    </row>
    <row r="775" spans="1:24" ht="15.75" customHeight="1" x14ac:dyDescent="0.25">
      <c r="A775" s="7"/>
      <c r="B775" s="120"/>
      <c r="C775" s="121"/>
      <c r="D775" s="7"/>
      <c r="E775" s="7"/>
      <c r="F775" s="7"/>
      <c r="G775" s="7"/>
      <c r="H775" s="7"/>
      <c r="I775" s="7"/>
      <c r="J775" s="7"/>
      <c r="K775" s="7"/>
      <c r="L775" s="7"/>
      <c r="M775" s="7"/>
      <c r="N775" s="7"/>
      <c r="O775" s="7"/>
      <c r="P775" s="7"/>
      <c r="Q775" s="7"/>
      <c r="R775" s="7"/>
      <c r="S775" s="7"/>
      <c r="T775" s="7"/>
      <c r="U775" s="7"/>
      <c r="V775" s="7"/>
      <c r="W775" s="7"/>
      <c r="X775" s="7"/>
    </row>
    <row r="776" spans="1:24" ht="15.75" customHeight="1" x14ac:dyDescent="0.25">
      <c r="A776" s="7"/>
      <c r="B776" s="120"/>
      <c r="C776" s="121"/>
      <c r="D776" s="7"/>
      <c r="E776" s="7"/>
      <c r="F776" s="7"/>
      <c r="G776" s="7"/>
      <c r="H776" s="7"/>
      <c r="I776" s="7"/>
      <c r="J776" s="7"/>
      <c r="K776" s="7"/>
      <c r="L776" s="7"/>
      <c r="M776" s="7"/>
      <c r="N776" s="7"/>
      <c r="O776" s="7"/>
      <c r="P776" s="7"/>
      <c r="Q776" s="7"/>
      <c r="R776" s="7"/>
      <c r="S776" s="7"/>
      <c r="T776" s="7"/>
      <c r="U776" s="7"/>
      <c r="V776" s="7"/>
      <c r="W776" s="7"/>
      <c r="X776" s="7"/>
    </row>
    <row r="777" spans="1:24" ht="15.75" customHeight="1" x14ac:dyDescent="0.25">
      <c r="A777" s="7"/>
      <c r="B777" s="120"/>
      <c r="C777" s="121"/>
      <c r="D777" s="7"/>
      <c r="E777" s="7"/>
      <c r="F777" s="7"/>
      <c r="G777" s="7"/>
      <c r="H777" s="7"/>
      <c r="I777" s="7"/>
      <c r="J777" s="7"/>
      <c r="K777" s="7"/>
      <c r="L777" s="7"/>
      <c r="M777" s="7"/>
      <c r="N777" s="7"/>
      <c r="O777" s="7"/>
      <c r="P777" s="7"/>
      <c r="Q777" s="7"/>
      <c r="R777" s="7"/>
      <c r="S777" s="7"/>
      <c r="T777" s="7"/>
      <c r="U777" s="7"/>
      <c r="V777" s="7"/>
      <c r="W777" s="7"/>
      <c r="X777" s="7"/>
    </row>
    <row r="778" spans="1:24" ht="15.75" customHeight="1" x14ac:dyDescent="0.25">
      <c r="A778" s="7"/>
      <c r="B778" s="120"/>
      <c r="C778" s="121"/>
      <c r="D778" s="7"/>
      <c r="E778" s="7"/>
      <c r="F778" s="7"/>
      <c r="G778" s="7"/>
      <c r="H778" s="7"/>
      <c r="I778" s="7"/>
      <c r="J778" s="7"/>
      <c r="K778" s="7"/>
      <c r="L778" s="7"/>
      <c r="M778" s="7"/>
      <c r="N778" s="7"/>
      <c r="O778" s="7"/>
      <c r="P778" s="7"/>
      <c r="Q778" s="7"/>
      <c r="R778" s="7"/>
      <c r="S778" s="7"/>
      <c r="T778" s="7"/>
      <c r="U778" s="7"/>
      <c r="V778" s="7"/>
      <c r="W778" s="7"/>
      <c r="X778" s="7"/>
    </row>
    <row r="779" spans="1:24" ht="15.75" customHeight="1" x14ac:dyDescent="0.25">
      <c r="A779" s="7"/>
      <c r="B779" s="120"/>
      <c r="C779" s="121"/>
      <c r="D779" s="7"/>
      <c r="E779" s="7"/>
      <c r="F779" s="7"/>
      <c r="G779" s="7"/>
      <c r="H779" s="7"/>
      <c r="I779" s="7"/>
      <c r="J779" s="7"/>
      <c r="K779" s="7"/>
      <c r="L779" s="7"/>
      <c r="M779" s="7"/>
      <c r="N779" s="7"/>
      <c r="O779" s="7"/>
      <c r="P779" s="7"/>
      <c r="Q779" s="7"/>
      <c r="R779" s="7"/>
      <c r="S779" s="7"/>
      <c r="T779" s="7"/>
      <c r="U779" s="7"/>
      <c r="V779" s="7"/>
      <c r="W779" s="7"/>
      <c r="X779" s="7"/>
    </row>
    <row r="780" spans="1:24" ht="15.75" customHeight="1" x14ac:dyDescent="0.25">
      <c r="A780" s="7"/>
      <c r="B780" s="120"/>
      <c r="C780" s="121"/>
      <c r="D780" s="7"/>
      <c r="E780" s="7"/>
      <c r="F780" s="7"/>
      <c r="G780" s="7"/>
      <c r="H780" s="7"/>
      <c r="I780" s="7"/>
      <c r="J780" s="7"/>
      <c r="K780" s="7"/>
      <c r="L780" s="7"/>
      <c r="M780" s="7"/>
      <c r="N780" s="7"/>
      <c r="O780" s="7"/>
      <c r="P780" s="7"/>
      <c r="Q780" s="7"/>
      <c r="R780" s="7"/>
      <c r="S780" s="7"/>
      <c r="T780" s="7"/>
      <c r="U780" s="7"/>
      <c r="V780" s="7"/>
      <c r="W780" s="7"/>
      <c r="X780" s="7"/>
    </row>
    <row r="781" spans="1:24" ht="15.75" customHeight="1" x14ac:dyDescent="0.25">
      <c r="A781" s="7"/>
      <c r="B781" s="120"/>
      <c r="C781" s="121"/>
      <c r="D781" s="7"/>
      <c r="E781" s="7"/>
      <c r="F781" s="7"/>
      <c r="G781" s="7"/>
      <c r="H781" s="7"/>
      <c r="I781" s="7"/>
      <c r="J781" s="7"/>
      <c r="K781" s="7"/>
      <c r="L781" s="7"/>
      <c r="M781" s="7"/>
      <c r="N781" s="7"/>
      <c r="O781" s="7"/>
      <c r="P781" s="7"/>
      <c r="Q781" s="7"/>
      <c r="R781" s="7"/>
      <c r="S781" s="7"/>
      <c r="T781" s="7"/>
      <c r="U781" s="7"/>
      <c r="V781" s="7"/>
      <c r="W781" s="7"/>
      <c r="X781" s="7"/>
    </row>
    <row r="782" spans="1:24" ht="15.75" customHeight="1" x14ac:dyDescent="0.25">
      <c r="A782" s="7"/>
      <c r="B782" s="120"/>
      <c r="C782" s="121"/>
      <c r="D782" s="7"/>
      <c r="E782" s="7"/>
      <c r="F782" s="7"/>
      <c r="G782" s="7"/>
      <c r="H782" s="7"/>
      <c r="I782" s="7"/>
      <c r="J782" s="7"/>
      <c r="K782" s="7"/>
      <c r="L782" s="7"/>
      <c r="M782" s="7"/>
      <c r="N782" s="7"/>
      <c r="O782" s="7"/>
      <c r="P782" s="7"/>
      <c r="Q782" s="7"/>
      <c r="R782" s="7"/>
      <c r="S782" s="7"/>
      <c r="T782" s="7"/>
      <c r="U782" s="7"/>
      <c r="V782" s="7"/>
      <c r="W782" s="7"/>
      <c r="X782" s="7"/>
    </row>
    <row r="783" spans="1:24" ht="15.75" customHeight="1" x14ac:dyDescent="0.25">
      <c r="A783" s="7"/>
      <c r="B783" s="120"/>
      <c r="C783" s="121"/>
      <c r="D783" s="7"/>
      <c r="E783" s="7"/>
      <c r="F783" s="7"/>
      <c r="G783" s="7"/>
      <c r="H783" s="7"/>
      <c r="I783" s="7"/>
      <c r="J783" s="7"/>
      <c r="K783" s="7"/>
      <c r="L783" s="7"/>
      <c r="M783" s="7"/>
      <c r="N783" s="7"/>
      <c r="O783" s="7"/>
      <c r="P783" s="7"/>
      <c r="Q783" s="7"/>
      <c r="R783" s="7"/>
      <c r="S783" s="7"/>
      <c r="T783" s="7"/>
      <c r="U783" s="7"/>
      <c r="V783" s="7"/>
      <c r="W783" s="7"/>
      <c r="X783" s="7"/>
    </row>
    <row r="784" spans="1:24" ht="15.75" customHeight="1" x14ac:dyDescent="0.25">
      <c r="A784" s="7"/>
      <c r="B784" s="120"/>
      <c r="C784" s="121"/>
      <c r="D784" s="7"/>
      <c r="E784" s="7"/>
      <c r="F784" s="7"/>
      <c r="G784" s="7"/>
      <c r="H784" s="7"/>
      <c r="I784" s="7"/>
      <c r="J784" s="7"/>
      <c r="K784" s="7"/>
      <c r="L784" s="7"/>
      <c r="M784" s="7"/>
      <c r="N784" s="7"/>
      <c r="O784" s="7"/>
      <c r="P784" s="7"/>
      <c r="Q784" s="7"/>
      <c r="R784" s="7"/>
      <c r="S784" s="7"/>
      <c r="T784" s="7"/>
      <c r="U784" s="7"/>
      <c r="V784" s="7"/>
      <c r="W784" s="7"/>
      <c r="X784" s="7"/>
    </row>
    <row r="785" spans="1:24" ht="15.75" customHeight="1" x14ac:dyDescent="0.25">
      <c r="A785" s="7"/>
      <c r="B785" s="120"/>
      <c r="C785" s="121"/>
      <c r="D785" s="7"/>
      <c r="E785" s="7"/>
      <c r="F785" s="7"/>
      <c r="G785" s="7"/>
      <c r="H785" s="7"/>
      <c r="I785" s="7"/>
      <c r="J785" s="7"/>
      <c r="K785" s="7"/>
      <c r="L785" s="7"/>
      <c r="M785" s="7"/>
      <c r="N785" s="7"/>
      <c r="O785" s="7"/>
      <c r="P785" s="7"/>
      <c r="Q785" s="7"/>
      <c r="R785" s="7"/>
      <c r="S785" s="7"/>
      <c r="T785" s="7"/>
      <c r="U785" s="7"/>
      <c r="V785" s="7"/>
      <c r="W785" s="7"/>
      <c r="X785" s="7"/>
    </row>
    <row r="786" spans="1:24" ht="15.75" customHeight="1" x14ac:dyDescent="0.25">
      <c r="A786" s="7"/>
      <c r="B786" s="120"/>
      <c r="C786" s="121"/>
      <c r="D786" s="7"/>
      <c r="E786" s="7"/>
      <c r="F786" s="7"/>
      <c r="G786" s="7"/>
      <c r="H786" s="7"/>
      <c r="I786" s="7"/>
      <c r="J786" s="7"/>
      <c r="K786" s="7"/>
      <c r="L786" s="7"/>
      <c r="M786" s="7"/>
      <c r="N786" s="7"/>
      <c r="O786" s="7"/>
      <c r="P786" s="7"/>
      <c r="Q786" s="7"/>
      <c r="R786" s="7"/>
      <c r="S786" s="7"/>
      <c r="T786" s="7"/>
      <c r="U786" s="7"/>
      <c r="V786" s="7"/>
      <c r="W786" s="7"/>
      <c r="X786" s="7"/>
    </row>
    <row r="787" spans="1:24" ht="15.75" customHeight="1" x14ac:dyDescent="0.25">
      <c r="A787" s="7"/>
      <c r="B787" s="120"/>
      <c r="C787" s="121"/>
      <c r="D787" s="7"/>
      <c r="E787" s="7"/>
      <c r="F787" s="7"/>
      <c r="G787" s="7"/>
      <c r="H787" s="7"/>
      <c r="I787" s="7"/>
      <c r="J787" s="7"/>
      <c r="K787" s="7"/>
      <c r="L787" s="7"/>
      <c r="M787" s="7"/>
      <c r="N787" s="7"/>
      <c r="O787" s="7"/>
      <c r="P787" s="7"/>
      <c r="Q787" s="7"/>
      <c r="R787" s="7"/>
      <c r="S787" s="7"/>
      <c r="T787" s="7"/>
      <c r="U787" s="7"/>
      <c r="V787" s="7"/>
      <c r="W787" s="7"/>
      <c r="X787" s="7"/>
    </row>
    <row r="788" spans="1:24" ht="15.75" customHeight="1" x14ac:dyDescent="0.25">
      <c r="A788" s="7"/>
      <c r="B788" s="120"/>
      <c r="C788" s="121"/>
      <c r="D788" s="7"/>
      <c r="E788" s="7"/>
      <c r="F788" s="7"/>
      <c r="G788" s="7"/>
      <c r="H788" s="7"/>
      <c r="I788" s="7"/>
      <c r="J788" s="7"/>
      <c r="K788" s="7"/>
      <c r="L788" s="7"/>
      <c r="M788" s="7"/>
      <c r="N788" s="7"/>
      <c r="O788" s="7"/>
      <c r="P788" s="7"/>
      <c r="Q788" s="7"/>
      <c r="R788" s="7"/>
      <c r="S788" s="7"/>
      <c r="T788" s="7"/>
      <c r="U788" s="7"/>
      <c r="V788" s="7"/>
      <c r="W788" s="7"/>
      <c r="X788" s="7"/>
    </row>
    <row r="789" spans="1:24" ht="15.75" customHeight="1" x14ac:dyDescent="0.25">
      <c r="A789" s="7"/>
      <c r="B789" s="120"/>
      <c r="C789" s="121"/>
      <c r="D789" s="7"/>
      <c r="E789" s="7"/>
      <c r="F789" s="7"/>
      <c r="G789" s="7"/>
      <c r="H789" s="7"/>
      <c r="I789" s="7"/>
      <c r="J789" s="7"/>
      <c r="K789" s="7"/>
      <c r="L789" s="7"/>
      <c r="M789" s="7"/>
      <c r="N789" s="7"/>
      <c r="O789" s="7"/>
      <c r="P789" s="7"/>
      <c r="Q789" s="7"/>
      <c r="R789" s="7"/>
      <c r="S789" s="7"/>
      <c r="T789" s="7"/>
      <c r="U789" s="7"/>
      <c r="V789" s="7"/>
      <c r="W789" s="7"/>
      <c r="X789" s="7"/>
    </row>
    <row r="790" spans="1:24" ht="15.75" customHeight="1" x14ac:dyDescent="0.25">
      <c r="A790" s="7"/>
      <c r="B790" s="120"/>
      <c r="C790" s="121"/>
      <c r="D790" s="7"/>
      <c r="E790" s="7"/>
      <c r="F790" s="7"/>
      <c r="G790" s="7"/>
      <c r="H790" s="7"/>
      <c r="I790" s="7"/>
      <c r="J790" s="7"/>
      <c r="K790" s="7"/>
      <c r="L790" s="7"/>
      <c r="M790" s="7"/>
      <c r="N790" s="7"/>
      <c r="O790" s="7"/>
      <c r="P790" s="7"/>
      <c r="Q790" s="7"/>
      <c r="R790" s="7"/>
      <c r="S790" s="7"/>
      <c r="T790" s="7"/>
      <c r="U790" s="7"/>
      <c r="V790" s="7"/>
      <c r="W790" s="7"/>
      <c r="X790" s="7"/>
    </row>
    <row r="791" spans="1:24" ht="15.75" customHeight="1" x14ac:dyDescent="0.25">
      <c r="A791" s="7"/>
      <c r="B791" s="120"/>
      <c r="C791" s="121"/>
      <c r="D791" s="7"/>
      <c r="E791" s="7"/>
      <c r="F791" s="7"/>
      <c r="G791" s="7"/>
      <c r="H791" s="7"/>
      <c r="I791" s="7"/>
      <c r="J791" s="7"/>
      <c r="K791" s="7"/>
      <c r="L791" s="7"/>
      <c r="M791" s="7"/>
      <c r="N791" s="7"/>
      <c r="O791" s="7"/>
      <c r="P791" s="7"/>
      <c r="Q791" s="7"/>
      <c r="R791" s="7"/>
      <c r="S791" s="7"/>
      <c r="T791" s="7"/>
      <c r="U791" s="7"/>
      <c r="V791" s="7"/>
      <c r="W791" s="7"/>
      <c r="X791" s="7"/>
    </row>
    <row r="792" spans="1:24" ht="15.75" customHeight="1" x14ac:dyDescent="0.25">
      <c r="A792" s="7"/>
      <c r="B792" s="120"/>
      <c r="C792" s="121"/>
      <c r="D792" s="7"/>
      <c r="E792" s="7"/>
      <c r="F792" s="7"/>
      <c r="G792" s="7"/>
      <c r="H792" s="7"/>
      <c r="I792" s="7"/>
      <c r="J792" s="7"/>
      <c r="K792" s="7"/>
      <c r="L792" s="7"/>
      <c r="M792" s="7"/>
      <c r="N792" s="7"/>
      <c r="O792" s="7"/>
      <c r="P792" s="7"/>
      <c r="Q792" s="7"/>
      <c r="R792" s="7"/>
      <c r="S792" s="7"/>
      <c r="T792" s="7"/>
      <c r="U792" s="7"/>
      <c r="V792" s="7"/>
      <c r="W792" s="7"/>
      <c r="X792" s="7"/>
    </row>
    <row r="793" spans="1:24" ht="15.75" customHeight="1" x14ac:dyDescent="0.25">
      <c r="A793" s="7"/>
      <c r="B793" s="120"/>
      <c r="C793" s="121"/>
      <c r="D793" s="7"/>
      <c r="E793" s="7"/>
      <c r="F793" s="7"/>
      <c r="G793" s="7"/>
      <c r="H793" s="7"/>
      <c r="I793" s="7"/>
      <c r="J793" s="7"/>
      <c r="K793" s="7"/>
      <c r="L793" s="7"/>
      <c r="M793" s="7"/>
      <c r="N793" s="7"/>
      <c r="O793" s="7"/>
      <c r="P793" s="7"/>
      <c r="Q793" s="7"/>
      <c r="R793" s="7"/>
      <c r="S793" s="7"/>
      <c r="T793" s="7"/>
      <c r="U793" s="7"/>
      <c r="V793" s="7"/>
      <c r="W793" s="7"/>
      <c r="X793" s="7"/>
    </row>
    <row r="794" spans="1:24" ht="15.75" customHeight="1" x14ac:dyDescent="0.25">
      <c r="A794" s="7"/>
      <c r="B794" s="120"/>
      <c r="C794" s="121"/>
      <c r="D794" s="7"/>
      <c r="E794" s="7"/>
      <c r="F794" s="7"/>
      <c r="G794" s="7"/>
      <c r="H794" s="7"/>
      <c r="I794" s="7"/>
      <c r="J794" s="7"/>
      <c r="K794" s="7"/>
      <c r="L794" s="7"/>
      <c r="M794" s="7"/>
      <c r="N794" s="7"/>
      <c r="O794" s="7"/>
      <c r="P794" s="7"/>
      <c r="Q794" s="7"/>
      <c r="R794" s="7"/>
      <c r="S794" s="7"/>
      <c r="T794" s="7"/>
      <c r="U794" s="7"/>
      <c r="V794" s="7"/>
      <c r="W794" s="7"/>
      <c r="X794" s="7"/>
    </row>
    <row r="795" spans="1:24" ht="15.75" customHeight="1" x14ac:dyDescent="0.25">
      <c r="A795" s="7"/>
      <c r="B795" s="120"/>
      <c r="C795" s="121"/>
      <c r="D795" s="7"/>
      <c r="E795" s="7"/>
      <c r="F795" s="7"/>
      <c r="G795" s="7"/>
      <c r="H795" s="7"/>
      <c r="I795" s="7"/>
      <c r="J795" s="7"/>
      <c r="K795" s="7"/>
      <c r="L795" s="7"/>
      <c r="M795" s="7"/>
      <c r="N795" s="7"/>
      <c r="O795" s="7"/>
      <c r="P795" s="7"/>
      <c r="Q795" s="7"/>
      <c r="R795" s="7"/>
      <c r="S795" s="7"/>
      <c r="T795" s="7"/>
      <c r="U795" s="7"/>
      <c r="V795" s="7"/>
      <c r="W795" s="7"/>
      <c r="X795" s="7"/>
    </row>
    <row r="796" spans="1:24" ht="15.75" customHeight="1" x14ac:dyDescent="0.25">
      <c r="A796" s="7"/>
      <c r="B796" s="120"/>
      <c r="C796" s="121"/>
      <c r="D796" s="7"/>
      <c r="E796" s="7"/>
      <c r="F796" s="7"/>
      <c r="G796" s="7"/>
      <c r="H796" s="7"/>
      <c r="I796" s="7"/>
      <c r="J796" s="7"/>
      <c r="K796" s="7"/>
      <c r="L796" s="7"/>
      <c r="M796" s="7"/>
      <c r="N796" s="7"/>
      <c r="O796" s="7"/>
      <c r="P796" s="7"/>
      <c r="Q796" s="7"/>
      <c r="R796" s="7"/>
      <c r="S796" s="7"/>
      <c r="T796" s="7"/>
      <c r="U796" s="7"/>
      <c r="V796" s="7"/>
      <c r="W796" s="7"/>
      <c r="X796" s="7"/>
    </row>
    <row r="797" spans="1:24" ht="15.75" customHeight="1" x14ac:dyDescent="0.25">
      <c r="A797" s="7"/>
      <c r="B797" s="120"/>
      <c r="C797" s="121"/>
      <c r="D797" s="7"/>
      <c r="E797" s="7"/>
      <c r="F797" s="7"/>
      <c r="G797" s="7"/>
      <c r="H797" s="7"/>
      <c r="I797" s="7"/>
      <c r="J797" s="7"/>
      <c r="K797" s="7"/>
      <c r="L797" s="7"/>
      <c r="M797" s="7"/>
      <c r="N797" s="7"/>
      <c r="O797" s="7"/>
      <c r="P797" s="7"/>
      <c r="Q797" s="7"/>
      <c r="R797" s="7"/>
      <c r="S797" s="7"/>
      <c r="T797" s="7"/>
      <c r="U797" s="7"/>
      <c r="V797" s="7"/>
      <c r="W797" s="7"/>
      <c r="X797" s="7"/>
    </row>
    <row r="798" spans="1:24" ht="15.75" customHeight="1" x14ac:dyDescent="0.25">
      <c r="A798" s="7"/>
      <c r="B798" s="120"/>
      <c r="C798" s="121"/>
      <c r="D798" s="7"/>
      <c r="E798" s="7"/>
      <c r="F798" s="7"/>
      <c r="G798" s="7"/>
      <c r="H798" s="7"/>
      <c r="I798" s="7"/>
      <c r="J798" s="7"/>
      <c r="K798" s="7"/>
      <c r="L798" s="7"/>
      <c r="M798" s="7"/>
      <c r="N798" s="7"/>
      <c r="O798" s="7"/>
      <c r="P798" s="7"/>
      <c r="Q798" s="7"/>
      <c r="R798" s="7"/>
      <c r="S798" s="7"/>
      <c r="T798" s="7"/>
      <c r="U798" s="7"/>
      <c r="V798" s="7"/>
      <c r="W798" s="7"/>
      <c r="X798" s="7"/>
    </row>
    <row r="799" spans="1:24" ht="15.75" customHeight="1" x14ac:dyDescent="0.25">
      <c r="A799" s="7"/>
      <c r="B799" s="120"/>
      <c r="C799" s="121"/>
      <c r="D799" s="7"/>
      <c r="E799" s="7"/>
      <c r="F799" s="7"/>
      <c r="G799" s="7"/>
      <c r="H799" s="7"/>
      <c r="I799" s="7"/>
      <c r="J799" s="7"/>
      <c r="K799" s="7"/>
      <c r="L799" s="7"/>
      <c r="M799" s="7"/>
      <c r="N799" s="7"/>
      <c r="O799" s="7"/>
      <c r="P799" s="7"/>
      <c r="Q799" s="7"/>
      <c r="R799" s="7"/>
      <c r="S799" s="7"/>
      <c r="T799" s="7"/>
      <c r="U799" s="7"/>
      <c r="V799" s="7"/>
      <c r="W799" s="7"/>
      <c r="X799" s="7"/>
    </row>
    <row r="800" spans="1:24" ht="15.75" customHeight="1" x14ac:dyDescent="0.25">
      <c r="A800" s="7"/>
      <c r="B800" s="120"/>
      <c r="C800" s="121"/>
      <c r="D800" s="7"/>
      <c r="E800" s="7"/>
      <c r="F800" s="7"/>
      <c r="G800" s="7"/>
      <c r="H800" s="7"/>
      <c r="I800" s="7"/>
      <c r="J800" s="7"/>
      <c r="K800" s="7"/>
      <c r="L800" s="7"/>
      <c r="M800" s="7"/>
      <c r="N800" s="7"/>
      <c r="O800" s="7"/>
      <c r="P800" s="7"/>
      <c r="Q800" s="7"/>
      <c r="R800" s="7"/>
      <c r="S800" s="7"/>
      <c r="T800" s="7"/>
      <c r="U800" s="7"/>
      <c r="V800" s="7"/>
      <c r="W800" s="7"/>
      <c r="X800" s="7"/>
    </row>
    <row r="801" spans="1:24" ht="15.75" customHeight="1" x14ac:dyDescent="0.25">
      <c r="A801" s="7"/>
      <c r="B801" s="120"/>
      <c r="C801" s="121"/>
      <c r="D801" s="7"/>
      <c r="E801" s="7"/>
      <c r="F801" s="7"/>
      <c r="G801" s="7"/>
      <c r="H801" s="7"/>
      <c r="I801" s="7"/>
      <c r="J801" s="7"/>
      <c r="K801" s="7"/>
      <c r="L801" s="7"/>
      <c r="M801" s="7"/>
      <c r="N801" s="7"/>
      <c r="O801" s="7"/>
      <c r="P801" s="7"/>
      <c r="Q801" s="7"/>
      <c r="R801" s="7"/>
      <c r="S801" s="7"/>
      <c r="T801" s="7"/>
      <c r="U801" s="7"/>
      <c r="V801" s="7"/>
      <c r="W801" s="7"/>
      <c r="X801" s="7"/>
    </row>
    <row r="802" spans="1:24" ht="15.75" customHeight="1" x14ac:dyDescent="0.25">
      <c r="A802" s="7"/>
      <c r="B802" s="120"/>
      <c r="C802" s="121"/>
      <c r="D802" s="7"/>
      <c r="E802" s="7"/>
      <c r="F802" s="7"/>
      <c r="G802" s="7"/>
      <c r="H802" s="7"/>
      <c r="I802" s="7"/>
      <c r="J802" s="7"/>
      <c r="K802" s="7"/>
      <c r="L802" s="7"/>
      <c r="M802" s="7"/>
      <c r="N802" s="7"/>
      <c r="O802" s="7"/>
      <c r="P802" s="7"/>
      <c r="Q802" s="7"/>
      <c r="R802" s="7"/>
      <c r="S802" s="7"/>
      <c r="T802" s="7"/>
      <c r="U802" s="7"/>
      <c r="V802" s="7"/>
      <c r="W802" s="7"/>
      <c r="X802" s="7"/>
    </row>
    <row r="803" spans="1:24" ht="15.75" customHeight="1" x14ac:dyDescent="0.25">
      <c r="A803" s="7"/>
      <c r="B803" s="120"/>
      <c r="C803" s="121"/>
      <c r="D803" s="7"/>
      <c r="E803" s="7"/>
      <c r="F803" s="7"/>
      <c r="G803" s="7"/>
      <c r="H803" s="7"/>
      <c r="I803" s="7"/>
      <c r="J803" s="7"/>
      <c r="K803" s="7"/>
      <c r="L803" s="7"/>
      <c r="M803" s="7"/>
      <c r="N803" s="7"/>
      <c r="O803" s="7"/>
      <c r="P803" s="7"/>
      <c r="Q803" s="7"/>
      <c r="R803" s="7"/>
      <c r="S803" s="7"/>
      <c r="T803" s="7"/>
      <c r="U803" s="7"/>
      <c r="V803" s="7"/>
      <c r="W803" s="7"/>
      <c r="X803" s="7"/>
    </row>
    <row r="804" spans="1:24" ht="15.75" customHeight="1" x14ac:dyDescent="0.25">
      <c r="A804" s="7"/>
      <c r="B804" s="120"/>
      <c r="C804" s="121"/>
      <c r="D804" s="7"/>
      <c r="E804" s="7"/>
      <c r="F804" s="7"/>
      <c r="G804" s="7"/>
      <c r="H804" s="7"/>
      <c r="I804" s="7"/>
      <c r="J804" s="7"/>
      <c r="K804" s="7"/>
      <c r="L804" s="7"/>
      <c r="M804" s="7"/>
      <c r="N804" s="7"/>
      <c r="O804" s="7"/>
      <c r="P804" s="7"/>
      <c r="Q804" s="7"/>
      <c r="R804" s="7"/>
      <c r="S804" s="7"/>
      <c r="T804" s="7"/>
      <c r="U804" s="7"/>
      <c r="V804" s="7"/>
      <c r="W804" s="7"/>
      <c r="X804" s="7"/>
    </row>
    <row r="805" spans="1:24" ht="15.75" customHeight="1" x14ac:dyDescent="0.25">
      <c r="A805" s="7"/>
      <c r="B805" s="120"/>
      <c r="C805" s="121"/>
      <c r="D805" s="7"/>
      <c r="E805" s="7"/>
      <c r="F805" s="7"/>
      <c r="G805" s="7"/>
      <c r="H805" s="7"/>
      <c r="I805" s="7"/>
      <c r="J805" s="7"/>
      <c r="K805" s="7"/>
      <c r="L805" s="7"/>
      <c r="M805" s="7"/>
      <c r="N805" s="7"/>
      <c r="O805" s="7"/>
      <c r="P805" s="7"/>
      <c r="Q805" s="7"/>
      <c r="R805" s="7"/>
      <c r="S805" s="7"/>
      <c r="T805" s="7"/>
      <c r="U805" s="7"/>
      <c r="V805" s="7"/>
      <c r="W805" s="7"/>
      <c r="X805" s="7"/>
    </row>
    <row r="806" spans="1:24" ht="15.75" customHeight="1" x14ac:dyDescent="0.25">
      <c r="A806" s="7"/>
      <c r="B806" s="120"/>
      <c r="C806" s="121"/>
      <c r="D806" s="7"/>
      <c r="E806" s="7"/>
      <c r="F806" s="7"/>
      <c r="G806" s="7"/>
      <c r="H806" s="7"/>
      <c r="I806" s="7"/>
      <c r="J806" s="7"/>
      <c r="K806" s="7"/>
      <c r="L806" s="7"/>
      <c r="M806" s="7"/>
      <c r="N806" s="7"/>
      <c r="O806" s="7"/>
      <c r="P806" s="7"/>
      <c r="Q806" s="7"/>
      <c r="R806" s="7"/>
      <c r="S806" s="7"/>
      <c r="T806" s="7"/>
      <c r="U806" s="7"/>
      <c r="V806" s="7"/>
      <c r="W806" s="7"/>
      <c r="X806" s="7"/>
    </row>
    <row r="807" spans="1:24" ht="15.75" customHeight="1" x14ac:dyDescent="0.25">
      <c r="A807" s="7"/>
      <c r="B807" s="120"/>
      <c r="C807" s="121"/>
      <c r="D807" s="7"/>
      <c r="E807" s="7"/>
      <c r="F807" s="7"/>
      <c r="G807" s="7"/>
      <c r="H807" s="7"/>
      <c r="I807" s="7"/>
      <c r="J807" s="7"/>
      <c r="K807" s="7"/>
      <c r="L807" s="7"/>
      <c r="M807" s="7"/>
      <c r="N807" s="7"/>
      <c r="O807" s="7"/>
      <c r="P807" s="7"/>
      <c r="Q807" s="7"/>
      <c r="R807" s="7"/>
      <c r="S807" s="7"/>
      <c r="T807" s="7"/>
      <c r="U807" s="7"/>
      <c r="V807" s="7"/>
      <c r="W807" s="7"/>
      <c r="X807" s="7"/>
    </row>
    <row r="808" spans="1:24" ht="15.75" customHeight="1" x14ac:dyDescent="0.25">
      <c r="A808" s="7"/>
      <c r="B808" s="120"/>
      <c r="C808" s="121"/>
      <c r="D808" s="7"/>
      <c r="E808" s="7"/>
      <c r="F808" s="7"/>
      <c r="G808" s="7"/>
      <c r="H808" s="7"/>
      <c r="I808" s="7"/>
      <c r="J808" s="7"/>
      <c r="K808" s="7"/>
      <c r="L808" s="7"/>
      <c r="M808" s="7"/>
      <c r="N808" s="7"/>
      <c r="O808" s="7"/>
      <c r="P808" s="7"/>
      <c r="Q808" s="7"/>
      <c r="R808" s="7"/>
      <c r="S808" s="7"/>
      <c r="T808" s="7"/>
      <c r="U808" s="7"/>
      <c r="V808" s="7"/>
      <c r="W808" s="7"/>
      <c r="X808" s="7"/>
    </row>
    <row r="809" spans="1:24" ht="15.75" customHeight="1" x14ac:dyDescent="0.25">
      <c r="A809" s="7"/>
      <c r="B809" s="120"/>
      <c r="C809" s="121"/>
      <c r="D809" s="7"/>
      <c r="E809" s="7"/>
      <c r="F809" s="7"/>
      <c r="G809" s="7"/>
      <c r="H809" s="7"/>
      <c r="I809" s="7"/>
      <c r="J809" s="7"/>
      <c r="K809" s="7"/>
      <c r="L809" s="7"/>
      <c r="M809" s="7"/>
      <c r="N809" s="7"/>
      <c r="O809" s="7"/>
      <c r="P809" s="7"/>
      <c r="Q809" s="7"/>
      <c r="R809" s="7"/>
      <c r="S809" s="7"/>
      <c r="T809" s="7"/>
      <c r="U809" s="7"/>
      <c r="V809" s="7"/>
      <c r="W809" s="7"/>
      <c r="X809" s="7"/>
    </row>
    <row r="810" spans="1:24" ht="15.75" customHeight="1" x14ac:dyDescent="0.25">
      <c r="A810" s="7"/>
      <c r="B810" s="120"/>
      <c r="C810" s="121"/>
      <c r="D810" s="7"/>
      <c r="E810" s="7"/>
      <c r="F810" s="7"/>
      <c r="G810" s="7"/>
      <c r="H810" s="7"/>
      <c r="I810" s="7"/>
      <c r="J810" s="7"/>
      <c r="K810" s="7"/>
      <c r="L810" s="7"/>
      <c r="M810" s="7"/>
      <c r="N810" s="7"/>
      <c r="O810" s="7"/>
      <c r="P810" s="7"/>
      <c r="Q810" s="7"/>
      <c r="R810" s="7"/>
      <c r="S810" s="7"/>
      <c r="T810" s="7"/>
      <c r="U810" s="7"/>
      <c r="V810" s="7"/>
      <c r="W810" s="7"/>
      <c r="X810" s="7"/>
    </row>
    <row r="811" spans="1:24" ht="15.75" customHeight="1" x14ac:dyDescent="0.25">
      <c r="A811" s="7"/>
      <c r="B811" s="120"/>
      <c r="C811" s="121"/>
      <c r="D811" s="7"/>
      <c r="E811" s="7"/>
      <c r="F811" s="7"/>
      <c r="G811" s="7"/>
      <c r="H811" s="7"/>
      <c r="I811" s="7"/>
      <c r="J811" s="7"/>
      <c r="K811" s="7"/>
      <c r="L811" s="7"/>
      <c r="M811" s="7"/>
      <c r="N811" s="7"/>
      <c r="O811" s="7"/>
      <c r="P811" s="7"/>
      <c r="Q811" s="7"/>
      <c r="R811" s="7"/>
      <c r="S811" s="7"/>
      <c r="T811" s="7"/>
      <c r="U811" s="7"/>
      <c r="V811" s="7"/>
      <c r="W811" s="7"/>
      <c r="X811" s="7"/>
    </row>
    <row r="812" spans="1:24" ht="15.75" customHeight="1" x14ac:dyDescent="0.25">
      <c r="A812" s="7"/>
      <c r="B812" s="120"/>
      <c r="C812" s="121"/>
      <c r="D812" s="7"/>
      <c r="E812" s="7"/>
      <c r="F812" s="7"/>
      <c r="G812" s="7"/>
      <c r="H812" s="7"/>
      <c r="I812" s="7"/>
      <c r="J812" s="7"/>
      <c r="K812" s="7"/>
      <c r="L812" s="7"/>
      <c r="M812" s="7"/>
      <c r="N812" s="7"/>
      <c r="O812" s="7"/>
      <c r="P812" s="7"/>
      <c r="Q812" s="7"/>
      <c r="R812" s="7"/>
      <c r="S812" s="7"/>
      <c r="T812" s="7"/>
      <c r="U812" s="7"/>
      <c r="V812" s="7"/>
      <c r="W812" s="7"/>
      <c r="X812" s="7"/>
    </row>
    <row r="813" spans="1:24" ht="15.75" customHeight="1" x14ac:dyDescent="0.25">
      <c r="A813" s="7"/>
      <c r="B813" s="120"/>
      <c r="C813" s="121"/>
      <c r="D813" s="7"/>
      <c r="E813" s="7"/>
      <c r="F813" s="7"/>
      <c r="G813" s="7"/>
      <c r="H813" s="7"/>
      <c r="I813" s="7"/>
      <c r="J813" s="7"/>
      <c r="K813" s="7"/>
      <c r="L813" s="7"/>
      <c r="M813" s="7"/>
      <c r="N813" s="7"/>
      <c r="O813" s="7"/>
      <c r="P813" s="7"/>
      <c r="Q813" s="7"/>
      <c r="R813" s="7"/>
      <c r="S813" s="7"/>
      <c r="T813" s="7"/>
      <c r="U813" s="7"/>
      <c r="V813" s="7"/>
      <c r="W813" s="7"/>
      <c r="X813" s="7"/>
    </row>
    <row r="814" spans="1:24" ht="15.75" customHeight="1" x14ac:dyDescent="0.25">
      <c r="A814" s="7"/>
      <c r="B814" s="120"/>
      <c r="C814" s="121"/>
      <c r="D814" s="7"/>
      <c r="E814" s="7"/>
      <c r="F814" s="7"/>
      <c r="G814" s="7"/>
      <c r="H814" s="7"/>
      <c r="I814" s="7"/>
      <c r="J814" s="7"/>
      <c r="K814" s="7"/>
      <c r="L814" s="7"/>
      <c r="M814" s="7"/>
      <c r="N814" s="7"/>
      <c r="O814" s="7"/>
      <c r="P814" s="7"/>
      <c r="Q814" s="7"/>
      <c r="R814" s="7"/>
      <c r="S814" s="7"/>
      <c r="T814" s="7"/>
      <c r="U814" s="7"/>
      <c r="V814" s="7"/>
      <c r="W814" s="7"/>
      <c r="X814" s="7"/>
    </row>
    <row r="815" spans="1:24" ht="15.75" customHeight="1" x14ac:dyDescent="0.25">
      <c r="A815" s="7"/>
      <c r="B815" s="120"/>
      <c r="C815" s="121"/>
      <c r="D815" s="7"/>
      <c r="E815" s="7"/>
      <c r="F815" s="7"/>
      <c r="G815" s="7"/>
      <c r="H815" s="7"/>
      <c r="I815" s="7"/>
      <c r="J815" s="7"/>
      <c r="K815" s="7"/>
      <c r="L815" s="7"/>
      <c r="M815" s="7"/>
      <c r="N815" s="7"/>
      <c r="O815" s="7"/>
      <c r="P815" s="7"/>
      <c r="Q815" s="7"/>
      <c r="R815" s="7"/>
      <c r="S815" s="7"/>
      <c r="T815" s="7"/>
      <c r="U815" s="7"/>
      <c r="V815" s="7"/>
      <c r="W815" s="7"/>
      <c r="X815" s="7"/>
    </row>
    <row r="816" spans="1:24" ht="15.75" customHeight="1" x14ac:dyDescent="0.25">
      <c r="A816" s="7"/>
      <c r="B816" s="120"/>
      <c r="C816" s="121"/>
      <c r="D816" s="7"/>
      <c r="E816" s="7"/>
      <c r="F816" s="7"/>
      <c r="G816" s="7"/>
      <c r="H816" s="7"/>
      <c r="I816" s="7"/>
      <c r="J816" s="7"/>
      <c r="K816" s="7"/>
      <c r="L816" s="7"/>
      <c r="M816" s="7"/>
      <c r="N816" s="7"/>
      <c r="O816" s="7"/>
      <c r="P816" s="7"/>
      <c r="Q816" s="7"/>
      <c r="R816" s="7"/>
      <c r="S816" s="7"/>
      <c r="T816" s="7"/>
      <c r="U816" s="7"/>
      <c r="V816" s="7"/>
      <c r="W816" s="7"/>
      <c r="X816" s="7"/>
    </row>
    <row r="817" spans="1:24" ht="15.75" customHeight="1" x14ac:dyDescent="0.25">
      <c r="A817" s="7"/>
      <c r="B817" s="120"/>
      <c r="C817" s="121"/>
      <c r="D817" s="7"/>
      <c r="E817" s="7"/>
      <c r="F817" s="7"/>
      <c r="G817" s="7"/>
      <c r="H817" s="7"/>
      <c r="I817" s="7"/>
      <c r="J817" s="7"/>
      <c r="K817" s="7"/>
      <c r="L817" s="7"/>
      <c r="M817" s="7"/>
      <c r="N817" s="7"/>
      <c r="O817" s="7"/>
      <c r="P817" s="7"/>
      <c r="Q817" s="7"/>
      <c r="R817" s="7"/>
      <c r="S817" s="7"/>
      <c r="T817" s="7"/>
      <c r="U817" s="7"/>
      <c r="V817" s="7"/>
      <c r="W817" s="7"/>
      <c r="X817" s="7"/>
    </row>
    <row r="818" spans="1:24" ht="15.75" customHeight="1" x14ac:dyDescent="0.25">
      <c r="A818" s="7"/>
      <c r="B818" s="120"/>
      <c r="C818" s="121"/>
      <c r="D818" s="7"/>
      <c r="E818" s="7"/>
      <c r="F818" s="7"/>
      <c r="G818" s="7"/>
      <c r="H818" s="7"/>
      <c r="I818" s="7"/>
      <c r="J818" s="7"/>
      <c r="K818" s="7"/>
      <c r="L818" s="7"/>
      <c r="M818" s="7"/>
      <c r="N818" s="7"/>
      <c r="O818" s="7"/>
      <c r="P818" s="7"/>
      <c r="Q818" s="7"/>
      <c r="R818" s="7"/>
      <c r="S818" s="7"/>
      <c r="T818" s="7"/>
      <c r="U818" s="7"/>
      <c r="V818" s="7"/>
      <c r="W818" s="7"/>
      <c r="X818" s="7"/>
    </row>
    <row r="819" spans="1:24" ht="15.75" customHeight="1" x14ac:dyDescent="0.25">
      <c r="A819" s="7"/>
      <c r="B819" s="120"/>
      <c r="C819" s="121"/>
      <c r="D819" s="7"/>
      <c r="E819" s="7"/>
      <c r="F819" s="7"/>
      <c r="G819" s="7"/>
      <c r="H819" s="7"/>
      <c r="I819" s="7"/>
      <c r="J819" s="7"/>
      <c r="K819" s="7"/>
      <c r="L819" s="7"/>
      <c r="M819" s="7"/>
      <c r="N819" s="7"/>
      <c r="O819" s="7"/>
      <c r="P819" s="7"/>
      <c r="Q819" s="7"/>
      <c r="R819" s="7"/>
      <c r="S819" s="7"/>
      <c r="T819" s="7"/>
      <c r="U819" s="7"/>
      <c r="V819" s="7"/>
      <c r="W819" s="7"/>
      <c r="X819" s="7"/>
    </row>
    <row r="820" spans="1:24" ht="15.75" customHeight="1" x14ac:dyDescent="0.25">
      <c r="A820" s="7"/>
      <c r="B820" s="120"/>
      <c r="C820" s="121"/>
      <c r="D820" s="7"/>
      <c r="E820" s="7"/>
      <c r="F820" s="7"/>
      <c r="G820" s="7"/>
      <c r="H820" s="7"/>
      <c r="I820" s="7"/>
      <c r="J820" s="7"/>
      <c r="K820" s="7"/>
      <c r="L820" s="7"/>
      <c r="M820" s="7"/>
      <c r="N820" s="7"/>
      <c r="O820" s="7"/>
      <c r="P820" s="7"/>
      <c r="Q820" s="7"/>
      <c r="R820" s="7"/>
      <c r="S820" s="7"/>
      <c r="T820" s="7"/>
      <c r="U820" s="7"/>
      <c r="V820" s="7"/>
      <c r="W820" s="7"/>
      <c r="X820" s="7"/>
    </row>
    <row r="821" spans="1:24" ht="15.75" customHeight="1" x14ac:dyDescent="0.25">
      <c r="A821" s="7"/>
      <c r="B821" s="120"/>
      <c r="C821" s="121"/>
      <c r="D821" s="7"/>
      <c r="E821" s="7"/>
      <c r="F821" s="7"/>
      <c r="G821" s="7"/>
      <c r="H821" s="7"/>
      <c r="I821" s="7"/>
      <c r="J821" s="7"/>
      <c r="K821" s="7"/>
      <c r="L821" s="7"/>
      <c r="M821" s="7"/>
      <c r="N821" s="7"/>
      <c r="O821" s="7"/>
      <c r="P821" s="7"/>
      <c r="Q821" s="7"/>
      <c r="R821" s="7"/>
      <c r="S821" s="7"/>
      <c r="T821" s="7"/>
      <c r="U821" s="7"/>
      <c r="V821" s="7"/>
      <c r="W821" s="7"/>
      <c r="X821" s="7"/>
    </row>
    <row r="822" spans="1:24" ht="15.75" customHeight="1" x14ac:dyDescent="0.25">
      <c r="A822" s="7"/>
      <c r="B822" s="120"/>
      <c r="C822" s="121"/>
      <c r="D822" s="7"/>
      <c r="E822" s="7"/>
      <c r="F822" s="7"/>
      <c r="G822" s="7"/>
      <c r="H822" s="7"/>
      <c r="I822" s="7"/>
      <c r="J822" s="7"/>
      <c r="K822" s="7"/>
      <c r="L822" s="7"/>
      <c r="M822" s="7"/>
      <c r="N822" s="7"/>
      <c r="O822" s="7"/>
      <c r="P822" s="7"/>
      <c r="Q822" s="7"/>
      <c r="R822" s="7"/>
      <c r="S822" s="7"/>
      <c r="T822" s="7"/>
      <c r="U822" s="7"/>
      <c r="V822" s="7"/>
      <c r="W822" s="7"/>
      <c r="X822" s="7"/>
    </row>
    <row r="823" spans="1:24" ht="15.75" customHeight="1" x14ac:dyDescent="0.25">
      <c r="A823" s="7"/>
      <c r="B823" s="120"/>
      <c r="C823" s="121"/>
      <c r="D823" s="7"/>
      <c r="E823" s="7"/>
      <c r="F823" s="7"/>
      <c r="G823" s="7"/>
      <c r="H823" s="7"/>
      <c r="I823" s="7"/>
      <c r="J823" s="7"/>
      <c r="K823" s="7"/>
      <c r="L823" s="7"/>
      <c r="M823" s="7"/>
      <c r="N823" s="7"/>
      <c r="O823" s="7"/>
      <c r="P823" s="7"/>
      <c r="Q823" s="7"/>
      <c r="R823" s="7"/>
      <c r="S823" s="7"/>
      <c r="T823" s="7"/>
      <c r="U823" s="7"/>
      <c r="V823" s="7"/>
      <c r="W823" s="7"/>
      <c r="X823" s="7"/>
    </row>
    <row r="824" spans="1:24" ht="15.75" customHeight="1" x14ac:dyDescent="0.25">
      <c r="A824" s="7"/>
      <c r="B824" s="120"/>
      <c r="C824" s="121"/>
      <c r="D824" s="7"/>
      <c r="E824" s="7"/>
      <c r="F824" s="7"/>
      <c r="G824" s="7"/>
      <c r="H824" s="7"/>
      <c r="I824" s="7"/>
      <c r="J824" s="7"/>
      <c r="K824" s="7"/>
      <c r="L824" s="7"/>
      <c r="M824" s="7"/>
      <c r="N824" s="7"/>
      <c r="O824" s="7"/>
      <c r="P824" s="7"/>
      <c r="Q824" s="7"/>
      <c r="R824" s="7"/>
      <c r="S824" s="7"/>
      <c r="T824" s="7"/>
      <c r="U824" s="7"/>
      <c r="V824" s="7"/>
      <c r="W824" s="7"/>
      <c r="X824" s="7"/>
    </row>
    <row r="825" spans="1:24" ht="15.75" customHeight="1" x14ac:dyDescent="0.25">
      <c r="A825" s="7"/>
      <c r="B825" s="120"/>
      <c r="C825" s="121"/>
      <c r="D825" s="7"/>
      <c r="E825" s="7"/>
      <c r="F825" s="7"/>
      <c r="G825" s="7"/>
      <c r="H825" s="7"/>
      <c r="I825" s="7"/>
      <c r="J825" s="7"/>
      <c r="K825" s="7"/>
      <c r="L825" s="7"/>
      <c r="M825" s="7"/>
      <c r="N825" s="7"/>
      <c r="O825" s="7"/>
      <c r="P825" s="7"/>
      <c r="Q825" s="7"/>
      <c r="R825" s="7"/>
      <c r="S825" s="7"/>
      <c r="T825" s="7"/>
      <c r="U825" s="7"/>
      <c r="V825" s="7"/>
      <c r="W825" s="7"/>
      <c r="X825" s="7"/>
    </row>
    <row r="826" spans="1:24" ht="15.75" customHeight="1" x14ac:dyDescent="0.25">
      <c r="A826" s="7"/>
      <c r="B826" s="120"/>
      <c r="C826" s="121"/>
      <c r="D826" s="7"/>
      <c r="E826" s="7"/>
      <c r="F826" s="7"/>
      <c r="G826" s="7"/>
      <c r="H826" s="7"/>
      <c r="I826" s="7"/>
      <c r="J826" s="7"/>
      <c r="K826" s="7"/>
      <c r="L826" s="7"/>
      <c r="M826" s="7"/>
      <c r="N826" s="7"/>
      <c r="O826" s="7"/>
      <c r="P826" s="7"/>
      <c r="Q826" s="7"/>
      <c r="R826" s="7"/>
      <c r="S826" s="7"/>
      <c r="T826" s="7"/>
      <c r="U826" s="7"/>
      <c r="V826" s="7"/>
      <c r="W826" s="7"/>
      <c r="X826" s="7"/>
    </row>
    <row r="827" spans="1:24" ht="15.75" customHeight="1" x14ac:dyDescent="0.25">
      <c r="A827" s="7"/>
      <c r="B827" s="120"/>
      <c r="C827" s="121"/>
      <c r="D827" s="7"/>
      <c r="E827" s="7"/>
      <c r="F827" s="7"/>
      <c r="G827" s="7"/>
      <c r="H827" s="7"/>
      <c r="I827" s="7"/>
      <c r="J827" s="7"/>
      <c r="K827" s="7"/>
      <c r="L827" s="7"/>
      <c r="M827" s="7"/>
      <c r="N827" s="7"/>
      <c r="O827" s="7"/>
      <c r="P827" s="7"/>
      <c r="Q827" s="7"/>
      <c r="R827" s="7"/>
      <c r="S827" s="7"/>
      <c r="T827" s="7"/>
      <c r="U827" s="7"/>
      <c r="V827" s="7"/>
      <c r="W827" s="7"/>
      <c r="X827" s="7"/>
    </row>
    <row r="828" spans="1:24" ht="15.75" customHeight="1" x14ac:dyDescent="0.25">
      <c r="A828" s="7"/>
      <c r="B828" s="120"/>
      <c r="C828" s="121"/>
      <c r="D828" s="7"/>
      <c r="E828" s="7"/>
      <c r="F828" s="7"/>
      <c r="G828" s="7"/>
      <c r="H828" s="7"/>
      <c r="I828" s="7"/>
      <c r="J828" s="7"/>
      <c r="K828" s="7"/>
      <c r="L828" s="7"/>
      <c r="M828" s="7"/>
      <c r="N828" s="7"/>
      <c r="O828" s="7"/>
      <c r="P828" s="7"/>
      <c r="Q828" s="7"/>
      <c r="R828" s="7"/>
      <c r="S828" s="7"/>
      <c r="T828" s="7"/>
      <c r="U828" s="7"/>
      <c r="V828" s="7"/>
      <c r="W828" s="7"/>
      <c r="X828" s="7"/>
    </row>
    <row r="829" spans="1:24" ht="15.75" customHeight="1" x14ac:dyDescent="0.25">
      <c r="A829" s="7"/>
      <c r="B829" s="120"/>
      <c r="C829" s="121"/>
      <c r="D829" s="7"/>
      <c r="E829" s="7"/>
      <c r="F829" s="7"/>
      <c r="G829" s="7"/>
      <c r="H829" s="7"/>
      <c r="I829" s="7"/>
      <c r="J829" s="7"/>
      <c r="K829" s="7"/>
      <c r="L829" s="7"/>
      <c r="M829" s="7"/>
      <c r="N829" s="7"/>
      <c r="O829" s="7"/>
      <c r="P829" s="7"/>
      <c r="Q829" s="7"/>
      <c r="R829" s="7"/>
      <c r="S829" s="7"/>
      <c r="T829" s="7"/>
      <c r="U829" s="7"/>
      <c r="V829" s="7"/>
      <c r="W829" s="7"/>
      <c r="X829" s="7"/>
    </row>
    <row r="830" spans="1:24" ht="15.75" customHeight="1" x14ac:dyDescent="0.25">
      <c r="A830" s="7"/>
      <c r="B830" s="120"/>
      <c r="C830" s="121"/>
      <c r="D830" s="7"/>
      <c r="E830" s="7"/>
      <c r="F830" s="7"/>
      <c r="G830" s="7"/>
      <c r="H830" s="7"/>
      <c r="I830" s="7"/>
      <c r="J830" s="7"/>
      <c r="K830" s="7"/>
      <c r="L830" s="7"/>
      <c r="M830" s="7"/>
      <c r="N830" s="7"/>
      <c r="O830" s="7"/>
      <c r="P830" s="7"/>
      <c r="Q830" s="7"/>
      <c r="R830" s="7"/>
      <c r="S830" s="7"/>
      <c r="T830" s="7"/>
      <c r="U830" s="7"/>
      <c r="V830" s="7"/>
      <c r="W830" s="7"/>
      <c r="X830" s="7"/>
    </row>
    <row r="831" spans="1:24" ht="15.75" customHeight="1" x14ac:dyDescent="0.25">
      <c r="A831" s="7"/>
      <c r="B831" s="120"/>
      <c r="C831" s="121"/>
      <c r="D831" s="7"/>
      <c r="E831" s="7"/>
      <c r="F831" s="7"/>
      <c r="G831" s="7"/>
      <c r="H831" s="7"/>
      <c r="I831" s="7"/>
      <c r="J831" s="7"/>
      <c r="K831" s="7"/>
      <c r="L831" s="7"/>
      <c r="M831" s="7"/>
      <c r="N831" s="7"/>
      <c r="O831" s="7"/>
      <c r="P831" s="7"/>
      <c r="Q831" s="7"/>
      <c r="R831" s="7"/>
      <c r="S831" s="7"/>
      <c r="T831" s="7"/>
      <c r="U831" s="7"/>
      <c r="V831" s="7"/>
      <c r="W831" s="7"/>
      <c r="X831" s="7"/>
    </row>
    <row r="832" spans="1:24" ht="15.75" customHeight="1" x14ac:dyDescent="0.25">
      <c r="A832" s="7"/>
      <c r="B832" s="120"/>
      <c r="C832" s="121"/>
      <c r="D832" s="7"/>
      <c r="E832" s="7"/>
      <c r="F832" s="7"/>
      <c r="G832" s="7"/>
      <c r="H832" s="7"/>
      <c r="I832" s="7"/>
      <c r="J832" s="7"/>
      <c r="K832" s="7"/>
      <c r="L832" s="7"/>
      <c r="M832" s="7"/>
      <c r="N832" s="7"/>
      <c r="O832" s="7"/>
      <c r="P832" s="7"/>
      <c r="Q832" s="7"/>
      <c r="R832" s="7"/>
      <c r="S832" s="7"/>
      <c r="T832" s="7"/>
      <c r="U832" s="7"/>
      <c r="V832" s="7"/>
      <c r="W832" s="7"/>
      <c r="X832" s="7"/>
    </row>
    <row r="833" spans="1:24" ht="15.75" customHeight="1" x14ac:dyDescent="0.25">
      <c r="A833" s="7"/>
      <c r="B833" s="120"/>
      <c r="C833" s="121"/>
      <c r="D833" s="7"/>
      <c r="E833" s="7"/>
      <c r="F833" s="7"/>
      <c r="G833" s="7"/>
      <c r="H833" s="7"/>
      <c r="I833" s="7"/>
      <c r="J833" s="7"/>
      <c r="K833" s="7"/>
      <c r="L833" s="7"/>
      <c r="M833" s="7"/>
      <c r="N833" s="7"/>
      <c r="O833" s="7"/>
      <c r="P833" s="7"/>
      <c r="Q833" s="7"/>
      <c r="R833" s="7"/>
      <c r="S833" s="7"/>
      <c r="T833" s="7"/>
      <c r="U833" s="7"/>
      <c r="V833" s="7"/>
      <c r="W833" s="7"/>
      <c r="X833" s="7"/>
    </row>
    <row r="834" spans="1:24" ht="15.75" customHeight="1" x14ac:dyDescent="0.25">
      <c r="A834" s="7"/>
      <c r="B834" s="120"/>
      <c r="C834" s="121"/>
      <c r="D834" s="7"/>
      <c r="E834" s="7"/>
      <c r="F834" s="7"/>
      <c r="G834" s="7"/>
      <c r="H834" s="7"/>
      <c r="I834" s="7"/>
      <c r="J834" s="7"/>
      <c r="K834" s="7"/>
      <c r="L834" s="7"/>
      <c r="M834" s="7"/>
      <c r="N834" s="7"/>
      <c r="O834" s="7"/>
      <c r="P834" s="7"/>
      <c r="Q834" s="7"/>
      <c r="R834" s="7"/>
      <c r="S834" s="7"/>
      <c r="T834" s="7"/>
      <c r="U834" s="7"/>
      <c r="V834" s="7"/>
      <c r="W834" s="7"/>
      <c r="X834" s="7"/>
    </row>
    <row r="835" spans="1:24" ht="15.75" customHeight="1" x14ac:dyDescent="0.25">
      <c r="A835" s="7"/>
      <c r="B835" s="120"/>
      <c r="C835" s="121"/>
      <c r="D835" s="7"/>
      <c r="E835" s="7"/>
      <c r="F835" s="7"/>
      <c r="G835" s="7"/>
      <c r="H835" s="7"/>
      <c r="I835" s="7"/>
      <c r="J835" s="7"/>
      <c r="K835" s="7"/>
      <c r="L835" s="7"/>
      <c r="M835" s="7"/>
      <c r="N835" s="7"/>
      <c r="O835" s="7"/>
      <c r="P835" s="7"/>
      <c r="Q835" s="7"/>
      <c r="R835" s="7"/>
      <c r="S835" s="7"/>
      <c r="T835" s="7"/>
      <c r="U835" s="7"/>
      <c r="V835" s="7"/>
      <c r="W835" s="7"/>
      <c r="X835" s="7"/>
    </row>
    <row r="836" spans="1:24" ht="15.75" customHeight="1" x14ac:dyDescent="0.25">
      <c r="A836" s="7"/>
      <c r="B836" s="120"/>
      <c r="C836" s="121"/>
      <c r="D836" s="7"/>
      <c r="E836" s="7"/>
      <c r="F836" s="7"/>
      <c r="G836" s="7"/>
      <c r="H836" s="7"/>
      <c r="I836" s="7"/>
      <c r="J836" s="7"/>
      <c r="K836" s="7"/>
      <c r="L836" s="7"/>
      <c r="M836" s="7"/>
      <c r="N836" s="7"/>
      <c r="O836" s="7"/>
      <c r="P836" s="7"/>
      <c r="Q836" s="7"/>
      <c r="R836" s="7"/>
      <c r="S836" s="7"/>
      <c r="T836" s="7"/>
      <c r="U836" s="7"/>
      <c r="V836" s="7"/>
      <c r="W836" s="7"/>
      <c r="X836" s="7"/>
    </row>
    <row r="837" spans="1:24" ht="15.75" customHeight="1" x14ac:dyDescent="0.25">
      <c r="A837" s="7"/>
      <c r="B837" s="120"/>
      <c r="C837" s="121"/>
      <c r="D837" s="7"/>
      <c r="E837" s="7"/>
      <c r="F837" s="7"/>
      <c r="G837" s="7"/>
      <c r="H837" s="7"/>
      <c r="I837" s="7"/>
      <c r="J837" s="7"/>
      <c r="K837" s="7"/>
      <c r="L837" s="7"/>
      <c r="M837" s="7"/>
      <c r="N837" s="7"/>
      <c r="O837" s="7"/>
      <c r="P837" s="7"/>
      <c r="Q837" s="7"/>
      <c r="R837" s="7"/>
      <c r="S837" s="7"/>
      <c r="T837" s="7"/>
      <c r="U837" s="7"/>
      <c r="V837" s="7"/>
      <c r="W837" s="7"/>
      <c r="X837" s="7"/>
    </row>
    <row r="838" spans="1:24" ht="15.75" customHeight="1" x14ac:dyDescent="0.25">
      <c r="A838" s="7"/>
      <c r="B838" s="120"/>
      <c r="C838" s="121"/>
      <c r="D838" s="7"/>
      <c r="E838" s="7"/>
      <c r="F838" s="7"/>
      <c r="G838" s="7"/>
      <c r="H838" s="7"/>
      <c r="I838" s="7"/>
      <c r="J838" s="7"/>
      <c r="K838" s="7"/>
      <c r="L838" s="7"/>
      <c r="M838" s="7"/>
      <c r="N838" s="7"/>
      <c r="O838" s="7"/>
      <c r="P838" s="7"/>
      <c r="Q838" s="7"/>
      <c r="R838" s="7"/>
      <c r="S838" s="7"/>
      <c r="T838" s="7"/>
      <c r="U838" s="7"/>
      <c r="V838" s="7"/>
      <c r="W838" s="7"/>
      <c r="X838" s="7"/>
    </row>
    <row r="839" spans="1:24" ht="15.75" customHeight="1" x14ac:dyDescent="0.25">
      <c r="A839" s="7"/>
      <c r="B839" s="120"/>
      <c r="C839" s="121"/>
      <c r="D839" s="7"/>
      <c r="E839" s="7"/>
      <c r="F839" s="7"/>
      <c r="G839" s="7"/>
      <c r="H839" s="7"/>
      <c r="I839" s="7"/>
      <c r="J839" s="7"/>
      <c r="K839" s="7"/>
      <c r="L839" s="7"/>
      <c r="M839" s="7"/>
      <c r="N839" s="7"/>
      <c r="O839" s="7"/>
      <c r="P839" s="7"/>
      <c r="Q839" s="7"/>
      <c r="R839" s="7"/>
      <c r="S839" s="7"/>
      <c r="T839" s="7"/>
      <c r="U839" s="7"/>
      <c r="V839" s="7"/>
      <c r="W839" s="7"/>
      <c r="X839" s="7"/>
    </row>
    <row r="840" spans="1:24" ht="15.75" customHeight="1" x14ac:dyDescent="0.25">
      <c r="A840" s="7"/>
      <c r="B840" s="120"/>
      <c r="C840" s="121"/>
      <c r="D840" s="7"/>
      <c r="E840" s="7"/>
      <c r="F840" s="7"/>
      <c r="G840" s="7"/>
      <c r="H840" s="7"/>
      <c r="I840" s="7"/>
      <c r="J840" s="7"/>
      <c r="K840" s="7"/>
      <c r="L840" s="7"/>
      <c r="M840" s="7"/>
      <c r="N840" s="7"/>
      <c r="O840" s="7"/>
      <c r="P840" s="7"/>
      <c r="Q840" s="7"/>
      <c r="R840" s="7"/>
      <c r="S840" s="7"/>
      <c r="T840" s="7"/>
      <c r="U840" s="7"/>
      <c r="V840" s="7"/>
      <c r="W840" s="7"/>
      <c r="X840" s="7"/>
    </row>
    <row r="841" spans="1:24" ht="15.75" customHeight="1" x14ac:dyDescent="0.25">
      <c r="A841" s="7"/>
      <c r="B841" s="120"/>
      <c r="C841" s="121"/>
      <c r="D841" s="7"/>
      <c r="E841" s="7"/>
      <c r="F841" s="7"/>
      <c r="G841" s="7"/>
      <c r="H841" s="7"/>
      <c r="I841" s="7"/>
      <c r="J841" s="7"/>
      <c r="K841" s="7"/>
      <c r="L841" s="7"/>
      <c r="M841" s="7"/>
      <c r="N841" s="7"/>
      <c r="O841" s="7"/>
      <c r="P841" s="7"/>
      <c r="Q841" s="7"/>
      <c r="R841" s="7"/>
      <c r="S841" s="7"/>
      <c r="T841" s="7"/>
      <c r="U841" s="7"/>
      <c r="V841" s="7"/>
      <c r="W841" s="7"/>
      <c r="X841" s="7"/>
    </row>
    <row r="842" spans="1:24" ht="15.75" customHeight="1" x14ac:dyDescent="0.25">
      <c r="A842" s="7"/>
      <c r="B842" s="120"/>
      <c r="C842" s="121"/>
      <c r="D842" s="7"/>
      <c r="E842" s="7"/>
      <c r="F842" s="7"/>
      <c r="G842" s="7"/>
      <c r="H842" s="7"/>
      <c r="I842" s="7"/>
      <c r="J842" s="7"/>
      <c r="K842" s="7"/>
      <c r="L842" s="7"/>
      <c r="M842" s="7"/>
      <c r="N842" s="7"/>
      <c r="O842" s="7"/>
      <c r="P842" s="7"/>
      <c r="Q842" s="7"/>
      <c r="R842" s="7"/>
      <c r="S842" s="7"/>
      <c r="T842" s="7"/>
      <c r="U842" s="7"/>
      <c r="V842" s="7"/>
      <c r="W842" s="7"/>
      <c r="X842" s="7"/>
    </row>
    <row r="843" spans="1:24" ht="15.75" customHeight="1" x14ac:dyDescent="0.25">
      <c r="A843" s="7"/>
      <c r="B843" s="120"/>
      <c r="C843" s="121"/>
      <c r="D843" s="7"/>
      <c r="E843" s="7"/>
      <c r="F843" s="7"/>
      <c r="G843" s="7"/>
      <c r="H843" s="7"/>
      <c r="I843" s="7"/>
      <c r="J843" s="7"/>
      <c r="K843" s="7"/>
      <c r="L843" s="7"/>
      <c r="M843" s="7"/>
      <c r="N843" s="7"/>
      <c r="O843" s="7"/>
      <c r="P843" s="7"/>
      <c r="Q843" s="7"/>
      <c r="R843" s="7"/>
      <c r="S843" s="7"/>
      <c r="T843" s="7"/>
      <c r="U843" s="7"/>
      <c r="V843" s="7"/>
      <c r="W843" s="7"/>
      <c r="X843" s="7"/>
    </row>
    <row r="844" spans="1:24" ht="15.75" customHeight="1" x14ac:dyDescent="0.25">
      <c r="A844" s="7"/>
      <c r="B844" s="120"/>
      <c r="C844" s="121"/>
      <c r="D844" s="7"/>
      <c r="E844" s="7"/>
      <c r="F844" s="7"/>
      <c r="G844" s="7"/>
      <c r="H844" s="7"/>
      <c r="I844" s="7"/>
      <c r="J844" s="7"/>
      <c r="K844" s="7"/>
      <c r="L844" s="7"/>
      <c r="M844" s="7"/>
      <c r="N844" s="7"/>
      <c r="O844" s="7"/>
      <c r="P844" s="7"/>
      <c r="Q844" s="7"/>
      <c r="R844" s="7"/>
      <c r="S844" s="7"/>
      <c r="T844" s="7"/>
      <c r="U844" s="7"/>
      <c r="V844" s="7"/>
      <c r="W844" s="7"/>
      <c r="X844" s="7"/>
    </row>
    <row r="845" spans="1:24" ht="15.75" customHeight="1" x14ac:dyDescent="0.25">
      <c r="A845" s="7"/>
      <c r="B845" s="120"/>
      <c r="C845" s="121"/>
      <c r="D845" s="7"/>
      <c r="E845" s="7"/>
      <c r="F845" s="7"/>
      <c r="G845" s="7"/>
      <c r="H845" s="7"/>
      <c r="I845" s="7"/>
      <c r="J845" s="7"/>
      <c r="K845" s="7"/>
      <c r="L845" s="7"/>
      <c r="M845" s="7"/>
      <c r="N845" s="7"/>
      <c r="O845" s="7"/>
      <c r="P845" s="7"/>
      <c r="Q845" s="7"/>
      <c r="R845" s="7"/>
      <c r="S845" s="7"/>
      <c r="T845" s="7"/>
      <c r="U845" s="7"/>
      <c r="V845" s="7"/>
      <c r="W845" s="7"/>
      <c r="X845" s="7"/>
    </row>
    <row r="846" spans="1:24" ht="15.75" customHeight="1" x14ac:dyDescent="0.25">
      <c r="A846" s="7"/>
      <c r="B846" s="120"/>
      <c r="C846" s="121"/>
      <c r="D846" s="7"/>
      <c r="E846" s="7"/>
      <c r="F846" s="7"/>
      <c r="G846" s="7"/>
      <c r="H846" s="7"/>
      <c r="I846" s="7"/>
      <c r="J846" s="7"/>
      <c r="K846" s="7"/>
      <c r="L846" s="7"/>
      <c r="M846" s="7"/>
      <c r="N846" s="7"/>
      <c r="O846" s="7"/>
      <c r="P846" s="7"/>
      <c r="Q846" s="7"/>
      <c r="R846" s="7"/>
      <c r="S846" s="7"/>
      <c r="T846" s="7"/>
      <c r="U846" s="7"/>
      <c r="V846" s="7"/>
      <c r="W846" s="7"/>
      <c r="X846" s="7"/>
    </row>
    <row r="847" spans="1:24" ht="15.75" customHeight="1" x14ac:dyDescent="0.25">
      <c r="A847" s="7"/>
      <c r="B847" s="120"/>
      <c r="C847" s="121"/>
      <c r="D847" s="7"/>
      <c r="E847" s="7"/>
      <c r="F847" s="7"/>
      <c r="G847" s="7"/>
      <c r="H847" s="7"/>
      <c r="I847" s="7"/>
      <c r="J847" s="7"/>
      <c r="K847" s="7"/>
      <c r="L847" s="7"/>
      <c r="M847" s="7"/>
      <c r="N847" s="7"/>
      <c r="O847" s="7"/>
      <c r="P847" s="7"/>
      <c r="Q847" s="7"/>
      <c r="R847" s="7"/>
      <c r="S847" s="7"/>
      <c r="T847" s="7"/>
      <c r="U847" s="7"/>
      <c r="V847" s="7"/>
      <c r="W847" s="7"/>
      <c r="X847" s="7"/>
    </row>
    <row r="848" spans="1:24" ht="15.75" customHeight="1" x14ac:dyDescent="0.25">
      <c r="A848" s="7"/>
      <c r="B848" s="120"/>
      <c r="C848" s="121"/>
      <c r="D848" s="7"/>
      <c r="E848" s="7"/>
      <c r="F848" s="7"/>
      <c r="G848" s="7"/>
      <c r="H848" s="7"/>
      <c r="I848" s="7"/>
      <c r="J848" s="7"/>
      <c r="K848" s="7"/>
      <c r="L848" s="7"/>
      <c r="M848" s="7"/>
      <c r="N848" s="7"/>
      <c r="O848" s="7"/>
      <c r="P848" s="7"/>
      <c r="Q848" s="7"/>
      <c r="R848" s="7"/>
      <c r="S848" s="7"/>
      <c r="T848" s="7"/>
      <c r="U848" s="7"/>
      <c r="V848" s="7"/>
      <c r="W848" s="7"/>
      <c r="X848" s="7"/>
    </row>
    <row r="849" spans="1:24" ht="15.75" customHeight="1" x14ac:dyDescent="0.25">
      <c r="A849" s="7"/>
      <c r="B849" s="120"/>
      <c r="C849" s="121"/>
      <c r="D849" s="7"/>
      <c r="E849" s="7"/>
      <c r="F849" s="7"/>
      <c r="G849" s="7"/>
      <c r="H849" s="7"/>
      <c r="I849" s="7"/>
      <c r="J849" s="7"/>
      <c r="K849" s="7"/>
      <c r="L849" s="7"/>
      <c r="M849" s="7"/>
      <c r="N849" s="7"/>
      <c r="O849" s="7"/>
      <c r="P849" s="7"/>
      <c r="Q849" s="7"/>
      <c r="R849" s="7"/>
      <c r="S849" s="7"/>
      <c r="T849" s="7"/>
      <c r="U849" s="7"/>
      <c r="V849" s="7"/>
      <c r="W849" s="7"/>
      <c r="X849" s="7"/>
    </row>
    <row r="850" spans="1:24" ht="15.75" customHeight="1" x14ac:dyDescent="0.25">
      <c r="A850" s="7"/>
      <c r="B850" s="120"/>
      <c r="C850" s="121"/>
      <c r="D850" s="7"/>
      <c r="E850" s="7"/>
      <c r="F850" s="7"/>
      <c r="G850" s="7"/>
      <c r="H850" s="7"/>
      <c r="I850" s="7"/>
      <c r="J850" s="7"/>
      <c r="K850" s="7"/>
      <c r="L850" s="7"/>
      <c r="M850" s="7"/>
      <c r="N850" s="7"/>
      <c r="O850" s="7"/>
      <c r="P850" s="7"/>
      <c r="Q850" s="7"/>
      <c r="R850" s="7"/>
      <c r="S850" s="7"/>
      <c r="T850" s="7"/>
      <c r="U850" s="7"/>
      <c r="V850" s="7"/>
      <c r="W850" s="7"/>
      <c r="X850" s="7"/>
    </row>
    <row r="851" spans="1:24" ht="15.75" customHeight="1" x14ac:dyDescent="0.25">
      <c r="A851" s="7"/>
      <c r="B851" s="120"/>
      <c r="C851" s="121"/>
      <c r="D851" s="7"/>
      <c r="E851" s="7"/>
      <c r="F851" s="7"/>
      <c r="G851" s="7"/>
      <c r="H851" s="7"/>
      <c r="I851" s="7"/>
      <c r="J851" s="7"/>
      <c r="K851" s="7"/>
      <c r="L851" s="7"/>
      <c r="M851" s="7"/>
      <c r="N851" s="7"/>
      <c r="O851" s="7"/>
      <c r="P851" s="7"/>
      <c r="Q851" s="7"/>
      <c r="R851" s="7"/>
      <c r="S851" s="7"/>
      <c r="T851" s="7"/>
      <c r="U851" s="7"/>
      <c r="V851" s="7"/>
      <c r="W851" s="7"/>
      <c r="X851" s="7"/>
    </row>
    <row r="852" spans="1:24" ht="15.75" customHeight="1" x14ac:dyDescent="0.25">
      <c r="A852" s="7"/>
      <c r="B852" s="120"/>
      <c r="C852" s="121"/>
      <c r="D852" s="7"/>
      <c r="E852" s="7"/>
      <c r="F852" s="7"/>
      <c r="G852" s="7"/>
      <c r="H852" s="7"/>
      <c r="I852" s="7"/>
      <c r="J852" s="7"/>
      <c r="K852" s="7"/>
      <c r="L852" s="7"/>
      <c r="M852" s="7"/>
      <c r="N852" s="7"/>
      <c r="O852" s="7"/>
      <c r="P852" s="7"/>
      <c r="Q852" s="7"/>
      <c r="R852" s="7"/>
      <c r="S852" s="7"/>
      <c r="T852" s="7"/>
      <c r="U852" s="7"/>
      <c r="V852" s="7"/>
      <c r="W852" s="7"/>
      <c r="X852" s="7"/>
    </row>
    <row r="853" spans="1:24" ht="15.75" customHeight="1" x14ac:dyDescent="0.25">
      <c r="A853" s="7"/>
      <c r="B853" s="120"/>
      <c r="C853" s="121"/>
      <c r="D853" s="7"/>
      <c r="E853" s="7"/>
      <c r="F853" s="7"/>
      <c r="G853" s="7"/>
      <c r="H853" s="7"/>
      <c r="I853" s="7"/>
      <c r="J853" s="7"/>
      <c r="K853" s="7"/>
      <c r="L853" s="7"/>
      <c r="M853" s="7"/>
      <c r="N853" s="7"/>
      <c r="O853" s="7"/>
      <c r="P853" s="7"/>
      <c r="Q853" s="7"/>
      <c r="R853" s="7"/>
      <c r="S853" s="7"/>
      <c r="T853" s="7"/>
      <c r="U853" s="7"/>
      <c r="V853" s="7"/>
      <c r="W853" s="7"/>
      <c r="X853" s="7"/>
    </row>
    <row r="854" spans="1:24" ht="15.75" customHeight="1" x14ac:dyDescent="0.25">
      <c r="A854" s="7"/>
      <c r="B854" s="120"/>
      <c r="C854" s="121"/>
      <c r="D854" s="7"/>
      <c r="E854" s="7"/>
      <c r="F854" s="7"/>
      <c r="G854" s="7"/>
      <c r="H854" s="7"/>
      <c r="I854" s="7"/>
      <c r="J854" s="7"/>
      <c r="K854" s="7"/>
      <c r="L854" s="7"/>
      <c r="M854" s="7"/>
      <c r="N854" s="7"/>
      <c r="O854" s="7"/>
      <c r="P854" s="7"/>
      <c r="Q854" s="7"/>
      <c r="R854" s="7"/>
      <c r="S854" s="7"/>
      <c r="T854" s="7"/>
      <c r="U854" s="7"/>
      <c r="V854" s="7"/>
      <c r="W854" s="7"/>
      <c r="X854" s="7"/>
    </row>
    <row r="855" spans="1:24" ht="15.75" customHeight="1" x14ac:dyDescent="0.25">
      <c r="A855" s="7"/>
      <c r="B855" s="120"/>
      <c r="C855" s="121"/>
      <c r="D855" s="7"/>
      <c r="E855" s="7"/>
      <c r="F855" s="7"/>
      <c r="G855" s="7"/>
      <c r="H855" s="7"/>
      <c r="I855" s="7"/>
      <c r="J855" s="7"/>
      <c r="K855" s="7"/>
      <c r="L855" s="7"/>
      <c r="M855" s="7"/>
      <c r="N855" s="7"/>
      <c r="O855" s="7"/>
      <c r="P855" s="7"/>
      <c r="Q855" s="7"/>
      <c r="R855" s="7"/>
      <c r="S855" s="7"/>
      <c r="T855" s="7"/>
      <c r="U855" s="7"/>
      <c r="V855" s="7"/>
      <c r="W855" s="7"/>
      <c r="X855" s="7"/>
    </row>
    <row r="856" spans="1:24" ht="15.75" customHeight="1" x14ac:dyDescent="0.25">
      <c r="A856" s="7"/>
      <c r="B856" s="120"/>
      <c r="C856" s="121"/>
      <c r="D856" s="7"/>
      <c r="E856" s="7"/>
      <c r="F856" s="7"/>
      <c r="G856" s="7"/>
      <c r="H856" s="7"/>
      <c r="I856" s="7"/>
      <c r="J856" s="7"/>
      <c r="K856" s="7"/>
      <c r="L856" s="7"/>
      <c r="M856" s="7"/>
      <c r="N856" s="7"/>
      <c r="O856" s="7"/>
      <c r="P856" s="7"/>
      <c r="Q856" s="7"/>
      <c r="R856" s="7"/>
      <c r="S856" s="7"/>
      <c r="T856" s="7"/>
      <c r="U856" s="7"/>
      <c r="V856" s="7"/>
      <c r="W856" s="7"/>
      <c r="X856" s="7"/>
    </row>
    <row r="857" spans="1:24" ht="15.75" customHeight="1" x14ac:dyDescent="0.25">
      <c r="A857" s="7"/>
      <c r="B857" s="120"/>
      <c r="C857" s="121"/>
      <c r="D857" s="7"/>
      <c r="E857" s="7"/>
      <c r="F857" s="7"/>
      <c r="G857" s="7"/>
      <c r="H857" s="7"/>
      <c r="I857" s="7"/>
      <c r="J857" s="7"/>
      <c r="K857" s="7"/>
      <c r="L857" s="7"/>
      <c r="M857" s="7"/>
      <c r="N857" s="7"/>
      <c r="O857" s="7"/>
      <c r="P857" s="7"/>
      <c r="Q857" s="7"/>
      <c r="R857" s="7"/>
      <c r="S857" s="7"/>
      <c r="T857" s="7"/>
      <c r="U857" s="7"/>
      <c r="V857" s="7"/>
      <c r="W857" s="7"/>
      <c r="X857" s="7"/>
    </row>
    <row r="858" spans="1:24" ht="15.75" customHeight="1" x14ac:dyDescent="0.25">
      <c r="A858" s="7"/>
      <c r="B858" s="120"/>
      <c r="C858" s="121"/>
      <c r="D858" s="7"/>
      <c r="E858" s="7"/>
      <c r="F858" s="7"/>
      <c r="G858" s="7"/>
      <c r="H858" s="7"/>
      <c r="I858" s="7"/>
      <c r="J858" s="7"/>
      <c r="K858" s="7"/>
      <c r="L858" s="7"/>
      <c r="M858" s="7"/>
      <c r="N858" s="7"/>
      <c r="O858" s="7"/>
      <c r="P858" s="7"/>
      <c r="Q858" s="7"/>
      <c r="R858" s="7"/>
      <c r="S858" s="7"/>
      <c r="T858" s="7"/>
      <c r="U858" s="7"/>
      <c r="V858" s="7"/>
      <c r="W858" s="7"/>
      <c r="X858" s="7"/>
    </row>
    <row r="859" spans="1:24" ht="15.75" customHeight="1" x14ac:dyDescent="0.25">
      <c r="A859" s="7"/>
      <c r="B859" s="120"/>
      <c r="C859" s="121"/>
      <c r="D859" s="7"/>
      <c r="E859" s="7"/>
      <c r="F859" s="7"/>
      <c r="G859" s="7"/>
      <c r="H859" s="7"/>
      <c r="I859" s="7"/>
      <c r="J859" s="7"/>
      <c r="K859" s="7"/>
      <c r="L859" s="7"/>
      <c r="M859" s="7"/>
      <c r="N859" s="7"/>
      <c r="O859" s="7"/>
      <c r="P859" s="7"/>
      <c r="Q859" s="7"/>
      <c r="R859" s="7"/>
      <c r="S859" s="7"/>
      <c r="T859" s="7"/>
      <c r="U859" s="7"/>
      <c r="V859" s="7"/>
      <c r="W859" s="7"/>
      <c r="X859" s="7"/>
    </row>
    <row r="860" spans="1:24" ht="15.75" customHeight="1" x14ac:dyDescent="0.25">
      <c r="A860" s="7"/>
      <c r="B860" s="120"/>
      <c r="C860" s="121"/>
      <c r="D860" s="7"/>
      <c r="E860" s="7"/>
      <c r="F860" s="7"/>
      <c r="G860" s="7"/>
      <c r="H860" s="7"/>
      <c r="I860" s="7"/>
      <c r="J860" s="7"/>
      <c r="K860" s="7"/>
      <c r="L860" s="7"/>
      <c r="M860" s="7"/>
      <c r="N860" s="7"/>
      <c r="O860" s="7"/>
      <c r="P860" s="7"/>
      <c r="Q860" s="7"/>
      <c r="R860" s="7"/>
      <c r="S860" s="7"/>
      <c r="T860" s="7"/>
      <c r="U860" s="7"/>
      <c r="V860" s="7"/>
      <c r="W860" s="7"/>
      <c r="X860" s="7"/>
    </row>
    <row r="861" spans="1:24" ht="15.75" customHeight="1" x14ac:dyDescent="0.25">
      <c r="A861" s="7"/>
      <c r="B861" s="120"/>
      <c r="C861" s="121"/>
      <c r="D861" s="7"/>
      <c r="E861" s="7"/>
      <c r="F861" s="7"/>
      <c r="G861" s="7"/>
      <c r="H861" s="7"/>
      <c r="I861" s="7"/>
      <c r="J861" s="7"/>
      <c r="K861" s="7"/>
      <c r="L861" s="7"/>
      <c r="M861" s="7"/>
      <c r="N861" s="7"/>
      <c r="O861" s="7"/>
      <c r="P861" s="7"/>
      <c r="Q861" s="7"/>
      <c r="R861" s="7"/>
      <c r="S861" s="7"/>
      <c r="T861" s="7"/>
      <c r="U861" s="7"/>
      <c r="V861" s="7"/>
      <c r="W861" s="7"/>
      <c r="X861" s="7"/>
    </row>
    <row r="862" spans="1:24" ht="15.75" customHeight="1" x14ac:dyDescent="0.25">
      <c r="A862" s="7"/>
      <c r="B862" s="120"/>
      <c r="C862" s="121"/>
      <c r="D862" s="7"/>
      <c r="E862" s="7"/>
      <c r="F862" s="7"/>
      <c r="G862" s="7"/>
      <c r="H862" s="7"/>
      <c r="I862" s="7"/>
      <c r="J862" s="7"/>
      <c r="K862" s="7"/>
      <c r="L862" s="7"/>
      <c r="M862" s="7"/>
      <c r="N862" s="7"/>
      <c r="O862" s="7"/>
      <c r="P862" s="7"/>
      <c r="Q862" s="7"/>
      <c r="R862" s="7"/>
      <c r="S862" s="7"/>
      <c r="T862" s="7"/>
      <c r="U862" s="7"/>
      <c r="V862" s="7"/>
      <c r="W862" s="7"/>
      <c r="X862" s="7"/>
    </row>
    <row r="863" spans="1:24" ht="15.75" customHeight="1" x14ac:dyDescent="0.25">
      <c r="A863" s="7"/>
      <c r="B863" s="120"/>
      <c r="C863" s="121"/>
      <c r="D863" s="7"/>
      <c r="E863" s="7"/>
      <c r="F863" s="7"/>
      <c r="G863" s="7"/>
      <c r="H863" s="7"/>
      <c r="I863" s="7"/>
      <c r="J863" s="7"/>
      <c r="K863" s="7"/>
      <c r="L863" s="7"/>
      <c r="M863" s="7"/>
      <c r="N863" s="7"/>
      <c r="O863" s="7"/>
      <c r="P863" s="7"/>
      <c r="Q863" s="7"/>
      <c r="R863" s="7"/>
      <c r="S863" s="7"/>
      <c r="T863" s="7"/>
      <c r="U863" s="7"/>
      <c r="V863" s="7"/>
      <c r="W863" s="7"/>
      <c r="X863" s="7"/>
    </row>
    <row r="864" spans="1:24" ht="15.75" customHeight="1" x14ac:dyDescent="0.25">
      <c r="A864" s="7"/>
      <c r="B864" s="120"/>
      <c r="C864" s="121"/>
      <c r="D864" s="7"/>
      <c r="E864" s="7"/>
      <c r="F864" s="7"/>
      <c r="G864" s="7"/>
      <c r="H864" s="7"/>
      <c r="I864" s="7"/>
      <c r="J864" s="7"/>
      <c r="K864" s="7"/>
      <c r="L864" s="7"/>
      <c r="M864" s="7"/>
      <c r="N864" s="7"/>
      <c r="O864" s="7"/>
      <c r="P864" s="7"/>
      <c r="Q864" s="7"/>
      <c r="R864" s="7"/>
      <c r="S864" s="7"/>
      <c r="T864" s="7"/>
      <c r="U864" s="7"/>
      <c r="V864" s="7"/>
      <c r="W864" s="7"/>
      <c r="X864" s="7"/>
    </row>
    <row r="865" spans="1:24" ht="15.75" customHeight="1" x14ac:dyDescent="0.25">
      <c r="A865" s="7"/>
      <c r="B865" s="120"/>
      <c r="C865" s="121"/>
      <c r="D865" s="7"/>
      <c r="E865" s="7"/>
      <c r="F865" s="7"/>
      <c r="G865" s="7"/>
      <c r="H865" s="7"/>
      <c r="I865" s="7"/>
      <c r="J865" s="7"/>
      <c r="K865" s="7"/>
      <c r="L865" s="7"/>
      <c r="M865" s="7"/>
      <c r="N865" s="7"/>
      <c r="O865" s="7"/>
      <c r="P865" s="7"/>
      <c r="Q865" s="7"/>
      <c r="R865" s="7"/>
      <c r="S865" s="7"/>
      <c r="T865" s="7"/>
      <c r="U865" s="7"/>
      <c r="V865" s="7"/>
      <c r="W865" s="7"/>
      <c r="X865" s="7"/>
    </row>
    <row r="866" spans="1:24" ht="15.75" customHeight="1" x14ac:dyDescent="0.25">
      <c r="A866" s="7"/>
      <c r="B866" s="120"/>
      <c r="C866" s="121"/>
      <c r="D866" s="7"/>
      <c r="E866" s="7"/>
      <c r="F866" s="7"/>
      <c r="G866" s="7"/>
      <c r="H866" s="7"/>
      <c r="I866" s="7"/>
      <c r="J866" s="7"/>
      <c r="K866" s="7"/>
      <c r="L866" s="7"/>
      <c r="M866" s="7"/>
      <c r="N866" s="7"/>
      <c r="O866" s="7"/>
      <c r="P866" s="7"/>
      <c r="Q866" s="7"/>
      <c r="R866" s="7"/>
      <c r="S866" s="7"/>
      <c r="T866" s="7"/>
      <c r="U866" s="7"/>
      <c r="V866" s="7"/>
      <c r="W866" s="7"/>
      <c r="X866" s="7"/>
    </row>
    <row r="867" spans="1:24" ht="15.75" customHeight="1" x14ac:dyDescent="0.25">
      <c r="A867" s="7"/>
      <c r="B867" s="120"/>
      <c r="C867" s="121"/>
      <c r="D867" s="7"/>
      <c r="E867" s="7"/>
      <c r="F867" s="7"/>
      <c r="G867" s="7"/>
      <c r="H867" s="7"/>
      <c r="I867" s="7"/>
      <c r="J867" s="7"/>
      <c r="K867" s="7"/>
      <c r="L867" s="7"/>
      <c r="M867" s="7"/>
      <c r="N867" s="7"/>
      <c r="O867" s="7"/>
      <c r="P867" s="7"/>
      <c r="Q867" s="7"/>
      <c r="R867" s="7"/>
      <c r="S867" s="7"/>
      <c r="T867" s="7"/>
      <c r="U867" s="7"/>
      <c r="V867" s="7"/>
      <c r="W867" s="7"/>
      <c r="X867" s="7"/>
    </row>
    <row r="868" spans="1:24" ht="15.75" customHeight="1" x14ac:dyDescent="0.25">
      <c r="A868" s="7"/>
      <c r="B868" s="120"/>
      <c r="C868" s="121"/>
      <c r="D868" s="7"/>
      <c r="E868" s="7"/>
      <c r="F868" s="7"/>
      <c r="G868" s="7"/>
      <c r="H868" s="7"/>
      <c r="I868" s="7"/>
      <c r="J868" s="7"/>
      <c r="K868" s="7"/>
      <c r="L868" s="7"/>
      <c r="M868" s="7"/>
      <c r="N868" s="7"/>
      <c r="O868" s="7"/>
      <c r="P868" s="7"/>
      <c r="Q868" s="7"/>
      <c r="R868" s="7"/>
      <c r="S868" s="7"/>
      <c r="T868" s="7"/>
      <c r="U868" s="7"/>
      <c r="V868" s="7"/>
      <c r="W868" s="7"/>
      <c r="X868" s="7"/>
    </row>
    <row r="869" spans="1:24" ht="15.75" customHeight="1" x14ac:dyDescent="0.25">
      <c r="A869" s="7"/>
      <c r="B869" s="120"/>
      <c r="C869" s="121"/>
      <c r="D869" s="7"/>
      <c r="E869" s="7"/>
      <c r="F869" s="7"/>
      <c r="G869" s="7"/>
      <c r="H869" s="7"/>
      <c r="I869" s="7"/>
      <c r="J869" s="7"/>
      <c r="K869" s="7"/>
      <c r="L869" s="7"/>
      <c r="M869" s="7"/>
      <c r="N869" s="7"/>
      <c r="O869" s="7"/>
      <c r="P869" s="7"/>
      <c r="Q869" s="7"/>
      <c r="R869" s="7"/>
      <c r="S869" s="7"/>
      <c r="T869" s="7"/>
      <c r="U869" s="7"/>
      <c r="V869" s="7"/>
      <c r="W869" s="7"/>
      <c r="X869" s="7"/>
    </row>
    <row r="870" spans="1:24" ht="15.75" customHeight="1" x14ac:dyDescent="0.25">
      <c r="A870" s="7"/>
      <c r="B870" s="120"/>
      <c r="C870" s="121"/>
      <c r="D870" s="7"/>
      <c r="E870" s="7"/>
      <c r="F870" s="7"/>
      <c r="G870" s="7"/>
      <c r="H870" s="7"/>
      <c r="I870" s="7"/>
      <c r="J870" s="7"/>
      <c r="K870" s="7"/>
      <c r="L870" s="7"/>
      <c r="M870" s="7"/>
      <c r="N870" s="7"/>
      <c r="O870" s="7"/>
      <c r="P870" s="7"/>
      <c r="Q870" s="7"/>
      <c r="R870" s="7"/>
      <c r="S870" s="7"/>
      <c r="T870" s="7"/>
      <c r="U870" s="7"/>
      <c r="V870" s="7"/>
      <c r="W870" s="7"/>
      <c r="X870" s="7"/>
    </row>
    <row r="871" spans="1:24" ht="15.75" customHeight="1" x14ac:dyDescent="0.25">
      <c r="A871" s="7"/>
      <c r="B871" s="120"/>
      <c r="C871" s="121"/>
      <c r="D871" s="7"/>
      <c r="E871" s="7"/>
      <c r="F871" s="7"/>
      <c r="G871" s="7"/>
      <c r="H871" s="7"/>
      <c r="I871" s="7"/>
      <c r="J871" s="7"/>
      <c r="K871" s="7"/>
      <c r="L871" s="7"/>
      <c r="M871" s="7"/>
      <c r="N871" s="7"/>
      <c r="O871" s="7"/>
      <c r="P871" s="7"/>
      <c r="Q871" s="7"/>
      <c r="R871" s="7"/>
      <c r="S871" s="7"/>
      <c r="T871" s="7"/>
      <c r="U871" s="7"/>
      <c r="V871" s="7"/>
      <c r="W871" s="7"/>
      <c r="X871" s="7"/>
    </row>
    <row r="872" spans="1:24" ht="15.75" customHeight="1" x14ac:dyDescent="0.25">
      <c r="A872" s="7"/>
      <c r="B872" s="120"/>
      <c r="C872" s="121"/>
      <c r="D872" s="7"/>
      <c r="E872" s="7"/>
      <c r="F872" s="7"/>
      <c r="G872" s="7"/>
      <c r="H872" s="7"/>
      <c r="I872" s="7"/>
      <c r="J872" s="7"/>
      <c r="K872" s="7"/>
      <c r="L872" s="7"/>
      <c r="M872" s="7"/>
      <c r="N872" s="7"/>
      <c r="O872" s="7"/>
      <c r="P872" s="7"/>
      <c r="Q872" s="7"/>
      <c r="R872" s="7"/>
      <c r="S872" s="7"/>
      <c r="T872" s="7"/>
      <c r="U872" s="7"/>
      <c r="V872" s="7"/>
      <c r="W872" s="7"/>
      <c r="X872" s="7"/>
    </row>
    <row r="873" spans="1:24" ht="15.75" customHeight="1" x14ac:dyDescent="0.25">
      <c r="A873" s="7"/>
      <c r="B873" s="120"/>
      <c r="C873" s="121"/>
      <c r="D873" s="7"/>
      <c r="E873" s="7"/>
      <c r="F873" s="7"/>
      <c r="G873" s="7"/>
      <c r="H873" s="7"/>
      <c r="I873" s="7"/>
      <c r="J873" s="7"/>
      <c r="K873" s="7"/>
      <c r="L873" s="7"/>
      <c r="M873" s="7"/>
      <c r="N873" s="7"/>
      <c r="O873" s="7"/>
      <c r="P873" s="7"/>
      <c r="Q873" s="7"/>
      <c r="R873" s="7"/>
      <c r="S873" s="7"/>
      <c r="T873" s="7"/>
      <c r="U873" s="7"/>
      <c r="V873" s="7"/>
      <c r="W873" s="7"/>
      <c r="X873" s="7"/>
    </row>
    <row r="874" spans="1:24" ht="15.75" customHeight="1" x14ac:dyDescent="0.25">
      <c r="A874" s="7"/>
      <c r="B874" s="120"/>
      <c r="C874" s="121"/>
      <c r="D874" s="7"/>
      <c r="E874" s="7"/>
      <c r="F874" s="7"/>
      <c r="G874" s="7"/>
      <c r="H874" s="7"/>
      <c r="I874" s="7"/>
      <c r="J874" s="7"/>
      <c r="K874" s="7"/>
      <c r="L874" s="7"/>
      <c r="M874" s="7"/>
      <c r="N874" s="7"/>
      <c r="O874" s="7"/>
      <c r="P874" s="7"/>
      <c r="Q874" s="7"/>
      <c r="R874" s="7"/>
      <c r="S874" s="7"/>
      <c r="T874" s="7"/>
      <c r="U874" s="7"/>
      <c r="V874" s="7"/>
      <c r="W874" s="7"/>
      <c r="X874" s="7"/>
    </row>
    <row r="875" spans="1:24" ht="15.75" customHeight="1" x14ac:dyDescent="0.25">
      <c r="A875" s="7"/>
      <c r="B875" s="120"/>
      <c r="C875" s="121"/>
      <c r="D875" s="7"/>
      <c r="E875" s="7"/>
      <c r="F875" s="7"/>
      <c r="G875" s="7"/>
      <c r="H875" s="7"/>
      <c r="I875" s="7"/>
      <c r="J875" s="7"/>
      <c r="K875" s="7"/>
      <c r="L875" s="7"/>
      <c r="M875" s="7"/>
      <c r="N875" s="7"/>
      <c r="O875" s="7"/>
      <c r="P875" s="7"/>
      <c r="Q875" s="7"/>
      <c r="R875" s="7"/>
      <c r="S875" s="7"/>
      <c r="T875" s="7"/>
      <c r="U875" s="7"/>
      <c r="V875" s="7"/>
      <c r="W875" s="7"/>
      <c r="X875" s="7"/>
    </row>
    <row r="876" spans="1:24" ht="15.75" customHeight="1" x14ac:dyDescent="0.25">
      <c r="A876" s="7"/>
      <c r="B876" s="120"/>
      <c r="C876" s="121"/>
      <c r="D876" s="7"/>
      <c r="E876" s="7"/>
      <c r="F876" s="7"/>
      <c r="G876" s="7"/>
      <c r="H876" s="7"/>
      <c r="I876" s="7"/>
      <c r="J876" s="7"/>
      <c r="K876" s="7"/>
      <c r="L876" s="7"/>
      <c r="M876" s="7"/>
      <c r="N876" s="7"/>
      <c r="O876" s="7"/>
      <c r="P876" s="7"/>
      <c r="Q876" s="7"/>
      <c r="R876" s="7"/>
      <c r="S876" s="7"/>
      <c r="T876" s="7"/>
      <c r="U876" s="7"/>
      <c r="V876" s="7"/>
      <c r="W876" s="7"/>
      <c r="X876" s="7"/>
    </row>
    <row r="877" spans="1:24" ht="15.75" customHeight="1" x14ac:dyDescent="0.25">
      <c r="A877" s="7"/>
      <c r="B877" s="120"/>
      <c r="C877" s="121"/>
      <c r="D877" s="7"/>
      <c r="E877" s="7"/>
      <c r="F877" s="7"/>
      <c r="G877" s="7"/>
      <c r="H877" s="7"/>
      <c r="I877" s="7"/>
      <c r="J877" s="7"/>
      <c r="K877" s="7"/>
      <c r="L877" s="7"/>
      <c r="M877" s="7"/>
      <c r="N877" s="7"/>
      <c r="O877" s="7"/>
      <c r="P877" s="7"/>
      <c r="Q877" s="7"/>
      <c r="R877" s="7"/>
      <c r="S877" s="7"/>
      <c r="T877" s="7"/>
      <c r="U877" s="7"/>
      <c r="V877" s="7"/>
      <c r="W877" s="7"/>
      <c r="X877" s="7"/>
    </row>
    <row r="878" spans="1:24" ht="15.75" customHeight="1" x14ac:dyDescent="0.25">
      <c r="A878" s="7"/>
      <c r="B878" s="120"/>
      <c r="C878" s="121"/>
      <c r="D878" s="7"/>
      <c r="E878" s="7"/>
      <c r="F878" s="7"/>
      <c r="G878" s="7"/>
      <c r="H878" s="7"/>
      <c r="I878" s="7"/>
      <c r="J878" s="7"/>
      <c r="K878" s="7"/>
      <c r="L878" s="7"/>
      <c r="M878" s="7"/>
      <c r="N878" s="7"/>
      <c r="O878" s="7"/>
      <c r="P878" s="7"/>
      <c r="Q878" s="7"/>
      <c r="R878" s="7"/>
      <c r="S878" s="7"/>
      <c r="T878" s="7"/>
      <c r="U878" s="7"/>
      <c r="V878" s="7"/>
      <c r="W878" s="7"/>
      <c r="X878" s="7"/>
    </row>
    <row r="879" spans="1:24" ht="15.75" customHeight="1" x14ac:dyDescent="0.25">
      <c r="A879" s="7"/>
      <c r="B879" s="120"/>
      <c r="C879" s="121"/>
      <c r="D879" s="7"/>
      <c r="E879" s="7"/>
      <c r="F879" s="7"/>
      <c r="G879" s="7"/>
      <c r="H879" s="7"/>
      <c r="I879" s="7"/>
      <c r="J879" s="7"/>
      <c r="K879" s="7"/>
      <c r="L879" s="7"/>
      <c r="M879" s="7"/>
      <c r="N879" s="7"/>
      <c r="O879" s="7"/>
      <c r="P879" s="7"/>
      <c r="Q879" s="7"/>
      <c r="R879" s="7"/>
      <c r="S879" s="7"/>
      <c r="T879" s="7"/>
      <c r="U879" s="7"/>
      <c r="V879" s="7"/>
      <c r="W879" s="7"/>
      <c r="X879" s="7"/>
    </row>
    <row r="880" spans="1:24" ht="15.75" customHeight="1" x14ac:dyDescent="0.25">
      <c r="A880" s="7"/>
      <c r="B880" s="120"/>
      <c r="C880" s="121"/>
      <c r="D880" s="7"/>
      <c r="E880" s="7"/>
      <c r="F880" s="7"/>
      <c r="G880" s="7"/>
      <c r="H880" s="7"/>
      <c r="I880" s="7"/>
      <c r="J880" s="7"/>
      <c r="K880" s="7"/>
      <c r="L880" s="7"/>
      <c r="M880" s="7"/>
      <c r="N880" s="7"/>
      <c r="O880" s="7"/>
      <c r="P880" s="7"/>
      <c r="Q880" s="7"/>
      <c r="R880" s="7"/>
      <c r="S880" s="7"/>
      <c r="T880" s="7"/>
      <c r="U880" s="7"/>
      <c r="V880" s="7"/>
      <c r="W880" s="7"/>
      <c r="X880" s="7"/>
    </row>
    <row r="881" spans="1:24" ht="15.75" customHeight="1" x14ac:dyDescent="0.25">
      <c r="A881" s="7"/>
      <c r="B881" s="120"/>
      <c r="C881" s="121"/>
      <c r="D881" s="7"/>
      <c r="E881" s="7"/>
      <c r="F881" s="7"/>
      <c r="G881" s="7"/>
      <c r="H881" s="7"/>
      <c r="I881" s="7"/>
      <c r="J881" s="7"/>
      <c r="K881" s="7"/>
      <c r="L881" s="7"/>
      <c r="M881" s="7"/>
      <c r="N881" s="7"/>
      <c r="O881" s="7"/>
      <c r="P881" s="7"/>
      <c r="Q881" s="7"/>
      <c r="R881" s="7"/>
      <c r="S881" s="7"/>
      <c r="T881" s="7"/>
      <c r="U881" s="7"/>
      <c r="V881" s="7"/>
      <c r="W881" s="7"/>
      <c r="X881" s="7"/>
    </row>
    <row r="882" spans="1:24" ht="15.75" customHeight="1" x14ac:dyDescent="0.25">
      <c r="A882" s="7"/>
      <c r="B882" s="120"/>
      <c r="C882" s="121"/>
      <c r="D882" s="7"/>
      <c r="E882" s="7"/>
      <c r="F882" s="7"/>
      <c r="G882" s="7"/>
      <c r="H882" s="7"/>
      <c r="I882" s="7"/>
      <c r="J882" s="7"/>
      <c r="K882" s="7"/>
      <c r="L882" s="7"/>
      <c r="M882" s="7"/>
      <c r="N882" s="7"/>
      <c r="O882" s="7"/>
      <c r="P882" s="7"/>
      <c r="Q882" s="7"/>
      <c r="R882" s="7"/>
      <c r="S882" s="7"/>
      <c r="T882" s="7"/>
      <c r="U882" s="7"/>
      <c r="V882" s="7"/>
      <c r="W882" s="7"/>
      <c r="X882" s="7"/>
    </row>
    <row r="883" spans="1:24" ht="15.75" customHeight="1" x14ac:dyDescent="0.25">
      <c r="A883" s="7"/>
      <c r="B883" s="120"/>
      <c r="C883" s="121"/>
      <c r="D883" s="7"/>
      <c r="E883" s="7"/>
      <c r="F883" s="7"/>
      <c r="G883" s="7"/>
      <c r="H883" s="7"/>
      <c r="I883" s="7"/>
      <c r="J883" s="7"/>
      <c r="K883" s="7"/>
      <c r="L883" s="7"/>
      <c r="M883" s="7"/>
      <c r="N883" s="7"/>
      <c r="O883" s="7"/>
      <c r="P883" s="7"/>
      <c r="Q883" s="7"/>
      <c r="R883" s="7"/>
      <c r="S883" s="7"/>
      <c r="T883" s="7"/>
      <c r="U883" s="7"/>
      <c r="V883" s="7"/>
      <c r="W883" s="7"/>
      <c r="X883" s="7"/>
    </row>
    <row r="884" spans="1:24" ht="15.75" customHeight="1" x14ac:dyDescent="0.25">
      <c r="A884" s="7"/>
      <c r="B884" s="120"/>
      <c r="C884" s="121"/>
      <c r="D884" s="7"/>
      <c r="E884" s="7"/>
      <c r="F884" s="7"/>
      <c r="G884" s="7"/>
      <c r="H884" s="7"/>
      <c r="I884" s="7"/>
      <c r="J884" s="7"/>
      <c r="K884" s="7"/>
      <c r="L884" s="7"/>
      <c r="M884" s="7"/>
      <c r="N884" s="7"/>
      <c r="O884" s="7"/>
      <c r="P884" s="7"/>
      <c r="Q884" s="7"/>
      <c r="R884" s="7"/>
      <c r="S884" s="7"/>
      <c r="T884" s="7"/>
      <c r="U884" s="7"/>
      <c r="V884" s="7"/>
      <c r="W884" s="7"/>
      <c r="X884" s="7"/>
    </row>
    <row r="885" spans="1:24" ht="15.75" customHeight="1" x14ac:dyDescent="0.25">
      <c r="A885" s="7"/>
      <c r="B885" s="120"/>
      <c r="C885" s="121"/>
      <c r="D885" s="7"/>
      <c r="E885" s="7"/>
      <c r="F885" s="7"/>
      <c r="G885" s="7"/>
      <c r="H885" s="7"/>
      <c r="I885" s="7"/>
      <c r="J885" s="7"/>
      <c r="K885" s="7"/>
      <c r="L885" s="7"/>
      <c r="M885" s="7"/>
      <c r="N885" s="7"/>
      <c r="O885" s="7"/>
      <c r="P885" s="7"/>
      <c r="Q885" s="7"/>
      <c r="R885" s="7"/>
      <c r="S885" s="7"/>
      <c r="T885" s="7"/>
      <c r="U885" s="7"/>
      <c r="V885" s="7"/>
      <c r="W885" s="7"/>
      <c r="X885" s="7"/>
    </row>
    <row r="886" spans="1:24" ht="15.75" customHeight="1" x14ac:dyDescent="0.25">
      <c r="A886" s="7"/>
      <c r="B886" s="120"/>
      <c r="C886" s="121"/>
      <c r="D886" s="7"/>
      <c r="E886" s="7"/>
      <c r="F886" s="7"/>
      <c r="G886" s="7"/>
      <c r="H886" s="7"/>
      <c r="I886" s="7"/>
      <c r="J886" s="7"/>
      <c r="K886" s="7"/>
      <c r="L886" s="7"/>
      <c r="M886" s="7"/>
      <c r="N886" s="7"/>
      <c r="O886" s="7"/>
      <c r="P886" s="7"/>
      <c r="Q886" s="7"/>
      <c r="R886" s="7"/>
      <c r="S886" s="7"/>
      <c r="T886" s="7"/>
      <c r="U886" s="7"/>
      <c r="V886" s="7"/>
      <c r="W886" s="7"/>
      <c r="X886" s="7"/>
    </row>
    <row r="887" spans="1:24" ht="15.75" customHeight="1" x14ac:dyDescent="0.25">
      <c r="A887" s="7"/>
      <c r="B887" s="120"/>
      <c r="C887" s="121"/>
      <c r="D887" s="7"/>
      <c r="E887" s="7"/>
      <c r="F887" s="7"/>
      <c r="G887" s="7"/>
      <c r="H887" s="7"/>
      <c r="I887" s="7"/>
      <c r="J887" s="7"/>
      <c r="K887" s="7"/>
      <c r="L887" s="7"/>
      <c r="M887" s="7"/>
      <c r="N887" s="7"/>
      <c r="O887" s="7"/>
      <c r="P887" s="7"/>
      <c r="Q887" s="7"/>
      <c r="R887" s="7"/>
      <c r="S887" s="7"/>
      <c r="T887" s="7"/>
      <c r="U887" s="7"/>
      <c r="V887" s="7"/>
      <c r="W887" s="7"/>
      <c r="X887" s="7"/>
    </row>
    <row r="888" spans="1:24" ht="15.75" customHeight="1" x14ac:dyDescent="0.25">
      <c r="A888" s="7"/>
      <c r="B888" s="120"/>
      <c r="C888" s="121"/>
      <c r="D888" s="7"/>
      <c r="E888" s="7"/>
      <c r="F888" s="7"/>
      <c r="G888" s="7"/>
      <c r="H888" s="7"/>
      <c r="I888" s="7"/>
      <c r="J888" s="7"/>
      <c r="K888" s="7"/>
      <c r="L888" s="7"/>
      <c r="M888" s="7"/>
      <c r="N888" s="7"/>
      <c r="O888" s="7"/>
      <c r="P888" s="7"/>
      <c r="Q888" s="7"/>
      <c r="R888" s="7"/>
      <c r="S888" s="7"/>
      <c r="T888" s="7"/>
      <c r="U888" s="7"/>
      <c r="V888" s="7"/>
      <c r="W888" s="7"/>
      <c r="X888" s="7"/>
    </row>
    <row r="889" spans="1:24" ht="15.75" customHeight="1" x14ac:dyDescent="0.25">
      <c r="A889" s="7"/>
      <c r="B889" s="120"/>
      <c r="C889" s="121"/>
      <c r="D889" s="7"/>
      <c r="E889" s="7"/>
      <c r="F889" s="7"/>
      <c r="G889" s="7"/>
      <c r="H889" s="7"/>
      <c r="I889" s="7"/>
      <c r="J889" s="7"/>
      <c r="K889" s="7"/>
      <c r="L889" s="7"/>
      <c r="M889" s="7"/>
      <c r="N889" s="7"/>
      <c r="O889" s="7"/>
      <c r="P889" s="7"/>
      <c r="Q889" s="7"/>
      <c r="R889" s="7"/>
      <c r="S889" s="7"/>
      <c r="T889" s="7"/>
      <c r="U889" s="7"/>
      <c r="V889" s="7"/>
      <c r="W889" s="7"/>
      <c r="X889" s="7"/>
    </row>
    <row r="890" spans="1:24" ht="15.75" customHeight="1" x14ac:dyDescent="0.25">
      <c r="A890" s="7"/>
      <c r="B890" s="120"/>
      <c r="C890" s="121"/>
      <c r="D890" s="7"/>
      <c r="E890" s="7"/>
      <c r="F890" s="7"/>
      <c r="G890" s="7"/>
      <c r="H890" s="7"/>
      <c r="I890" s="7"/>
      <c r="J890" s="7"/>
      <c r="K890" s="7"/>
      <c r="L890" s="7"/>
      <c r="M890" s="7"/>
      <c r="N890" s="7"/>
      <c r="O890" s="7"/>
      <c r="P890" s="7"/>
      <c r="Q890" s="7"/>
      <c r="R890" s="7"/>
      <c r="S890" s="7"/>
      <c r="T890" s="7"/>
      <c r="U890" s="7"/>
      <c r="V890" s="7"/>
      <c r="W890" s="7"/>
      <c r="X890" s="7"/>
    </row>
    <row r="891" spans="1:24" ht="15.75" customHeight="1" x14ac:dyDescent="0.25">
      <c r="A891" s="7"/>
      <c r="B891" s="120"/>
      <c r="C891" s="121"/>
      <c r="D891" s="7"/>
      <c r="E891" s="7"/>
      <c r="F891" s="7"/>
      <c r="G891" s="7"/>
      <c r="H891" s="7"/>
      <c r="I891" s="7"/>
      <c r="J891" s="7"/>
      <c r="K891" s="7"/>
      <c r="L891" s="7"/>
      <c r="M891" s="7"/>
      <c r="N891" s="7"/>
      <c r="O891" s="7"/>
      <c r="P891" s="7"/>
      <c r="Q891" s="7"/>
      <c r="R891" s="7"/>
      <c r="S891" s="7"/>
      <c r="T891" s="7"/>
      <c r="U891" s="7"/>
      <c r="V891" s="7"/>
      <c r="W891" s="7"/>
      <c r="X891" s="7"/>
    </row>
    <row r="892" spans="1:24" ht="15.75" customHeight="1" x14ac:dyDescent="0.25">
      <c r="A892" s="7"/>
      <c r="B892" s="120"/>
      <c r="C892" s="121"/>
      <c r="D892" s="7"/>
      <c r="E892" s="7"/>
      <c r="F892" s="7"/>
      <c r="G892" s="7"/>
      <c r="H892" s="7"/>
      <c r="I892" s="7"/>
      <c r="J892" s="7"/>
      <c r="K892" s="7"/>
      <c r="L892" s="7"/>
      <c r="M892" s="7"/>
      <c r="N892" s="7"/>
      <c r="O892" s="7"/>
      <c r="P892" s="7"/>
      <c r="Q892" s="7"/>
      <c r="R892" s="7"/>
      <c r="S892" s="7"/>
      <c r="T892" s="7"/>
      <c r="U892" s="7"/>
      <c r="V892" s="7"/>
      <c r="W892" s="7"/>
      <c r="X892" s="7"/>
    </row>
    <row r="893" spans="1:24" ht="15.75" customHeight="1" x14ac:dyDescent="0.25">
      <c r="A893" s="7"/>
      <c r="B893" s="120"/>
      <c r="C893" s="121"/>
      <c r="D893" s="7"/>
      <c r="E893" s="7"/>
      <c r="F893" s="7"/>
      <c r="G893" s="7"/>
      <c r="H893" s="7"/>
      <c r="I893" s="7"/>
      <c r="J893" s="7"/>
      <c r="K893" s="7"/>
      <c r="L893" s="7"/>
      <c r="M893" s="7"/>
      <c r="N893" s="7"/>
      <c r="O893" s="7"/>
      <c r="P893" s="7"/>
      <c r="Q893" s="7"/>
      <c r="R893" s="7"/>
      <c r="S893" s="7"/>
      <c r="T893" s="7"/>
      <c r="U893" s="7"/>
      <c r="V893" s="7"/>
      <c r="W893" s="7"/>
      <c r="X893" s="7"/>
    </row>
    <row r="894" spans="1:24" ht="15.75" customHeight="1" x14ac:dyDescent="0.25">
      <c r="A894" s="7"/>
      <c r="B894" s="120"/>
      <c r="C894" s="121"/>
      <c r="D894" s="7"/>
      <c r="E894" s="7"/>
      <c r="F894" s="7"/>
      <c r="G894" s="7"/>
      <c r="H894" s="7"/>
      <c r="I894" s="7"/>
      <c r="J894" s="7"/>
      <c r="K894" s="7"/>
      <c r="L894" s="7"/>
      <c r="M894" s="7"/>
      <c r="N894" s="7"/>
      <c r="O894" s="7"/>
      <c r="P894" s="7"/>
      <c r="Q894" s="7"/>
      <c r="R894" s="7"/>
      <c r="S894" s="7"/>
      <c r="T894" s="7"/>
      <c r="U894" s="7"/>
      <c r="V894" s="7"/>
      <c r="W894" s="7"/>
      <c r="X894" s="7"/>
    </row>
    <row r="895" spans="1:24" ht="15.75" customHeight="1" x14ac:dyDescent="0.25">
      <c r="A895" s="7"/>
      <c r="B895" s="120"/>
      <c r="C895" s="121"/>
      <c r="D895" s="7"/>
      <c r="E895" s="7"/>
      <c r="F895" s="7"/>
      <c r="G895" s="7"/>
      <c r="H895" s="7"/>
      <c r="I895" s="7"/>
      <c r="J895" s="7"/>
      <c r="K895" s="7"/>
      <c r="L895" s="7"/>
      <c r="M895" s="7"/>
      <c r="N895" s="7"/>
      <c r="O895" s="7"/>
      <c r="P895" s="7"/>
      <c r="Q895" s="7"/>
      <c r="R895" s="7"/>
      <c r="S895" s="7"/>
      <c r="T895" s="7"/>
      <c r="U895" s="7"/>
      <c r="V895" s="7"/>
      <c r="W895" s="7"/>
      <c r="X895" s="7"/>
    </row>
    <row r="896" spans="1:24" ht="15.75" customHeight="1" x14ac:dyDescent="0.25">
      <c r="A896" s="7"/>
      <c r="B896" s="120"/>
      <c r="C896" s="121"/>
      <c r="D896" s="7"/>
      <c r="E896" s="7"/>
      <c r="F896" s="7"/>
      <c r="G896" s="7"/>
      <c r="H896" s="7"/>
      <c r="I896" s="7"/>
      <c r="J896" s="7"/>
      <c r="K896" s="7"/>
      <c r="L896" s="7"/>
      <c r="M896" s="7"/>
      <c r="N896" s="7"/>
      <c r="O896" s="7"/>
      <c r="P896" s="7"/>
      <c r="Q896" s="7"/>
      <c r="R896" s="7"/>
      <c r="S896" s="7"/>
      <c r="T896" s="7"/>
      <c r="U896" s="7"/>
      <c r="V896" s="7"/>
      <c r="W896" s="7"/>
      <c r="X896" s="7"/>
    </row>
    <row r="897" spans="1:24" ht="15.75" customHeight="1" x14ac:dyDescent="0.25">
      <c r="A897" s="7"/>
      <c r="B897" s="120"/>
      <c r="C897" s="121"/>
      <c r="D897" s="7"/>
      <c r="E897" s="7"/>
      <c r="F897" s="7"/>
      <c r="G897" s="7"/>
      <c r="H897" s="7"/>
      <c r="I897" s="7"/>
      <c r="J897" s="7"/>
      <c r="K897" s="7"/>
      <c r="L897" s="7"/>
      <c r="M897" s="7"/>
      <c r="N897" s="7"/>
      <c r="O897" s="7"/>
      <c r="P897" s="7"/>
      <c r="Q897" s="7"/>
      <c r="R897" s="7"/>
      <c r="S897" s="7"/>
      <c r="T897" s="7"/>
      <c r="U897" s="7"/>
      <c r="V897" s="7"/>
      <c r="W897" s="7"/>
      <c r="X897" s="7"/>
    </row>
    <row r="898" spans="1:24" ht="15.75" customHeight="1" x14ac:dyDescent="0.25">
      <c r="A898" s="7"/>
      <c r="B898" s="120"/>
      <c r="C898" s="121"/>
      <c r="D898" s="7"/>
      <c r="E898" s="7"/>
      <c r="F898" s="7"/>
      <c r="G898" s="7"/>
      <c r="H898" s="7"/>
      <c r="I898" s="7"/>
      <c r="J898" s="7"/>
      <c r="K898" s="7"/>
      <c r="L898" s="7"/>
      <c r="M898" s="7"/>
      <c r="N898" s="7"/>
      <c r="O898" s="7"/>
      <c r="P898" s="7"/>
      <c r="Q898" s="7"/>
      <c r="R898" s="7"/>
      <c r="S898" s="7"/>
      <c r="T898" s="7"/>
      <c r="U898" s="7"/>
      <c r="V898" s="7"/>
      <c r="W898" s="7"/>
      <c r="X898" s="7"/>
    </row>
    <row r="899" spans="1:24" ht="15.75" customHeight="1" x14ac:dyDescent="0.25">
      <c r="A899" s="7"/>
      <c r="B899" s="120"/>
      <c r="C899" s="121"/>
      <c r="D899" s="7"/>
      <c r="E899" s="7"/>
      <c r="F899" s="7"/>
      <c r="G899" s="7"/>
      <c r="H899" s="7"/>
      <c r="I899" s="7"/>
      <c r="J899" s="7"/>
      <c r="K899" s="7"/>
      <c r="L899" s="7"/>
      <c r="M899" s="7"/>
      <c r="N899" s="7"/>
      <c r="O899" s="7"/>
      <c r="P899" s="7"/>
      <c r="Q899" s="7"/>
      <c r="R899" s="7"/>
      <c r="S899" s="7"/>
      <c r="T899" s="7"/>
      <c r="U899" s="7"/>
      <c r="V899" s="7"/>
      <c r="W899" s="7"/>
      <c r="X899" s="7"/>
    </row>
    <row r="900" spans="1:24" ht="15.75" customHeight="1" x14ac:dyDescent="0.25">
      <c r="A900" s="7"/>
      <c r="B900" s="120"/>
      <c r="C900" s="121"/>
      <c r="D900" s="7"/>
      <c r="E900" s="7"/>
      <c r="F900" s="7"/>
      <c r="G900" s="7"/>
      <c r="H900" s="7"/>
      <c r="I900" s="7"/>
      <c r="J900" s="7"/>
      <c r="K900" s="7"/>
      <c r="L900" s="7"/>
      <c r="M900" s="7"/>
      <c r="N900" s="7"/>
      <c r="O900" s="7"/>
      <c r="P900" s="7"/>
      <c r="Q900" s="7"/>
      <c r="R900" s="7"/>
      <c r="S900" s="7"/>
      <c r="T900" s="7"/>
      <c r="U900" s="7"/>
      <c r="V900" s="7"/>
      <c r="W900" s="7"/>
      <c r="X900" s="7"/>
    </row>
    <row r="901" spans="1:24" ht="15.75" customHeight="1" x14ac:dyDescent="0.25">
      <c r="A901" s="7"/>
      <c r="B901" s="120"/>
      <c r="C901" s="121"/>
      <c r="D901" s="7"/>
      <c r="E901" s="7"/>
      <c r="F901" s="7"/>
      <c r="G901" s="7"/>
      <c r="H901" s="7"/>
      <c r="I901" s="7"/>
      <c r="J901" s="7"/>
      <c r="K901" s="7"/>
      <c r="L901" s="7"/>
      <c r="M901" s="7"/>
      <c r="N901" s="7"/>
      <c r="O901" s="7"/>
      <c r="P901" s="7"/>
      <c r="Q901" s="7"/>
      <c r="R901" s="7"/>
      <c r="S901" s="7"/>
      <c r="T901" s="7"/>
      <c r="U901" s="7"/>
      <c r="V901" s="7"/>
      <c r="W901" s="7"/>
      <c r="X901" s="7"/>
    </row>
    <row r="902" spans="1:24" ht="15.75" customHeight="1" x14ac:dyDescent="0.25">
      <c r="A902" s="7"/>
      <c r="B902" s="120"/>
      <c r="C902" s="121"/>
      <c r="D902" s="7"/>
      <c r="E902" s="7"/>
      <c r="F902" s="7"/>
      <c r="G902" s="7"/>
      <c r="H902" s="7"/>
      <c r="I902" s="7"/>
      <c r="J902" s="7"/>
      <c r="K902" s="7"/>
      <c r="L902" s="7"/>
      <c r="M902" s="7"/>
      <c r="N902" s="7"/>
      <c r="O902" s="7"/>
      <c r="P902" s="7"/>
      <c r="Q902" s="7"/>
      <c r="R902" s="7"/>
      <c r="S902" s="7"/>
      <c r="T902" s="7"/>
      <c r="U902" s="7"/>
      <c r="V902" s="7"/>
      <c r="W902" s="7"/>
      <c r="X902" s="7"/>
    </row>
    <row r="903" spans="1:24" ht="15.75" customHeight="1" x14ac:dyDescent="0.25">
      <c r="A903" s="7"/>
      <c r="B903" s="120"/>
      <c r="C903" s="121"/>
      <c r="D903" s="7"/>
      <c r="E903" s="7"/>
      <c r="F903" s="7"/>
      <c r="G903" s="7"/>
      <c r="H903" s="7"/>
      <c r="I903" s="7"/>
      <c r="J903" s="7"/>
      <c r="K903" s="7"/>
      <c r="L903" s="7"/>
      <c r="M903" s="7"/>
      <c r="N903" s="7"/>
      <c r="O903" s="7"/>
      <c r="P903" s="7"/>
      <c r="Q903" s="7"/>
      <c r="R903" s="7"/>
      <c r="S903" s="7"/>
      <c r="T903" s="7"/>
      <c r="U903" s="7"/>
      <c r="V903" s="7"/>
      <c r="W903" s="7"/>
      <c r="X903" s="7"/>
    </row>
    <row r="904" spans="1:24" ht="15.75" customHeight="1" x14ac:dyDescent="0.25">
      <c r="A904" s="7"/>
      <c r="B904" s="120"/>
      <c r="C904" s="121"/>
      <c r="D904" s="7"/>
      <c r="E904" s="7"/>
      <c r="F904" s="7"/>
      <c r="G904" s="7"/>
      <c r="H904" s="7"/>
      <c r="I904" s="7"/>
      <c r="J904" s="7"/>
      <c r="K904" s="7"/>
      <c r="L904" s="7"/>
      <c r="M904" s="7"/>
      <c r="N904" s="7"/>
      <c r="O904" s="7"/>
      <c r="P904" s="7"/>
      <c r="Q904" s="7"/>
      <c r="R904" s="7"/>
      <c r="S904" s="7"/>
      <c r="T904" s="7"/>
      <c r="U904" s="7"/>
      <c r="V904" s="7"/>
      <c r="W904" s="7"/>
      <c r="X904" s="7"/>
    </row>
    <row r="905" spans="1:24" ht="15.75" customHeight="1" x14ac:dyDescent="0.25">
      <c r="A905" s="7"/>
      <c r="B905" s="120"/>
      <c r="C905" s="121"/>
      <c r="D905" s="7"/>
      <c r="E905" s="7"/>
      <c r="F905" s="7"/>
      <c r="G905" s="7"/>
      <c r="H905" s="7"/>
      <c r="I905" s="7"/>
      <c r="J905" s="7"/>
      <c r="K905" s="7"/>
      <c r="L905" s="7"/>
      <c r="M905" s="7"/>
      <c r="N905" s="7"/>
      <c r="O905" s="7"/>
      <c r="P905" s="7"/>
      <c r="Q905" s="7"/>
      <c r="R905" s="7"/>
      <c r="S905" s="7"/>
      <c r="T905" s="7"/>
      <c r="U905" s="7"/>
      <c r="V905" s="7"/>
      <c r="W905" s="7"/>
      <c r="X905" s="7"/>
    </row>
    <row r="906" spans="1:24" ht="15.75" customHeight="1" x14ac:dyDescent="0.25">
      <c r="A906" s="7"/>
      <c r="B906" s="120"/>
      <c r="C906" s="121"/>
      <c r="D906" s="7"/>
      <c r="E906" s="7"/>
      <c r="F906" s="7"/>
      <c r="G906" s="7"/>
      <c r="H906" s="7"/>
      <c r="I906" s="7"/>
      <c r="J906" s="7"/>
      <c r="K906" s="7"/>
      <c r="L906" s="7"/>
      <c r="M906" s="7"/>
      <c r="N906" s="7"/>
      <c r="O906" s="7"/>
      <c r="P906" s="7"/>
      <c r="Q906" s="7"/>
      <c r="R906" s="7"/>
      <c r="S906" s="7"/>
      <c r="T906" s="7"/>
      <c r="U906" s="7"/>
      <c r="V906" s="7"/>
      <c r="W906" s="7"/>
      <c r="X906" s="7"/>
    </row>
    <row r="907" spans="1:24" ht="15.75" customHeight="1" x14ac:dyDescent="0.25">
      <c r="A907" s="7"/>
      <c r="B907" s="120"/>
      <c r="C907" s="121"/>
      <c r="D907" s="7"/>
      <c r="E907" s="7"/>
      <c r="F907" s="7"/>
      <c r="G907" s="7"/>
      <c r="H907" s="7"/>
      <c r="I907" s="7"/>
      <c r="J907" s="7"/>
      <c r="K907" s="7"/>
      <c r="L907" s="7"/>
      <c r="M907" s="7"/>
      <c r="N907" s="7"/>
      <c r="O907" s="7"/>
      <c r="P907" s="7"/>
      <c r="Q907" s="7"/>
      <c r="R907" s="7"/>
      <c r="S907" s="7"/>
      <c r="T907" s="7"/>
      <c r="U907" s="7"/>
      <c r="V907" s="7"/>
      <c r="W907" s="7"/>
      <c r="X907" s="7"/>
    </row>
    <row r="908" spans="1:24" ht="15.75" customHeight="1" x14ac:dyDescent="0.25">
      <c r="A908" s="7"/>
      <c r="B908" s="120"/>
      <c r="C908" s="121"/>
      <c r="D908" s="7"/>
      <c r="E908" s="7"/>
      <c r="F908" s="7"/>
      <c r="G908" s="7"/>
      <c r="H908" s="7"/>
      <c r="I908" s="7"/>
      <c r="J908" s="7"/>
      <c r="K908" s="7"/>
      <c r="L908" s="7"/>
      <c r="M908" s="7"/>
      <c r="N908" s="7"/>
      <c r="O908" s="7"/>
      <c r="P908" s="7"/>
      <c r="Q908" s="7"/>
      <c r="R908" s="7"/>
      <c r="S908" s="7"/>
      <c r="T908" s="7"/>
      <c r="U908" s="7"/>
      <c r="V908" s="7"/>
      <c r="W908" s="7"/>
      <c r="X908" s="7"/>
    </row>
    <row r="909" spans="1:24" ht="15.75" customHeight="1" x14ac:dyDescent="0.25">
      <c r="A909" s="7"/>
      <c r="B909" s="120"/>
      <c r="C909" s="121"/>
      <c r="D909" s="7"/>
      <c r="E909" s="7"/>
      <c r="F909" s="7"/>
      <c r="G909" s="7"/>
      <c r="H909" s="7"/>
      <c r="I909" s="7"/>
      <c r="J909" s="7"/>
      <c r="K909" s="7"/>
      <c r="L909" s="7"/>
      <c r="M909" s="7"/>
      <c r="N909" s="7"/>
      <c r="O909" s="7"/>
      <c r="P909" s="7"/>
      <c r="Q909" s="7"/>
      <c r="R909" s="7"/>
      <c r="S909" s="7"/>
      <c r="T909" s="7"/>
      <c r="U909" s="7"/>
      <c r="V909" s="7"/>
      <c r="W909" s="7"/>
      <c r="X909" s="7"/>
    </row>
    <row r="910" spans="1:24" ht="15.75" customHeight="1" x14ac:dyDescent="0.25">
      <c r="A910" s="7"/>
      <c r="B910" s="120"/>
      <c r="C910" s="121"/>
      <c r="D910" s="7"/>
      <c r="E910" s="7"/>
      <c r="F910" s="7"/>
      <c r="G910" s="7"/>
      <c r="H910" s="7"/>
      <c r="I910" s="7"/>
      <c r="J910" s="7"/>
      <c r="K910" s="7"/>
      <c r="L910" s="7"/>
      <c r="M910" s="7"/>
      <c r="N910" s="7"/>
      <c r="O910" s="7"/>
      <c r="P910" s="7"/>
      <c r="Q910" s="7"/>
      <c r="R910" s="7"/>
      <c r="S910" s="7"/>
      <c r="T910" s="7"/>
      <c r="U910" s="7"/>
      <c r="V910" s="7"/>
      <c r="W910" s="7"/>
      <c r="X910" s="7"/>
    </row>
    <row r="911" spans="1:24" ht="15.75" customHeight="1" x14ac:dyDescent="0.25">
      <c r="A911" s="7"/>
      <c r="B911" s="120"/>
      <c r="C911" s="121"/>
      <c r="D911" s="7"/>
      <c r="E911" s="7"/>
      <c r="F911" s="7"/>
      <c r="G911" s="7"/>
      <c r="H911" s="7"/>
      <c r="I911" s="7"/>
      <c r="J911" s="7"/>
      <c r="K911" s="7"/>
      <c r="L911" s="7"/>
      <c r="M911" s="7"/>
      <c r="N911" s="7"/>
      <c r="O911" s="7"/>
      <c r="P911" s="7"/>
      <c r="Q911" s="7"/>
      <c r="R911" s="7"/>
      <c r="S911" s="7"/>
      <c r="T911" s="7"/>
      <c r="U911" s="7"/>
      <c r="V911" s="7"/>
      <c r="W911" s="7"/>
      <c r="X911" s="7"/>
    </row>
    <row r="912" spans="1:24" ht="15.75" customHeight="1" x14ac:dyDescent="0.25">
      <c r="A912" s="7"/>
      <c r="B912" s="120"/>
      <c r="C912" s="121"/>
      <c r="D912" s="7"/>
      <c r="E912" s="7"/>
      <c r="F912" s="7"/>
      <c r="G912" s="7"/>
      <c r="H912" s="7"/>
      <c r="I912" s="7"/>
      <c r="J912" s="7"/>
      <c r="K912" s="7"/>
      <c r="L912" s="7"/>
      <c r="M912" s="7"/>
      <c r="N912" s="7"/>
      <c r="O912" s="7"/>
      <c r="P912" s="7"/>
      <c r="Q912" s="7"/>
      <c r="R912" s="7"/>
      <c r="S912" s="7"/>
      <c r="T912" s="7"/>
      <c r="U912" s="7"/>
      <c r="V912" s="7"/>
      <c r="W912" s="7"/>
      <c r="X912" s="7"/>
    </row>
    <row r="913" spans="1:24" ht="15.75" customHeight="1" x14ac:dyDescent="0.25">
      <c r="A913" s="7"/>
      <c r="B913" s="120"/>
      <c r="C913" s="121"/>
      <c r="D913" s="7"/>
      <c r="E913" s="7"/>
      <c r="F913" s="7"/>
      <c r="G913" s="7"/>
      <c r="H913" s="7"/>
      <c r="I913" s="7"/>
      <c r="J913" s="7"/>
      <c r="K913" s="7"/>
      <c r="L913" s="7"/>
      <c r="M913" s="7"/>
      <c r="N913" s="7"/>
      <c r="O913" s="7"/>
      <c r="P913" s="7"/>
      <c r="Q913" s="7"/>
      <c r="R913" s="7"/>
      <c r="S913" s="7"/>
      <c r="T913" s="7"/>
      <c r="U913" s="7"/>
      <c r="V913" s="7"/>
      <c r="W913" s="7"/>
      <c r="X913" s="7"/>
    </row>
    <row r="914" spans="1:24" ht="15.75" customHeight="1" x14ac:dyDescent="0.25">
      <c r="A914" s="7"/>
      <c r="B914" s="120"/>
      <c r="C914" s="121"/>
      <c r="D914" s="7"/>
      <c r="E914" s="7"/>
      <c r="F914" s="7"/>
      <c r="G914" s="7"/>
      <c r="H914" s="7"/>
      <c r="I914" s="7"/>
      <c r="J914" s="7"/>
      <c r="K914" s="7"/>
      <c r="L914" s="7"/>
      <c r="M914" s="7"/>
      <c r="N914" s="7"/>
      <c r="O914" s="7"/>
      <c r="P914" s="7"/>
      <c r="Q914" s="7"/>
      <c r="R914" s="7"/>
      <c r="S914" s="7"/>
      <c r="T914" s="7"/>
      <c r="U914" s="7"/>
      <c r="V914" s="7"/>
      <c r="W914" s="7"/>
      <c r="X914" s="7"/>
    </row>
    <row r="915" spans="1:24" ht="15.75" customHeight="1" x14ac:dyDescent="0.25">
      <c r="A915" s="7"/>
      <c r="B915" s="120"/>
      <c r="C915" s="121"/>
      <c r="D915" s="7"/>
      <c r="E915" s="7"/>
      <c r="F915" s="7"/>
      <c r="G915" s="7"/>
      <c r="H915" s="7"/>
      <c r="I915" s="7"/>
      <c r="J915" s="7"/>
      <c r="K915" s="7"/>
      <c r="L915" s="7"/>
      <c r="M915" s="7"/>
      <c r="N915" s="7"/>
      <c r="O915" s="7"/>
      <c r="P915" s="7"/>
      <c r="Q915" s="7"/>
      <c r="R915" s="7"/>
      <c r="S915" s="7"/>
      <c r="T915" s="7"/>
      <c r="U915" s="7"/>
      <c r="V915" s="7"/>
      <c r="W915" s="7"/>
      <c r="X915" s="7"/>
    </row>
    <row r="916" spans="1:24" ht="15.75" customHeight="1" x14ac:dyDescent="0.25">
      <c r="A916" s="7"/>
      <c r="B916" s="120"/>
      <c r="C916" s="121"/>
      <c r="D916" s="7"/>
      <c r="E916" s="7"/>
      <c r="F916" s="7"/>
      <c r="G916" s="7"/>
      <c r="H916" s="7"/>
      <c r="I916" s="7"/>
      <c r="J916" s="7"/>
      <c r="K916" s="7"/>
      <c r="L916" s="7"/>
      <c r="M916" s="7"/>
      <c r="N916" s="7"/>
      <c r="O916" s="7"/>
      <c r="P916" s="7"/>
      <c r="Q916" s="7"/>
      <c r="R916" s="7"/>
      <c r="S916" s="7"/>
      <c r="T916" s="7"/>
      <c r="U916" s="7"/>
      <c r="V916" s="7"/>
      <c r="W916" s="7"/>
      <c r="X916" s="7"/>
    </row>
    <row r="917" spans="1:24" ht="15.75" customHeight="1" x14ac:dyDescent="0.25">
      <c r="A917" s="7"/>
      <c r="B917" s="120"/>
      <c r="C917" s="121"/>
      <c r="D917" s="7"/>
      <c r="E917" s="7"/>
      <c r="F917" s="7"/>
      <c r="G917" s="7"/>
      <c r="H917" s="7"/>
      <c r="I917" s="7"/>
      <c r="J917" s="7"/>
      <c r="K917" s="7"/>
      <c r="L917" s="7"/>
      <c r="M917" s="7"/>
      <c r="N917" s="7"/>
      <c r="O917" s="7"/>
      <c r="P917" s="7"/>
      <c r="Q917" s="7"/>
      <c r="R917" s="7"/>
      <c r="S917" s="7"/>
      <c r="T917" s="7"/>
      <c r="U917" s="7"/>
      <c r="V917" s="7"/>
      <c r="W917" s="7"/>
      <c r="X917" s="7"/>
    </row>
    <row r="918" spans="1:24" ht="15.75" customHeight="1" x14ac:dyDescent="0.25">
      <c r="A918" s="7"/>
      <c r="B918" s="120"/>
      <c r="C918" s="121"/>
      <c r="D918" s="7"/>
      <c r="E918" s="7"/>
      <c r="F918" s="7"/>
      <c r="G918" s="7"/>
      <c r="H918" s="7"/>
      <c r="I918" s="7"/>
      <c r="J918" s="7"/>
      <c r="K918" s="7"/>
      <c r="L918" s="7"/>
      <c r="M918" s="7"/>
      <c r="N918" s="7"/>
      <c r="O918" s="7"/>
      <c r="P918" s="7"/>
      <c r="Q918" s="7"/>
      <c r="R918" s="7"/>
      <c r="S918" s="7"/>
      <c r="T918" s="7"/>
      <c r="U918" s="7"/>
      <c r="V918" s="7"/>
      <c r="W918" s="7"/>
      <c r="X918" s="7"/>
    </row>
    <row r="919" spans="1:24" ht="15.75" customHeight="1" x14ac:dyDescent="0.25">
      <c r="A919" s="7"/>
      <c r="B919" s="120"/>
      <c r="C919" s="121"/>
      <c r="D919" s="7"/>
      <c r="E919" s="7"/>
      <c r="F919" s="7"/>
      <c r="G919" s="7"/>
      <c r="H919" s="7"/>
      <c r="I919" s="7"/>
      <c r="J919" s="7"/>
      <c r="K919" s="7"/>
      <c r="L919" s="7"/>
      <c r="M919" s="7"/>
      <c r="N919" s="7"/>
      <c r="O919" s="7"/>
      <c r="P919" s="7"/>
      <c r="Q919" s="7"/>
      <c r="R919" s="7"/>
      <c r="S919" s="7"/>
      <c r="T919" s="7"/>
      <c r="U919" s="7"/>
      <c r="V919" s="7"/>
      <c r="W919" s="7"/>
      <c r="X919" s="7"/>
    </row>
    <row r="920" spans="1:24" ht="15.75" customHeight="1" x14ac:dyDescent="0.25">
      <c r="A920" s="7"/>
      <c r="B920" s="120"/>
      <c r="C920" s="121"/>
      <c r="D920" s="7"/>
      <c r="E920" s="7"/>
      <c r="F920" s="7"/>
      <c r="G920" s="7"/>
      <c r="H920" s="7"/>
      <c r="I920" s="7"/>
      <c r="J920" s="7"/>
      <c r="K920" s="7"/>
      <c r="L920" s="7"/>
      <c r="M920" s="7"/>
      <c r="N920" s="7"/>
      <c r="O920" s="7"/>
      <c r="P920" s="7"/>
      <c r="Q920" s="7"/>
      <c r="R920" s="7"/>
      <c r="S920" s="7"/>
      <c r="T920" s="7"/>
      <c r="U920" s="7"/>
      <c r="V920" s="7"/>
      <c r="W920" s="7"/>
      <c r="X920" s="7"/>
    </row>
    <row r="921" spans="1:24" ht="15.75" customHeight="1" x14ac:dyDescent="0.25">
      <c r="A921" s="7"/>
      <c r="B921" s="120"/>
      <c r="C921" s="121"/>
      <c r="D921" s="7"/>
      <c r="E921" s="7"/>
      <c r="F921" s="7"/>
      <c r="G921" s="7"/>
      <c r="H921" s="7"/>
      <c r="I921" s="7"/>
      <c r="J921" s="7"/>
      <c r="K921" s="7"/>
      <c r="L921" s="7"/>
      <c r="M921" s="7"/>
      <c r="N921" s="7"/>
      <c r="O921" s="7"/>
      <c r="P921" s="7"/>
      <c r="Q921" s="7"/>
      <c r="R921" s="7"/>
      <c r="S921" s="7"/>
      <c r="T921" s="7"/>
      <c r="U921" s="7"/>
      <c r="V921" s="7"/>
      <c r="W921" s="7"/>
      <c r="X921" s="7"/>
    </row>
    <row r="922" spans="1:24" ht="15.75" customHeight="1" x14ac:dyDescent="0.25">
      <c r="A922" s="7"/>
      <c r="B922" s="120"/>
      <c r="C922" s="121"/>
      <c r="D922" s="7"/>
      <c r="E922" s="7"/>
      <c r="F922" s="7"/>
      <c r="G922" s="7"/>
      <c r="H922" s="7"/>
      <c r="I922" s="7"/>
      <c r="J922" s="7"/>
      <c r="K922" s="7"/>
      <c r="L922" s="7"/>
      <c r="M922" s="7"/>
      <c r="N922" s="7"/>
      <c r="O922" s="7"/>
      <c r="P922" s="7"/>
      <c r="Q922" s="7"/>
      <c r="R922" s="7"/>
      <c r="S922" s="7"/>
      <c r="T922" s="7"/>
      <c r="U922" s="7"/>
      <c r="V922" s="7"/>
      <c r="W922" s="7"/>
      <c r="X922" s="7"/>
    </row>
    <row r="923" spans="1:24" ht="15.75" customHeight="1" x14ac:dyDescent="0.25">
      <c r="A923" s="7"/>
      <c r="B923" s="120"/>
      <c r="C923" s="121"/>
      <c r="D923" s="7"/>
      <c r="E923" s="7"/>
      <c r="F923" s="7"/>
      <c r="G923" s="7"/>
      <c r="H923" s="7"/>
      <c r="I923" s="7"/>
      <c r="J923" s="7"/>
      <c r="K923" s="7"/>
      <c r="L923" s="7"/>
      <c r="M923" s="7"/>
      <c r="N923" s="7"/>
      <c r="O923" s="7"/>
      <c r="P923" s="7"/>
      <c r="Q923" s="7"/>
      <c r="R923" s="7"/>
      <c r="S923" s="7"/>
      <c r="T923" s="7"/>
      <c r="U923" s="7"/>
      <c r="V923" s="7"/>
      <c r="W923" s="7"/>
      <c r="X923" s="7"/>
    </row>
    <row r="924" spans="1:24" ht="15.75" customHeight="1" x14ac:dyDescent="0.25">
      <c r="A924" s="7"/>
      <c r="B924" s="120"/>
      <c r="C924" s="121"/>
      <c r="D924" s="7"/>
      <c r="E924" s="7"/>
      <c r="F924" s="7"/>
      <c r="G924" s="7"/>
      <c r="H924" s="7"/>
      <c r="I924" s="7"/>
      <c r="J924" s="7"/>
      <c r="K924" s="7"/>
      <c r="L924" s="7"/>
      <c r="M924" s="7"/>
      <c r="N924" s="7"/>
      <c r="O924" s="7"/>
      <c r="P924" s="7"/>
      <c r="Q924" s="7"/>
      <c r="R924" s="7"/>
      <c r="S924" s="7"/>
      <c r="T924" s="7"/>
      <c r="U924" s="7"/>
      <c r="V924" s="7"/>
      <c r="W924" s="7"/>
      <c r="X924" s="7"/>
    </row>
    <row r="925" spans="1:24" ht="15.75" customHeight="1" x14ac:dyDescent="0.25">
      <c r="A925" s="7"/>
      <c r="B925" s="120"/>
      <c r="C925" s="121"/>
      <c r="D925" s="7"/>
      <c r="E925" s="7"/>
      <c r="F925" s="7"/>
      <c r="G925" s="7"/>
      <c r="H925" s="7"/>
      <c r="I925" s="7"/>
      <c r="J925" s="7"/>
      <c r="K925" s="7"/>
      <c r="L925" s="7"/>
      <c r="M925" s="7"/>
      <c r="N925" s="7"/>
      <c r="O925" s="7"/>
      <c r="P925" s="7"/>
      <c r="Q925" s="7"/>
      <c r="R925" s="7"/>
      <c r="S925" s="7"/>
      <c r="T925" s="7"/>
      <c r="U925" s="7"/>
      <c r="V925" s="7"/>
      <c r="W925" s="7"/>
      <c r="X925" s="7"/>
    </row>
    <row r="926" spans="1:24" ht="15.75" customHeight="1" x14ac:dyDescent="0.25">
      <c r="A926" s="7"/>
      <c r="B926" s="120"/>
      <c r="C926" s="121"/>
      <c r="D926" s="7"/>
      <c r="E926" s="7"/>
      <c r="F926" s="7"/>
      <c r="G926" s="7"/>
      <c r="H926" s="7"/>
      <c r="I926" s="7"/>
      <c r="J926" s="7"/>
      <c r="K926" s="7"/>
      <c r="L926" s="7"/>
      <c r="M926" s="7"/>
      <c r="N926" s="7"/>
      <c r="O926" s="7"/>
      <c r="P926" s="7"/>
      <c r="Q926" s="7"/>
      <c r="R926" s="7"/>
      <c r="S926" s="7"/>
      <c r="T926" s="7"/>
      <c r="U926" s="7"/>
      <c r="V926" s="7"/>
      <c r="W926" s="7"/>
      <c r="X926" s="7"/>
    </row>
    <row r="927" spans="1:24" ht="15.75" customHeight="1" x14ac:dyDescent="0.25">
      <c r="A927" s="7"/>
      <c r="B927" s="120"/>
      <c r="C927" s="121"/>
      <c r="D927" s="7"/>
      <c r="E927" s="7"/>
      <c r="F927" s="7"/>
      <c r="G927" s="7"/>
      <c r="H927" s="7"/>
      <c r="I927" s="7"/>
      <c r="J927" s="7"/>
      <c r="K927" s="7"/>
      <c r="L927" s="7"/>
      <c r="M927" s="7"/>
      <c r="N927" s="7"/>
      <c r="O927" s="7"/>
      <c r="P927" s="7"/>
      <c r="Q927" s="7"/>
      <c r="R927" s="7"/>
      <c r="S927" s="7"/>
      <c r="T927" s="7"/>
      <c r="U927" s="7"/>
      <c r="V927" s="7"/>
      <c r="W927" s="7"/>
      <c r="X927" s="7"/>
    </row>
    <row r="928" spans="1:24" ht="15.75" customHeight="1" x14ac:dyDescent="0.25">
      <c r="A928" s="7"/>
      <c r="B928" s="120"/>
      <c r="C928" s="121"/>
      <c r="D928" s="7"/>
      <c r="E928" s="7"/>
      <c r="F928" s="7"/>
      <c r="G928" s="7"/>
      <c r="H928" s="7"/>
      <c r="I928" s="7"/>
      <c r="J928" s="7"/>
      <c r="K928" s="7"/>
      <c r="L928" s="7"/>
      <c r="M928" s="7"/>
      <c r="N928" s="7"/>
      <c r="O928" s="7"/>
      <c r="P928" s="7"/>
      <c r="Q928" s="7"/>
      <c r="R928" s="7"/>
      <c r="S928" s="7"/>
      <c r="T928" s="7"/>
      <c r="U928" s="7"/>
      <c r="V928" s="7"/>
      <c r="W928" s="7"/>
      <c r="X928" s="7"/>
    </row>
    <row r="929" spans="1:24" ht="15.75" customHeight="1" x14ac:dyDescent="0.25">
      <c r="A929" s="7"/>
      <c r="B929" s="120"/>
      <c r="C929" s="121"/>
      <c r="D929" s="7"/>
      <c r="E929" s="7"/>
      <c r="F929" s="7"/>
      <c r="G929" s="7"/>
      <c r="H929" s="7"/>
      <c r="I929" s="7"/>
      <c r="J929" s="7"/>
      <c r="K929" s="7"/>
      <c r="L929" s="7"/>
      <c r="M929" s="7"/>
      <c r="N929" s="7"/>
      <c r="O929" s="7"/>
      <c r="P929" s="7"/>
      <c r="Q929" s="7"/>
      <c r="R929" s="7"/>
      <c r="S929" s="7"/>
      <c r="T929" s="7"/>
      <c r="U929" s="7"/>
      <c r="V929" s="7"/>
      <c r="W929" s="7"/>
      <c r="X929" s="7"/>
    </row>
    <row r="930" spans="1:24" ht="15.75" customHeight="1" x14ac:dyDescent="0.25">
      <c r="A930" s="7"/>
      <c r="B930" s="120"/>
      <c r="C930" s="121"/>
      <c r="D930" s="7"/>
      <c r="E930" s="7"/>
      <c r="F930" s="7"/>
      <c r="G930" s="7"/>
      <c r="H930" s="7"/>
      <c r="I930" s="7"/>
      <c r="J930" s="7"/>
      <c r="K930" s="7"/>
      <c r="L930" s="7"/>
      <c r="M930" s="7"/>
      <c r="N930" s="7"/>
      <c r="O930" s="7"/>
      <c r="P930" s="7"/>
      <c r="Q930" s="7"/>
      <c r="R930" s="7"/>
      <c r="S930" s="7"/>
      <c r="T930" s="7"/>
      <c r="U930" s="7"/>
      <c r="V930" s="7"/>
      <c r="W930" s="7"/>
      <c r="X930" s="7"/>
    </row>
    <row r="931" spans="1:24" ht="15.75" customHeight="1" x14ac:dyDescent="0.25">
      <c r="A931" s="7"/>
      <c r="B931" s="120"/>
      <c r="C931" s="121"/>
      <c r="D931" s="7"/>
      <c r="E931" s="7"/>
      <c r="F931" s="7"/>
      <c r="G931" s="7"/>
      <c r="H931" s="7"/>
      <c r="I931" s="7"/>
      <c r="J931" s="7"/>
      <c r="K931" s="7"/>
      <c r="L931" s="7"/>
      <c r="M931" s="7"/>
      <c r="N931" s="7"/>
      <c r="O931" s="7"/>
      <c r="P931" s="7"/>
      <c r="Q931" s="7"/>
      <c r="R931" s="7"/>
      <c r="S931" s="7"/>
      <c r="T931" s="7"/>
      <c r="U931" s="7"/>
      <c r="V931" s="7"/>
      <c r="W931" s="7"/>
      <c r="X931" s="7"/>
    </row>
    <row r="932" spans="1:24" ht="15.75" customHeight="1" x14ac:dyDescent="0.25">
      <c r="A932" s="7"/>
      <c r="B932" s="120"/>
      <c r="C932" s="121"/>
      <c r="D932" s="7"/>
      <c r="E932" s="7"/>
      <c r="F932" s="7"/>
      <c r="G932" s="7"/>
      <c r="H932" s="7"/>
      <c r="I932" s="7"/>
      <c r="J932" s="7"/>
      <c r="K932" s="7"/>
      <c r="L932" s="7"/>
      <c r="M932" s="7"/>
      <c r="N932" s="7"/>
      <c r="O932" s="7"/>
      <c r="P932" s="7"/>
      <c r="Q932" s="7"/>
      <c r="R932" s="7"/>
      <c r="S932" s="7"/>
      <c r="T932" s="7"/>
      <c r="U932" s="7"/>
      <c r="V932" s="7"/>
      <c r="W932" s="7"/>
      <c r="X932" s="7"/>
    </row>
    <row r="933" spans="1:24" ht="15.75" customHeight="1" x14ac:dyDescent="0.25">
      <c r="A933" s="7"/>
      <c r="B933" s="120"/>
      <c r="C933" s="121"/>
      <c r="D933" s="7"/>
      <c r="E933" s="7"/>
      <c r="F933" s="7"/>
      <c r="G933" s="7"/>
      <c r="H933" s="7"/>
      <c r="I933" s="7"/>
      <c r="J933" s="7"/>
      <c r="K933" s="7"/>
      <c r="L933" s="7"/>
      <c r="M933" s="7"/>
      <c r="N933" s="7"/>
      <c r="O933" s="7"/>
      <c r="P933" s="7"/>
      <c r="Q933" s="7"/>
      <c r="R933" s="7"/>
      <c r="S933" s="7"/>
      <c r="T933" s="7"/>
      <c r="U933" s="7"/>
      <c r="V933" s="7"/>
      <c r="W933" s="7"/>
      <c r="X933" s="7"/>
    </row>
    <row r="934" spans="1:24" ht="15.75" customHeight="1" x14ac:dyDescent="0.25">
      <c r="A934" s="7"/>
      <c r="B934" s="120"/>
      <c r="C934" s="121"/>
      <c r="D934" s="7"/>
      <c r="E934" s="7"/>
      <c r="F934" s="7"/>
      <c r="G934" s="7"/>
      <c r="H934" s="7"/>
      <c r="I934" s="7"/>
      <c r="J934" s="7"/>
      <c r="K934" s="7"/>
      <c r="L934" s="7"/>
      <c r="M934" s="7"/>
      <c r="N934" s="7"/>
      <c r="O934" s="7"/>
      <c r="P934" s="7"/>
      <c r="Q934" s="7"/>
      <c r="R934" s="7"/>
      <c r="S934" s="7"/>
      <c r="T934" s="7"/>
      <c r="U934" s="7"/>
      <c r="V934" s="7"/>
      <c r="W934" s="7"/>
      <c r="X934" s="7"/>
    </row>
    <row r="935" spans="1:24" ht="15.75" customHeight="1" x14ac:dyDescent="0.25">
      <c r="A935" s="7"/>
      <c r="B935" s="120"/>
      <c r="C935" s="121"/>
      <c r="D935" s="7"/>
      <c r="E935" s="7"/>
      <c r="F935" s="7"/>
      <c r="G935" s="7"/>
      <c r="H935" s="7"/>
      <c r="I935" s="7"/>
      <c r="J935" s="7"/>
      <c r="K935" s="7"/>
      <c r="L935" s="7"/>
      <c r="M935" s="7"/>
      <c r="N935" s="7"/>
      <c r="O935" s="7"/>
      <c r="P935" s="7"/>
      <c r="Q935" s="7"/>
      <c r="R935" s="7"/>
      <c r="S935" s="7"/>
      <c r="T935" s="7"/>
      <c r="U935" s="7"/>
      <c r="V935" s="7"/>
      <c r="W935" s="7"/>
      <c r="X935" s="7"/>
    </row>
    <row r="936" spans="1:24" ht="15.75" customHeight="1" x14ac:dyDescent="0.25">
      <c r="A936" s="7"/>
      <c r="B936" s="120"/>
      <c r="C936" s="121"/>
      <c r="D936" s="7"/>
      <c r="E936" s="7"/>
      <c r="F936" s="7"/>
      <c r="G936" s="7"/>
      <c r="H936" s="7"/>
      <c r="I936" s="7"/>
      <c r="J936" s="7"/>
      <c r="K936" s="7"/>
      <c r="L936" s="7"/>
      <c r="M936" s="7"/>
      <c r="N936" s="7"/>
      <c r="O936" s="7"/>
      <c r="P936" s="7"/>
      <c r="Q936" s="7"/>
      <c r="R936" s="7"/>
      <c r="S936" s="7"/>
      <c r="T936" s="7"/>
      <c r="U936" s="7"/>
      <c r="V936" s="7"/>
      <c r="W936" s="7"/>
      <c r="X936" s="7"/>
    </row>
    <row r="937" spans="1:24" ht="15.75" customHeight="1" x14ac:dyDescent="0.25">
      <c r="A937" s="7"/>
      <c r="B937" s="120"/>
      <c r="C937" s="121"/>
      <c r="D937" s="7"/>
      <c r="E937" s="7"/>
      <c r="F937" s="7"/>
      <c r="G937" s="7"/>
      <c r="H937" s="7"/>
      <c r="I937" s="7"/>
      <c r="J937" s="7"/>
      <c r="K937" s="7"/>
      <c r="L937" s="7"/>
      <c r="M937" s="7"/>
      <c r="N937" s="7"/>
      <c r="O937" s="7"/>
      <c r="P937" s="7"/>
      <c r="Q937" s="7"/>
      <c r="R937" s="7"/>
      <c r="S937" s="7"/>
      <c r="T937" s="7"/>
      <c r="U937" s="7"/>
      <c r="V937" s="7"/>
      <c r="W937" s="7"/>
      <c r="X937" s="7"/>
    </row>
    <row r="938" spans="1:24" ht="15.75" customHeight="1" x14ac:dyDescent="0.25">
      <c r="A938" s="7"/>
      <c r="B938" s="120"/>
      <c r="C938" s="121"/>
      <c r="D938" s="7"/>
      <c r="E938" s="7"/>
      <c r="F938" s="7"/>
      <c r="G938" s="7"/>
      <c r="H938" s="7"/>
      <c r="I938" s="7"/>
      <c r="J938" s="7"/>
      <c r="K938" s="7"/>
      <c r="L938" s="7"/>
      <c r="M938" s="7"/>
      <c r="N938" s="7"/>
      <c r="O938" s="7"/>
      <c r="P938" s="7"/>
      <c r="Q938" s="7"/>
      <c r="R938" s="7"/>
      <c r="S938" s="7"/>
      <c r="T938" s="7"/>
      <c r="U938" s="7"/>
      <c r="V938" s="7"/>
      <c r="W938" s="7"/>
      <c r="X938" s="7"/>
    </row>
    <row r="939" spans="1:24" ht="15.75" customHeight="1" x14ac:dyDescent="0.25">
      <c r="A939" s="7"/>
      <c r="B939" s="120"/>
      <c r="C939" s="121"/>
      <c r="D939" s="7"/>
      <c r="E939" s="7"/>
      <c r="F939" s="7"/>
      <c r="G939" s="7"/>
      <c r="H939" s="7"/>
      <c r="I939" s="7"/>
      <c r="J939" s="7"/>
      <c r="K939" s="7"/>
      <c r="L939" s="7"/>
      <c r="M939" s="7"/>
      <c r="N939" s="7"/>
      <c r="O939" s="7"/>
      <c r="P939" s="7"/>
      <c r="Q939" s="7"/>
      <c r="R939" s="7"/>
      <c r="S939" s="7"/>
      <c r="T939" s="7"/>
      <c r="U939" s="7"/>
      <c r="V939" s="7"/>
      <c r="W939" s="7"/>
      <c r="X939" s="7"/>
    </row>
    <row r="940" spans="1:24" ht="15.75" customHeight="1" x14ac:dyDescent="0.25">
      <c r="A940" s="7"/>
      <c r="B940" s="120"/>
      <c r="C940" s="121"/>
      <c r="D940" s="7"/>
      <c r="E940" s="7"/>
      <c r="F940" s="7"/>
      <c r="G940" s="7"/>
      <c r="H940" s="7"/>
      <c r="I940" s="7"/>
      <c r="J940" s="7"/>
      <c r="K940" s="7"/>
      <c r="L940" s="7"/>
      <c r="M940" s="7"/>
      <c r="N940" s="7"/>
      <c r="O940" s="7"/>
      <c r="P940" s="7"/>
      <c r="Q940" s="7"/>
      <c r="R940" s="7"/>
      <c r="S940" s="7"/>
      <c r="T940" s="7"/>
      <c r="U940" s="7"/>
      <c r="V940" s="7"/>
      <c r="W940" s="7"/>
      <c r="X940" s="7"/>
    </row>
    <row r="941" spans="1:24" ht="15.75" customHeight="1" x14ac:dyDescent="0.25">
      <c r="A941" s="7"/>
      <c r="B941" s="120"/>
      <c r="C941" s="121"/>
      <c r="D941" s="7"/>
      <c r="E941" s="7"/>
      <c r="F941" s="7"/>
      <c r="G941" s="7"/>
      <c r="H941" s="7"/>
      <c r="I941" s="7"/>
      <c r="J941" s="7"/>
      <c r="K941" s="7"/>
      <c r="L941" s="7"/>
      <c r="M941" s="7"/>
      <c r="N941" s="7"/>
      <c r="O941" s="7"/>
      <c r="P941" s="7"/>
      <c r="Q941" s="7"/>
      <c r="R941" s="7"/>
      <c r="S941" s="7"/>
      <c r="T941" s="7"/>
      <c r="U941" s="7"/>
      <c r="V941" s="7"/>
      <c r="W941" s="7"/>
      <c r="X941" s="7"/>
    </row>
    <row r="942" spans="1:24" ht="15.75" customHeight="1" x14ac:dyDescent="0.25">
      <c r="A942" s="7"/>
      <c r="B942" s="120"/>
      <c r="C942" s="121"/>
      <c r="D942" s="7"/>
      <c r="E942" s="7"/>
      <c r="F942" s="7"/>
      <c r="G942" s="7"/>
      <c r="H942" s="7"/>
      <c r="I942" s="7"/>
      <c r="J942" s="7"/>
      <c r="K942" s="7"/>
      <c r="L942" s="7"/>
      <c r="M942" s="7"/>
      <c r="N942" s="7"/>
      <c r="O942" s="7"/>
      <c r="P942" s="7"/>
      <c r="Q942" s="7"/>
      <c r="R942" s="7"/>
      <c r="S942" s="7"/>
      <c r="T942" s="7"/>
      <c r="U942" s="7"/>
      <c r="V942" s="7"/>
      <c r="W942" s="7"/>
      <c r="X942" s="7"/>
    </row>
    <row r="943" spans="1:24" ht="15.75" customHeight="1" x14ac:dyDescent="0.25">
      <c r="A943" s="7"/>
      <c r="B943" s="120"/>
      <c r="C943" s="121"/>
      <c r="D943" s="7"/>
      <c r="E943" s="7"/>
      <c r="F943" s="7"/>
      <c r="G943" s="7"/>
      <c r="H943" s="7"/>
      <c r="I943" s="7"/>
      <c r="J943" s="7"/>
      <c r="K943" s="7"/>
      <c r="L943" s="7"/>
      <c r="M943" s="7"/>
      <c r="N943" s="7"/>
      <c r="O943" s="7"/>
      <c r="P943" s="7"/>
      <c r="Q943" s="7"/>
      <c r="R943" s="7"/>
      <c r="S943" s="7"/>
      <c r="T943" s="7"/>
      <c r="U943" s="7"/>
      <c r="V943" s="7"/>
      <c r="W943" s="7"/>
      <c r="X943" s="7"/>
    </row>
    <row r="944" spans="1:24" ht="15.75" customHeight="1" x14ac:dyDescent="0.25">
      <c r="A944" s="7"/>
      <c r="B944" s="120"/>
      <c r="C944" s="121"/>
      <c r="D944" s="7"/>
      <c r="E944" s="7"/>
      <c r="F944" s="7"/>
      <c r="G944" s="7"/>
      <c r="H944" s="7"/>
      <c r="I944" s="7"/>
      <c r="J944" s="7"/>
      <c r="K944" s="7"/>
      <c r="L944" s="7"/>
      <c r="M944" s="7"/>
      <c r="N944" s="7"/>
      <c r="O944" s="7"/>
      <c r="P944" s="7"/>
      <c r="Q944" s="7"/>
      <c r="R944" s="7"/>
      <c r="S944" s="7"/>
      <c r="T944" s="7"/>
      <c r="U944" s="7"/>
      <c r="V944" s="7"/>
      <c r="W944" s="7"/>
      <c r="X944" s="7"/>
    </row>
    <row r="945" spans="1:24" ht="15.75" customHeight="1" x14ac:dyDescent="0.25">
      <c r="A945" s="7"/>
      <c r="B945" s="120"/>
      <c r="C945" s="121"/>
      <c r="D945" s="7"/>
      <c r="E945" s="7"/>
      <c r="F945" s="7"/>
      <c r="G945" s="7"/>
      <c r="H945" s="7"/>
      <c r="I945" s="7"/>
      <c r="J945" s="7"/>
      <c r="K945" s="7"/>
      <c r="L945" s="7"/>
      <c r="M945" s="7"/>
      <c r="N945" s="7"/>
      <c r="O945" s="7"/>
      <c r="P945" s="7"/>
      <c r="Q945" s="7"/>
      <c r="R945" s="7"/>
      <c r="S945" s="7"/>
      <c r="T945" s="7"/>
      <c r="U945" s="7"/>
      <c r="V945" s="7"/>
      <c r="W945" s="7"/>
      <c r="X945" s="7"/>
    </row>
    <row r="946" spans="1:24" ht="15.75" customHeight="1" x14ac:dyDescent="0.25">
      <c r="A946" s="7"/>
      <c r="B946" s="120"/>
      <c r="C946" s="121"/>
      <c r="D946" s="7"/>
      <c r="E946" s="7"/>
      <c r="F946" s="7"/>
      <c r="G946" s="7"/>
      <c r="H946" s="7"/>
      <c r="I946" s="7"/>
      <c r="J946" s="7"/>
      <c r="K946" s="7"/>
      <c r="L946" s="7"/>
      <c r="M946" s="7"/>
      <c r="N946" s="7"/>
      <c r="O946" s="7"/>
      <c r="P946" s="7"/>
      <c r="Q946" s="7"/>
      <c r="R946" s="7"/>
      <c r="S946" s="7"/>
      <c r="T946" s="7"/>
      <c r="U946" s="7"/>
      <c r="V946" s="7"/>
      <c r="W946" s="7"/>
      <c r="X946" s="7"/>
    </row>
    <row r="947" spans="1:24" ht="15.75" customHeight="1" x14ac:dyDescent="0.25">
      <c r="A947" s="7"/>
      <c r="B947" s="120"/>
      <c r="C947" s="121"/>
      <c r="D947" s="7"/>
      <c r="E947" s="7"/>
      <c r="F947" s="7"/>
      <c r="G947" s="7"/>
      <c r="H947" s="7"/>
      <c r="I947" s="7"/>
      <c r="J947" s="7"/>
      <c r="K947" s="7"/>
      <c r="L947" s="7"/>
      <c r="M947" s="7"/>
      <c r="N947" s="7"/>
      <c r="O947" s="7"/>
      <c r="P947" s="7"/>
      <c r="Q947" s="7"/>
      <c r="R947" s="7"/>
      <c r="S947" s="7"/>
      <c r="T947" s="7"/>
      <c r="U947" s="7"/>
      <c r="V947" s="7"/>
      <c r="W947" s="7"/>
      <c r="X947" s="7"/>
    </row>
    <row r="948" spans="1:24" ht="15.75" customHeight="1" x14ac:dyDescent="0.25">
      <c r="A948" s="7"/>
      <c r="B948" s="120"/>
      <c r="C948" s="121"/>
      <c r="D948" s="7"/>
      <c r="E948" s="7"/>
      <c r="F948" s="7"/>
      <c r="G948" s="7"/>
      <c r="H948" s="7"/>
      <c r="I948" s="7"/>
      <c r="J948" s="7"/>
      <c r="K948" s="7"/>
      <c r="L948" s="7"/>
      <c r="M948" s="7"/>
      <c r="N948" s="7"/>
      <c r="O948" s="7"/>
      <c r="P948" s="7"/>
      <c r="Q948" s="7"/>
      <c r="R948" s="7"/>
      <c r="S948" s="7"/>
      <c r="T948" s="7"/>
      <c r="U948" s="7"/>
      <c r="V948" s="7"/>
      <c r="W948" s="7"/>
      <c r="X948" s="7"/>
    </row>
    <row r="949" spans="1:24" ht="15.75" customHeight="1" x14ac:dyDescent="0.25">
      <c r="A949" s="7"/>
      <c r="B949" s="120"/>
      <c r="C949" s="121"/>
      <c r="D949" s="7"/>
      <c r="E949" s="7"/>
      <c r="F949" s="7"/>
      <c r="G949" s="7"/>
      <c r="H949" s="7"/>
      <c r="I949" s="7"/>
      <c r="J949" s="7"/>
      <c r="K949" s="7"/>
      <c r="L949" s="7"/>
      <c r="M949" s="7"/>
      <c r="N949" s="7"/>
      <c r="O949" s="7"/>
      <c r="P949" s="7"/>
      <c r="Q949" s="7"/>
      <c r="R949" s="7"/>
      <c r="S949" s="7"/>
      <c r="T949" s="7"/>
      <c r="U949" s="7"/>
      <c r="V949" s="7"/>
      <c r="W949" s="7"/>
      <c r="X949" s="7"/>
    </row>
    <row r="950" spans="1:24" ht="15.75" customHeight="1" x14ac:dyDescent="0.25">
      <c r="A950" s="7"/>
      <c r="B950" s="120"/>
      <c r="C950" s="121"/>
      <c r="D950" s="7"/>
      <c r="E950" s="7"/>
      <c r="F950" s="7"/>
      <c r="G950" s="7"/>
      <c r="H950" s="7"/>
      <c r="I950" s="7"/>
      <c r="J950" s="7"/>
      <c r="K950" s="7"/>
      <c r="L950" s="7"/>
      <c r="M950" s="7"/>
      <c r="N950" s="7"/>
      <c r="O950" s="7"/>
      <c r="P950" s="7"/>
      <c r="Q950" s="7"/>
      <c r="R950" s="7"/>
      <c r="S950" s="7"/>
      <c r="T950" s="7"/>
      <c r="U950" s="7"/>
      <c r="V950" s="7"/>
      <c r="W950" s="7"/>
      <c r="X950" s="7"/>
    </row>
    <row r="951" spans="1:24" ht="15.75" customHeight="1" x14ac:dyDescent="0.25">
      <c r="A951" s="7"/>
      <c r="B951" s="120"/>
      <c r="C951" s="121"/>
      <c r="D951" s="7"/>
      <c r="E951" s="7"/>
      <c r="F951" s="7"/>
      <c r="G951" s="7"/>
      <c r="H951" s="7"/>
      <c r="I951" s="7"/>
      <c r="J951" s="7"/>
      <c r="K951" s="7"/>
      <c r="L951" s="7"/>
      <c r="M951" s="7"/>
      <c r="N951" s="7"/>
      <c r="O951" s="7"/>
      <c r="P951" s="7"/>
      <c r="Q951" s="7"/>
      <c r="R951" s="7"/>
      <c r="S951" s="7"/>
      <c r="T951" s="7"/>
      <c r="U951" s="7"/>
      <c r="V951" s="7"/>
      <c r="W951" s="7"/>
      <c r="X951" s="7"/>
    </row>
    <row r="952" spans="1:24" ht="15.75" customHeight="1" x14ac:dyDescent="0.25">
      <c r="A952" s="7"/>
      <c r="B952" s="120"/>
      <c r="C952" s="121"/>
      <c r="D952" s="7"/>
      <c r="E952" s="7"/>
      <c r="F952" s="7"/>
      <c r="G952" s="7"/>
      <c r="H952" s="7"/>
      <c r="I952" s="7"/>
      <c r="J952" s="7"/>
      <c r="K952" s="7"/>
      <c r="L952" s="7"/>
      <c r="M952" s="7"/>
      <c r="N952" s="7"/>
      <c r="O952" s="7"/>
      <c r="P952" s="7"/>
      <c r="Q952" s="7"/>
      <c r="R952" s="7"/>
      <c r="S952" s="7"/>
      <c r="T952" s="7"/>
      <c r="U952" s="7"/>
      <c r="V952" s="7"/>
      <c r="W952" s="7"/>
      <c r="X952" s="7"/>
    </row>
    <row r="953" spans="1:24" ht="15.75" customHeight="1" x14ac:dyDescent="0.25">
      <c r="A953" s="7"/>
      <c r="B953" s="120"/>
      <c r="C953" s="121"/>
      <c r="D953" s="7"/>
      <c r="E953" s="7"/>
      <c r="F953" s="7"/>
      <c r="G953" s="7"/>
      <c r="H953" s="7"/>
      <c r="I953" s="7"/>
      <c r="J953" s="7"/>
      <c r="K953" s="7"/>
      <c r="L953" s="7"/>
      <c r="M953" s="7"/>
      <c r="N953" s="7"/>
      <c r="O953" s="7"/>
      <c r="P953" s="7"/>
      <c r="Q953" s="7"/>
      <c r="R953" s="7"/>
      <c r="S953" s="7"/>
      <c r="T953" s="7"/>
      <c r="U953" s="7"/>
      <c r="V953" s="7"/>
      <c r="W953" s="7"/>
      <c r="X953" s="7"/>
    </row>
    <row r="954" spans="1:24" ht="15.75" customHeight="1" x14ac:dyDescent="0.25">
      <c r="A954" s="7"/>
      <c r="B954" s="120"/>
      <c r="C954" s="121"/>
      <c r="D954" s="7"/>
      <c r="E954" s="7"/>
      <c r="F954" s="7"/>
      <c r="G954" s="7"/>
      <c r="H954" s="7"/>
      <c r="I954" s="7"/>
      <c r="J954" s="7"/>
      <c r="K954" s="7"/>
      <c r="L954" s="7"/>
      <c r="M954" s="7"/>
      <c r="N954" s="7"/>
      <c r="O954" s="7"/>
      <c r="P954" s="7"/>
      <c r="Q954" s="7"/>
      <c r="R954" s="7"/>
      <c r="S954" s="7"/>
      <c r="T954" s="7"/>
      <c r="U954" s="7"/>
      <c r="V954" s="7"/>
      <c r="W954" s="7"/>
      <c r="X954" s="7"/>
    </row>
    <row r="955" spans="1:24" ht="15.75" customHeight="1" x14ac:dyDescent="0.25">
      <c r="A955" s="7"/>
      <c r="B955" s="120"/>
      <c r="C955" s="121"/>
      <c r="D955" s="7"/>
      <c r="E955" s="7"/>
      <c r="F955" s="7"/>
      <c r="G955" s="7"/>
      <c r="H955" s="7"/>
      <c r="I955" s="7"/>
      <c r="J955" s="7"/>
      <c r="K955" s="7"/>
      <c r="L955" s="7"/>
      <c r="M955" s="7"/>
      <c r="N955" s="7"/>
      <c r="O955" s="7"/>
      <c r="P955" s="7"/>
      <c r="Q955" s="7"/>
      <c r="R955" s="7"/>
      <c r="S955" s="7"/>
      <c r="T955" s="7"/>
      <c r="U955" s="7"/>
      <c r="V955" s="7"/>
      <c r="W955" s="7"/>
      <c r="X955" s="7"/>
    </row>
    <row r="956" spans="1:24" ht="15.75" customHeight="1" x14ac:dyDescent="0.25">
      <c r="A956" s="7"/>
      <c r="B956" s="120"/>
      <c r="C956" s="121"/>
      <c r="D956" s="7"/>
      <c r="E956" s="7"/>
      <c r="F956" s="7"/>
      <c r="G956" s="7"/>
      <c r="H956" s="7"/>
      <c r="I956" s="7"/>
      <c r="J956" s="7"/>
      <c r="K956" s="7"/>
      <c r="L956" s="7"/>
      <c r="M956" s="7"/>
      <c r="N956" s="7"/>
      <c r="O956" s="7"/>
      <c r="P956" s="7"/>
      <c r="Q956" s="7"/>
      <c r="R956" s="7"/>
      <c r="S956" s="7"/>
      <c r="T956" s="7"/>
      <c r="U956" s="7"/>
      <c r="V956" s="7"/>
      <c r="W956" s="7"/>
      <c r="X956" s="7"/>
    </row>
    <row r="957" spans="1:24" ht="15.75" customHeight="1" x14ac:dyDescent="0.25">
      <c r="A957" s="7"/>
      <c r="B957" s="120"/>
      <c r="C957" s="121"/>
      <c r="D957" s="7"/>
      <c r="E957" s="7"/>
      <c r="F957" s="7"/>
      <c r="G957" s="7"/>
      <c r="H957" s="7"/>
      <c r="I957" s="7"/>
      <c r="J957" s="7"/>
      <c r="K957" s="7"/>
      <c r="L957" s="7"/>
      <c r="M957" s="7"/>
      <c r="N957" s="7"/>
      <c r="O957" s="7"/>
      <c r="P957" s="7"/>
      <c r="Q957" s="7"/>
      <c r="R957" s="7"/>
      <c r="S957" s="7"/>
      <c r="T957" s="7"/>
      <c r="U957" s="7"/>
      <c r="V957" s="7"/>
      <c r="W957" s="7"/>
      <c r="X957" s="7"/>
    </row>
    <row r="958" spans="1:24" ht="15.75" customHeight="1" x14ac:dyDescent="0.25">
      <c r="A958" s="7"/>
      <c r="B958" s="120"/>
      <c r="C958" s="121"/>
      <c r="D958" s="7"/>
      <c r="E958" s="7"/>
      <c r="F958" s="7"/>
      <c r="G958" s="7"/>
      <c r="H958" s="7"/>
      <c r="I958" s="7"/>
      <c r="J958" s="7"/>
      <c r="K958" s="7"/>
      <c r="L958" s="7"/>
      <c r="M958" s="7"/>
      <c r="N958" s="7"/>
      <c r="O958" s="7"/>
      <c r="P958" s="7"/>
      <c r="Q958" s="7"/>
      <c r="R958" s="7"/>
      <c r="S958" s="7"/>
      <c r="T958" s="7"/>
      <c r="U958" s="7"/>
      <c r="V958" s="7"/>
      <c r="W958" s="7"/>
      <c r="X958" s="7"/>
    </row>
    <row r="959" spans="1:24" ht="15.75" customHeight="1" x14ac:dyDescent="0.25">
      <c r="A959" s="7"/>
      <c r="B959" s="120"/>
      <c r="C959" s="121"/>
      <c r="D959" s="7"/>
      <c r="E959" s="7"/>
      <c r="F959" s="7"/>
      <c r="G959" s="7"/>
      <c r="H959" s="7"/>
      <c r="I959" s="7"/>
      <c r="J959" s="7"/>
      <c r="K959" s="7"/>
      <c r="L959" s="7"/>
      <c r="M959" s="7"/>
      <c r="N959" s="7"/>
      <c r="O959" s="7"/>
      <c r="P959" s="7"/>
      <c r="Q959" s="7"/>
      <c r="R959" s="7"/>
      <c r="S959" s="7"/>
      <c r="T959" s="7"/>
      <c r="U959" s="7"/>
      <c r="V959" s="7"/>
      <c r="W959" s="7"/>
      <c r="X959" s="7"/>
    </row>
    <row r="960" spans="1:24" ht="15.75" customHeight="1" x14ac:dyDescent="0.25">
      <c r="A960" s="7"/>
      <c r="B960" s="120"/>
      <c r="C960" s="121"/>
      <c r="D960" s="7"/>
      <c r="E960" s="7"/>
      <c r="F960" s="7"/>
      <c r="G960" s="7"/>
      <c r="H960" s="7"/>
      <c r="I960" s="7"/>
      <c r="J960" s="7"/>
      <c r="K960" s="7"/>
      <c r="L960" s="7"/>
      <c r="M960" s="7"/>
      <c r="N960" s="7"/>
      <c r="O960" s="7"/>
      <c r="P960" s="7"/>
      <c r="Q960" s="7"/>
      <c r="R960" s="7"/>
      <c r="S960" s="7"/>
      <c r="T960" s="7"/>
      <c r="U960" s="7"/>
      <c r="V960" s="7"/>
      <c r="W960" s="7"/>
      <c r="X960" s="7"/>
    </row>
    <row r="961" spans="1:24" ht="15.75" customHeight="1" x14ac:dyDescent="0.25">
      <c r="A961" s="7"/>
      <c r="B961" s="120"/>
      <c r="C961" s="121"/>
      <c r="D961" s="7"/>
      <c r="E961" s="7"/>
      <c r="F961" s="7"/>
      <c r="G961" s="7"/>
      <c r="H961" s="7"/>
      <c r="I961" s="7"/>
      <c r="J961" s="7"/>
      <c r="K961" s="7"/>
      <c r="L961" s="7"/>
      <c r="M961" s="7"/>
      <c r="N961" s="7"/>
      <c r="O961" s="7"/>
      <c r="P961" s="7"/>
      <c r="Q961" s="7"/>
      <c r="R961" s="7"/>
      <c r="S961" s="7"/>
      <c r="T961" s="7"/>
      <c r="U961" s="7"/>
      <c r="V961" s="7"/>
      <c r="W961" s="7"/>
      <c r="X961" s="7"/>
    </row>
    <row r="962" spans="1:24" ht="15.75" customHeight="1" x14ac:dyDescent="0.25">
      <c r="A962" s="7"/>
      <c r="B962" s="120"/>
      <c r="C962" s="121"/>
      <c r="D962" s="7"/>
      <c r="E962" s="7"/>
      <c r="F962" s="7"/>
      <c r="G962" s="7"/>
      <c r="H962" s="7"/>
      <c r="I962" s="7"/>
      <c r="J962" s="7"/>
      <c r="K962" s="7"/>
      <c r="L962" s="7"/>
      <c r="M962" s="7"/>
      <c r="N962" s="7"/>
      <c r="O962" s="7"/>
      <c r="P962" s="7"/>
      <c r="Q962" s="7"/>
      <c r="R962" s="7"/>
      <c r="S962" s="7"/>
      <c r="T962" s="7"/>
      <c r="U962" s="7"/>
      <c r="V962" s="7"/>
      <c r="W962" s="7"/>
      <c r="X962" s="7"/>
    </row>
    <row r="963" spans="1:24" ht="15.75" customHeight="1" x14ac:dyDescent="0.25">
      <c r="A963" s="7"/>
      <c r="B963" s="120"/>
      <c r="C963" s="121"/>
      <c r="D963" s="7"/>
      <c r="E963" s="7"/>
      <c r="F963" s="7"/>
      <c r="G963" s="7"/>
      <c r="H963" s="7"/>
      <c r="I963" s="7"/>
      <c r="J963" s="7"/>
      <c r="K963" s="7"/>
      <c r="L963" s="7"/>
      <c r="M963" s="7"/>
      <c r="N963" s="7"/>
      <c r="O963" s="7"/>
      <c r="P963" s="7"/>
      <c r="Q963" s="7"/>
      <c r="R963" s="7"/>
      <c r="S963" s="7"/>
      <c r="T963" s="7"/>
      <c r="U963" s="7"/>
      <c r="V963" s="7"/>
      <c r="W963" s="7"/>
      <c r="X963" s="7"/>
    </row>
    <row r="964" spans="1:24" ht="15.75" customHeight="1" x14ac:dyDescent="0.25">
      <c r="A964" s="7"/>
      <c r="B964" s="120"/>
      <c r="C964" s="121"/>
      <c r="D964" s="7"/>
      <c r="E964" s="7"/>
      <c r="F964" s="7"/>
      <c r="G964" s="7"/>
      <c r="H964" s="7"/>
      <c r="I964" s="7"/>
      <c r="J964" s="7"/>
      <c r="K964" s="7"/>
      <c r="L964" s="7"/>
      <c r="M964" s="7"/>
      <c r="N964" s="7"/>
      <c r="O964" s="7"/>
      <c r="P964" s="7"/>
      <c r="Q964" s="7"/>
      <c r="R964" s="7"/>
      <c r="S964" s="7"/>
      <c r="T964" s="7"/>
      <c r="U964" s="7"/>
      <c r="V964" s="7"/>
      <c r="W964" s="7"/>
      <c r="X964" s="7"/>
    </row>
    <row r="965" spans="1:24" ht="15.75" customHeight="1" x14ac:dyDescent="0.25">
      <c r="A965" s="7"/>
      <c r="B965" s="120"/>
      <c r="C965" s="121"/>
      <c r="D965" s="7"/>
      <c r="E965" s="7"/>
      <c r="F965" s="7"/>
      <c r="G965" s="7"/>
      <c r="H965" s="7"/>
      <c r="I965" s="7"/>
      <c r="J965" s="7"/>
      <c r="K965" s="7"/>
      <c r="L965" s="7"/>
      <c r="M965" s="7"/>
      <c r="N965" s="7"/>
      <c r="O965" s="7"/>
      <c r="P965" s="7"/>
      <c r="Q965" s="7"/>
      <c r="R965" s="7"/>
      <c r="S965" s="7"/>
      <c r="T965" s="7"/>
      <c r="U965" s="7"/>
      <c r="V965" s="7"/>
      <c r="W965" s="7"/>
      <c r="X965" s="7"/>
    </row>
    <row r="966" spans="1:24" ht="15.75" customHeight="1" x14ac:dyDescent="0.25">
      <c r="A966" s="7"/>
      <c r="B966" s="120"/>
      <c r="C966" s="121"/>
      <c r="D966" s="7"/>
      <c r="E966" s="7"/>
      <c r="F966" s="7"/>
      <c r="G966" s="7"/>
      <c r="H966" s="7"/>
      <c r="I966" s="7"/>
      <c r="J966" s="7"/>
      <c r="K966" s="7"/>
      <c r="L966" s="7"/>
      <c r="M966" s="7"/>
      <c r="N966" s="7"/>
      <c r="O966" s="7"/>
      <c r="P966" s="7"/>
      <c r="Q966" s="7"/>
      <c r="R966" s="7"/>
      <c r="S966" s="7"/>
      <c r="T966" s="7"/>
      <c r="U966" s="7"/>
      <c r="V966" s="7"/>
      <c r="W966" s="7"/>
      <c r="X966" s="7"/>
    </row>
    <row r="967" spans="1:24" ht="15.75" customHeight="1" x14ac:dyDescent="0.25">
      <c r="A967" s="7"/>
      <c r="B967" s="120"/>
      <c r="C967" s="121"/>
      <c r="D967" s="7"/>
      <c r="E967" s="7"/>
      <c r="F967" s="7"/>
      <c r="G967" s="7"/>
      <c r="H967" s="7"/>
      <c r="I967" s="7"/>
      <c r="J967" s="7"/>
      <c r="K967" s="7"/>
      <c r="L967" s="7"/>
      <c r="M967" s="7"/>
      <c r="N967" s="7"/>
      <c r="O967" s="7"/>
      <c r="P967" s="7"/>
      <c r="Q967" s="7"/>
      <c r="R967" s="7"/>
      <c r="S967" s="7"/>
      <c r="T967" s="7"/>
      <c r="U967" s="7"/>
      <c r="V967" s="7"/>
      <c r="W967" s="7"/>
      <c r="X967" s="7"/>
    </row>
    <row r="968" spans="1:24" ht="15.75" customHeight="1" x14ac:dyDescent="0.25">
      <c r="A968" s="7"/>
      <c r="B968" s="120"/>
      <c r="C968" s="121"/>
      <c r="D968" s="7"/>
      <c r="E968" s="7"/>
      <c r="F968" s="7"/>
      <c r="G968" s="7"/>
      <c r="H968" s="7"/>
      <c r="I968" s="7"/>
      <c r="J968" s="7"/>
      <c r="K968" s="7"/>
      <c r="L968" s="7"/>
      <c r="M968" s="7"/>
      <c r="N968" s="7"/>
      <c r="O968" s="7"/>
      <c r="P968" s="7"/>
      <c r="Q968" s="7"/>
      <c r="R968" s="7"/>
      <c r="S968" s="7"/>
      <c r="T968" s="7"/>
      <c r="U968" s="7"/>
      <c r="V968" s="7"/>
      <c r="W968" s="7"/>
      <c r="X968" s="7"/>
    </row>
    <row r="969" spans="1:24" ht="15.75" customHeight="1" x14ac:dyDescent="0.25">
      <c r="A969" s="7"/>
      <c r="B969" s="120"/>
      <c r="C969" s="121"/>
      <c r="D969" s="7"/>
      <c r="E969" s="7"/>
      <c r="F969" s="7"/>
      <c r="G969" s="7"/>
      <c r="H969" s="7"/>
      <c r="I969" s="7"/>
      <c r="J969" s="7"/>
      <c r="K969" s="7"/>
      <c r="L969" s="7"/>
      <c r="M969" s="7"/>
      <c r="N969" s="7"/>
      <c r="O969" s="7"/>
      <c r="P969" s="7"/>
      <c r="Q969" s="7"/>
      <c r="R969" s="7"/>
      <c r="S969" s="7"/>
      <c r="T969" s="7"/>
      <c r="U969" s="7"/>
      <c r="V969" s="7"/>
      <c r="W969" s="7"/>
      <c r="X969" s="7"/>
    </row>
    <row r="970" spans="1:24" ht="15.75" customHeight="1" x14ac:dyDescent="0.25">
      <c r="A970" s="7"/>
      <c r="B970" s="120"/>
      <c r="C970" s="121"/>
      <c r="D970" s="7"/>
      <c r="E970" s="7"/>
      <c r="F970" s="7"/>
      <c r="G970" s="7"/>
      <c r="H970" s="7"/>
      <c r="I970" s="7"/>
      <c r="J970" s="7"/>
      <c r="K970" s="7"/>
      <c r="L970" s="7"/>
      <c r="M970" s="7"/>
      <c r="N970" s="7"/>
      <c r="O970" s="7"/>
      <c r="P970" s="7"/>
      <c r="Q970" s="7"/>
      <c r="R970" s="7"/>
      <c r="S970" s="7"/>
      <c r="T970" s="7"/>
      <c r="U970" s="7"/>
      <c r="V970" s="7"/>
      <c r="W970" s="7"/>
      <c r="X970" s="7"/>
    </row>
    <row r="971" spans="1:24" ht="15.75" customHeight="1" x14ac:dyDescent="0.25">
      <c r="A971" s="7"/>
      <c r="B971" s="120"/>
      <c r="C971" s="121"/>
      <c r="D971" s="7"/>
      <c r="E971" s="7"/>
      <c r="F971" s="7"/>
      <c r="G971" s="7"/>
      <c r="H971" s="7"/>
      <c r="I971" s="7"/>
      <c r="J971" s="7"/>
      <c r="K971" s="7"/>
      <c r="L971" s="7"/>
      <c r="M971" s="7"/>
      <c r="N971" s="7"/>
      <c r="O971" s="7"/>
      <c r="P971" s="7"/>
      <c r="Q971" s="7"/>
      <c r="R971" s="7"/>
      <c r="S971" s="7"/>
      <c r="T971" s="7"/>
      <c r="U971" s="7"/>
      <c r="V971" s="7"/>
      <c r="W971" s="7"/>
      <c r="X971" s="7"/>
    </row>
    <row r="972" spans="1:24" ht="15.75" customHeight="1" x14ac:dyDescent="0.25">
      <c r="A972" s="7"/>
      <c r="B972" s="120"/>
      <c r="C972" s="121"/>
      <c r="D972" s="7"/>
      <c r="E972" s="7"/>
      <c r="F972" s="7"/>
      <c r="G972" s="7"/>
      <c r="H972" s="7"/>
      <c r="I972" s="7"/>
      <c r="J972" s="7"/>
      <c r="K972" s="7"/>
      <c r="L972" s="7"/>
      <c r="M972" s="7"/>
      <c r="N972" s="7"/>
      <c r="O972" s="7"/>
      <c r="P972" s="7"/>
      <c r="Q972" s="7"/>
      <c r="R972" s="7"/>
      <c r="S972" s="7"/>
      <c r="T972" s="7"/>
      <c r="U972" s="7"/>
      <c r="V972" s="7"/>
      <c r="W972" s="7"/>
      <c r="X972" s="7"/>
    </row>
    <row r="973" spans="1:24" ht="15.75" customHeight="1" x14ac:dyDescent="0.25">
      <c r="A973" s="7"/>
      <c r="B973" s="120"/>
      <c r="C973" s="121"/>
      <c r="D973" s="7"/>
      <c r="E973" s="7"/>
      <c r="F973" s="7"/>
      <c r="G973" s="7"/>
      <c r="H973" s="7"/>
      <c r="I973" s="7"/>
      <c r="J973" s="7"/>
      <c r="K973" s="7"/>
      <c r="L973" s="7"/>
      <c r="M973" s="7"/>
      <c r="N973" s="7"/>
      <c r="O973" s="7"/>
      <c r="P973" s="7"/>
      <c r="Q973" s="7"/>
      <c r="R973" s="7"/>
      <c r="S973" s="7"/>
      <c r="T973" s="7"/>
      <c r="U973" s="7"/>
      <c r="V973" s="7"/>
      <c r="W973" s="7"/>
      <c r="X973" s="7"/>
    </row>
    <row r="974" spans="1:24" ht="15.75" customHeight="1" x14ac:dyDescent="0.25">
      <c r="A974" s="7"/>
      <c r="B974" s="120"/>
      <c r="C974" s="121"/>
      <c r="D974" s="7"/>
      <c r="E974" s="7"/>
      <c r="F974" s="7"/>
      <c r="G974" s="7"/>
      <c r="H974" s="7"/>
      <c r="I974" s="7"/>
      <c r="J974" s="7"/>
      <c r="K974" s="7"/>
      <c r="L974" s="7"/>
      <c r="M974" s="7"/>
      <c r="N974" s="7"/>
      <c r="O974" s="7"/>
      <c r="P974" s="7"/>
      <c r="Q974" s="7"/>
      <c r="R974" s="7"/>
      <c r="S974" s="7"/>
      <c r="T974" s="7"/>
      <c r="U974" s="7"/>
      <c r="V974" s="7"/>
      <c r="W974" s="7"/>
      <c r="X974" s="7"/>
    </row>
    <row r="975" spans="1:24" ht="15.75" customHeight="1" x14ac:dyDescent="0.25">
      <c r="A975" s="7"/>
      <c r="B975" s="120"/>
      <c r="C975" s="121"/>
      <c r="D975" s="7"/>
      <c r="E975" s="7"/>
      <c r="F975" s="7"/>
      <c r="G975" s="7"/>
      <c r="H975" s="7"/>
      <c r="I975" s="7"/>
      <c r="J975" s="7"/>
      <c r="K975" s="7"/>
      <c r="L975" s="7"/>
      <c r="M975" s="7"/>
      <c r="N975" s="7"/>
      <c r="O975" s="7"/>
      <c r="P975" s="7"/>
      <c r="Q975" s="7"/>
      <c r="R975" s="7"/>
      <c r="S975" s="7"/>
      <c r="T975" s="7"/>
      <c r="U975" s="7"/>
      <c r="V975" s="7"/>
      <c r="W975" s="7"/>
      <c r="X975" s="7"/>
    </row>
    <row r="976" spans="1:24" ht="15.75" customHeight="1" x14ac:dyDescent="0.25">
      <c r="A976" s="7"/>
      <c r="B976" s="120"/>
      <c r="C976" s="121"/>
      <c r="D976" s="7"/>
      <c r="E976" s="7"/>
      <c r="F976" s="7"/>
      <c r="G976" s="7"/>
      <c r="H976" s="7"/>
      <c r="I976" s="7"/>
      <c r="J976" s="7"/>
      <c r="K976" s="7"/>
      <c r="L976" s="7"/>
      <c r="M976" s="7"/>
      <c r="N976" s="7"/>
      <c r="O976" s="7"/>
      <c r="P976" s="7"/>
      <c r="Q976" s="7"/>
      <c r="R976" s="7"/>
      <c r="S976" s="7"/>
      <c r="T976" s="7"/>
      <c r="U976" s="7"/>
      <c r="V976" s="7"/>
      <c r="W976" s="7"/>
      <c r="X976" s="7"/>
    </row>
    <row r="977" spans="1:24" ht="15.75" customHeight="1" x14ac:dyDescent="0.25">
      <c r="A977" s="7"/>
      <c r="B977" s="120"/>
      <c r="C977" s="121"/>
      <c r="D977" s="7"/>
      <c r="E977" s="7"/>
      <c r="F977" s="7"/>
      <c r="G977" s="7"/>
      <c r="H977" s="7"/>
      <c r="I977" s="7"/>
      <c r="J977" s="7"/>
      <c r="K977" s="7"/>
      <c r="L977" s="7"/>
      <c r="M977" s="7"/>
      <c r="N977" s="7"/>
      <c r="O977" s="7"/>
      <c r="P977" s="7"/>
      <c r="Q977" s="7"/>
      <c r="R977" s="7"/>
      <c r="S977" s="7"/>
      <c r="T977" s="7"/>
      <c r="U977" s="7"/>
      <c r="V977" s="7"/>
      <c r="W977" s="7"/>
      <c r="X977" s="7"/>
    </row>
    <row r="978" spans="1:24" ht="15.75" customHeight="1" x14ac:dyDescent="0.25">
      <c r="A978" s="7"/>
      <c r="B978" s="120"/>
      <c r="C978" s="121"/>
      <c r="D978" s="7"/>
      <c r="E978" s="7"/>
      <c r="F978" s="7"/>
      <c r="G978" s="7"/>
      <c r="H978" s="7"/>
      <c r="I978" s="7"/>
      <c r="J978" s="7"/>
      <c r="K978" s="7"/>
      <c r="L978" s="7"/>
      <c r="M978" s="7"/>
      <c r="N978" s="7"/>
      <c r="O978" s="7"/>
      <c r="P978" s="7"/>
      <c r="Q978" s="7"/>
      <c r="R978" s="7"/>
      <c r="S978" s="7"/>
      <c r="T978" s="7"/>
      <c r="U978" s="7"/>
      <c r="V978" s="7"/>
      <c r="W978" s="7"/>
      <c r="X978" s="7"/>
    </row>
    <row r="979" spans="1:24" ht="15.75" customHeight="1" x14ac:dyDescent="0.25">
      <c r="A979" s="7"/>
      <c r="B979" s="120"/>
      <c r="C979" s="121"/>
      <c r="D979" s="7"/>
      <c r="E979" s="7"/>
      <c r="F979" s="7"/>
      <c r="G979" s="7"/>
      <c r="H979" s="7"/>
      <c r="I979" s="7"/>
      <c r="J979" s="7"/>
      <c r="K979" s="7"/>
      <c r="L979" s="7"/>
      <c r="M979" s="7"/>
      <c r="N979" s="7"/>
      <c r="O979" s="7"/>
      <c r="P979" s="7"/>
      <c r="Q979" s="7"/>
      <c r="R979" s="7"/>
      <c r="S979" s="7"/>
      <c r="T979" s="7"/>
      <c r="U979" s="7"/>
      <c r="V979" s="7"/>
      <c r="W979" s="7"/>
      <c r="X979" s="7"/>
    </row>
    <row r="980" spans="1:24" ht="15.75" customHeight="1" x14ac:dyDescent="0.25">
      <c r="A980" s="7"/>
      <c r="B980" s="120"/>
      <c r="C980" s="121"/>
      <c r="D980" s="7"/>
      <c r="E980" s="7"/>
      <c r="F980" s="7"/>
      <c r="G980" s="7"/>
      <c r="H980" s="7"/>
      <c r="I980" s="7"/>
      <c r="J980" s="7"/>
      <c r="K980" s="7"/>
      <c r="L980" s="7"/>
      <c r="M980" s="7"/>
      <c r="N980" s="7"/>
      <c r="O980" s="7"/>
      <c r="P980" s="7"/>
      <c r="Q980" s="7"/>
      <c r="R980" s="7"/>
      <c r="S980" s="7"/>
      <c r="T980" s="7"/>
      <c r="U980" s="7"/>
      <c r="V980" s="7"/>
      <c r="W980" s="7"/>
      <c r="X980" s="7"/>
    </row>
    <row r="981" spans="1:24" ht="15.75" customHeight="1" x14ac:dyDescent="0.25">
      <c r="A981" s="7"/>
      <c r="B981" s="120"/>
      <c r="C981" s="121"/>
      <c r="D981" s="7"/>
      <c r="E981" s="7"/>
      <c r="F981" s="7"/>
      <c r="G981" s="7"/>
      <c r="H981" s="7"/>
      <c r="I981" s="7"/>
      <c r="J981" s="7"/>
      <c r="K981" s="7"/>
      <c r="L981" s="7"/>
      <c r="M981" s="7"/>
      <c r="N981" s="7"/>
      <c r="O981" s="7"/>
      <c r="P981" s="7"/>
      <c r="Q981" s="7"/>
      <c r="R981" s="7"/>
      <c r="S981" s="7"/>
      <c r="T981" s="7"/>
      <c r="U981" s="7"/>
      <c r="V981" s="7"/>
      <c r="W981" s="7"/>
      <c r="X981" s="7"/>
    </row>
    <row r="982" spans="1:24" ht="15.75" customHeight="1" x14ac:dyDescent="0.25">
      <c r="A982" s="7"/>
      <c r="B982" s="120"/>
      <c r="C982" s="121"/>
      <c r="D982" s="7"/>
      <c r="E982" s="7"/>
      <c r="F982" s="7"/>
      <c r="G982" s="7"/>
      <c r="H982" s="7"/>
      <c r="I982" s="7"/>
      <c r="J982" s="7"/>
      <c r="K982" s="7"/>
      <c r="L982" s="7"/>
      <c r="M982" s="7"/>
      <c r="N982" s="7"/>
      <c r="O982" s="7"/>
      <c r="P982" s="7"/>
      <c r="Q982" s="7"/>
      <c r="R982" s="7"/>
      <c r="S982" s="7"/>
      <c r="T982" s="7"/>
      <c r="U982" s="7"/>
      <c r="V982" s="7"/>
      <c r="W982" s="7"/>
      <c r="X982" s="7"/>
    </row>
    <row r="983" spans="1:24" ht="15.75" customHeight="1" x14ac:dyDescent="0.25">
      <c r="A983" s="7"/>
      <c r="B983" s="120"/>
      <c r="C983" s="121"/>
      <c r="D983" s="7"/>
      <c r="E983" s="7"/>
      <c r="F983" s="7"/>
      <c r="G983" s="7"/>
      <c r="H983" s="7"/>
      <c r="I983" s="7"/>
      <c r="J983" s="7"/>
      <c r="K983" s="7"/>
      <c r="L983" s="7"/>
      <c r="M983" s="7"/>
      <c r="N983" s="7"/>
      <c r="O983" s="7"/>
      <c r="P983" s="7"/>
      <c r="Q983" s="7"/>
      <c r="R983" s="7"/>
      <c r="S983" s="7"/>
      <c r="T983" s="7"/>
      <c r="U983" s="7"/>
      <c r="V983" s="7"/>
      <c r="W983" s="7"/>
      <c r="X983" s="7"/>
    </row>
    <row r="984" spans="1:24" ht="15.75" customHeight="1" x14ac:dyDescent="0.25">
      <c r="A984" s="7"/>
      <c r="B984" s="120"/>
      <c r="C984" s="121"/>
      <c r="D984" s="7"/>
      <c r="E984" s="7"/>
      <c r="F984" s="7"/>
      <c r="G984" s="7"/>
      <c r="H984" s="7"/>
      <c r="I984" s="7"/>
      <c r="J984" s="7"/>
      <c r="K984" s="7"/>
      <c r="L984" s="7"/>
      <c r="M984" s="7"/>
      <c r="N984" s="7"/>
      <c r="O984" s="7"/>
      <c r="P984" s="7"/>
      <c r="Q984" s="7"/>
      <c r="R984" s="7"/>
      <c r="S984" s="7"/>
      <c r="T984" s="7"/>
      <c r="U984" s="7"/>
      <c r="V984" s="7"/>
      <c r="W984" s="7"/>
      <c r="X984" s="7"/>
    </row>
    <row r="985" spans="1:24" ht="15.75" customHeight="1" x14ac:dyDescent="0.25">
      <c r="A985" s="7"/>
      <c r="B985" s="120"/>
      <c r="C985" s="121"/>
      <c r="D985" s="7"/>
      <c r="E985" s="7"/>
      <c r="F985" s="7"/>
      <c r="G985" s="7"/>
      <c r="H985" s="7"/>
      <c r="I985" s="7"/>
      <c r="J985" s="7"/>
      <c r="K985" s="7"/>
      <c r="L985" s="7"/>
      <c r="M985" s="7"/>
      <c r="N985" s="7"/>
      <c r="O985" s="7"/>
      <c r="P985" s="7"/>
      <c r="Q985" s="7"/>
      <c r="R985" s="7"/>
      <c r="S985" s="7"/>
      <c r="T985" s="7"/>
      <c r="U985" s="7"/>
      <c r="V985" s="7"/>
      <c r="W985" s="7"/>
      <c r="X985" s="7"/>
    </row>
    <row r="986" spans="1:24" ht="15.75" customHeight="1" x14ac:dyDescent="0.25">
      <c r="A986" s="7"/>
      <c r="B986" s="120"/>
      <c r="C986" s="121"/>
      <c r="D986" s="7"/>
      <c r="E986" s="7"/>
      <c r="F986" s="7"/>
      <c r="G986" s="7"/>
      <c r="H986" s="7"/>
      <c r="I986" s="7"/>
      <c r="J986" s="7"/>
      <c r="K986" s="7"/>
      <c r="L986" s="7"/>
      <c r="M986" s="7"/>
      <c r="N986" s="7"/>
      <c r="O986" s="7"/>
      <c r="P986" s="7"/>
      <c r="Q986" s="7"/>
      <c r="R986" s="7"/>
      <c r="S986" s="7"/>
      <c r="T986" s="7"/>
      <c r="U986" s="7"/>
      <c r="V986" s="7"/>
      <c r="W986" s="7"/>
      <c r="X986" s="7"/>
    </row>
    <row r="987" spans="1:24" ht="15.75" customHeight="1" x14ac:dyDescent="0.25">
      <c r="A987" s="7"/>
      <c r="B987" s="120"/>
      <c r="C987" s="121"/>
      <c r="D987" s="7"/>
      <c r="E987" s="7"/>
      <c r="F987" s="7"/>
      <c r="G987" s="7"/>
      <c r="H987" s="7"/>
      <c r="I987" s="7"/>
      <c r="J987" s="7"/>
      <c r="K987" s="7"/>
      <c r="L987" s="7"/>
      <c r="M987" s="7"/>
      <c r="N987" s="7"/>
      <c r="O987" s="7"/>
      <c r="P987" s="7"/>
      <c r="Q987" s="7"/>
      <c r="R987" s="7"/>
      <c r="S987" s="7"/>
      <c r="T987" s="7"/>
      <c r="U987" s="7"/>
      <c r="V987" s="7"/>
      <c r="W987" s="7"/>
      <c r="X987" s="7"/>
    </row>
    <row r="988" spans="1:24" ht="15.75" customHeight="1" x14ac:dyDescent="0.25">
      <c r="A988" s="7"/>
      <c r="B988" s="120"/>
      <c r="C988" s="121"/>
      <c r="D988" s="7"/>
      <c r="E988" s="7"/>
      <c r="F988" s="7"/>
      <c r="G988" s="7"/>
      <c r="H988" s="7"/>
      <c r="I988" s="7"/>
      <c r="J988" s="7"/>
      <c r="K988" s="7"/>
      <c r="L988" s="7"/>
      <c r="M988" s="7"/>
      <c r="N988" s="7"/>
      <c r="O988" s="7"/>
      <c r="P988" s="7"/>
      <c r="Q988" s="7"/>
      <c r="R988" s="7"/>
      <c r="S988" s="7"/>
      <c r="T988" s="7"/>
      <c r="U988" s="7"/>
      <c r="V988" s="7"/>
      <c r="W988" s="7"/>
      <c r="X988" s="7"/>
    </row>
    <row r="989" spans="1:24" ht="15.75" customHeight="1" x14ac:dyDescent="0.25">
      <c r="A989" s="7"/>
      <c r="B989" s="120"/>
      <c r="C989" s="121"/>
      <c r="D989" s="7"/>
      <c r="E989" s="7"/>
      <c r="F989" s="7"/>
      <c r="G989" s="7"/>
      <c r="H989" s="7"/>
      <c r="I989" s="7"/>
      <c r="J989" s="7"/>
      <c r="K989" s="7"/>
      <c r="L989" s="7"/>
      <c r="M989" s="7"/>
      <c r="N989" s="7"/>
      <c r="O989" s="7"/>
      <c r="P989" s="7"/>
      <c r="Q989" s="7"/>
      <c r="R989" s="7"/>
      <c r="S989" s="7"/>
      <c r="T989" s="7"/>
      <c r="U989" s="7"/>
      <c r="V989" s="7"/>
      <c r="W989" s="7"/>
      <c r="X989" s="7"/>
    </row>
    <row r="990" spans="1:24" ht="15.75" customHeight="1" x14ac:dyDescent="0.25">
      <c r="A990" s="7"/>
      <c r="B990" s="120"/>
      <c r="C990" s="121"/>
      <c r="D990" s="7"/>
      <c r="E990" s="7"/>
      <c r="F990" s="7"/>
      <c r="G990" s="7"/>
      <c r="H990" s="7"/>
      <c r="I990" s="7"/>
      <c r="J990" s="7"/>
      <c r="K990" s="7"/>
      <c r="L990" s="7"/>
      <c r="M990" s="7"/>
      <c r="N990" s="7"/>
      <c r="O990" s="7"/>
      <c r="P990" s="7"/>
      <c r="Q990" s="7"/>
      <c r="R990" s="7"/>
      <c r="S990" s="7"/>
      <c r="T990" s="7"/>
      <c r="U990" s="7"/>
      <c r="V990" s="7"/>
      <c r="W990" s="7"/>
      <c r="X990" s="7"/>
    </row>
    <row r="991" spans="1:24" ht="15.75" customHeight="1" x14ac:dyDescent="0.25">
      <c r="A991" s="7"/>
      <c r="B991" s="120"/>
      <c r="C991" s="121"/>
      <c r="D991" s="7"/>
      <c r="E991" s="7"/>
      <c r="F991" s="7"/>
      <c r="G991" s="7"/>
      <c r="H991" s="7"/>
      <c r="I991" s="7"/>
      <c r="J991" s="7"/>
      <c r="K991" s="7"/>
      <c r="L991" s="7"/>
      <c r="M991" s="7"/>
      <c r="N991" s="7"/>
      <c r="O991" s="7"/>
      <c r="P991" s="7"/>
      <c r="Q991" s="7"/>
      <c r="R991" s="7"/>
      <c r="S991" s="7"/>
      <c r="T991" s="7"/>
      <c r="U991" s="7"/>
      <c r="V991" s="7"/>
      <c r="W991" s="7"/>
      <c r="X991" s="7"/>
    </row>
    <row r="992" spans="1:24" ht="15.75" customHeight="1" x14ac:dyDescent="0.25">
      <c r="A992" s="7"/>
      <c r="B992" s="120"/>
      <c r="C992" s="121"/>
      <c r="D992" s="7"/>
      <c r="E992" s="7"/>
      <c r="F992" s="7"/>
      <c r="G992" s="7"/>
      <c r="H992" s="7"/>
      <c r="I992" s="7"/>
      <c r="J992" s="7"/>
      <c r="K992" s="7"/>
      <c r="L992" s="7"/>
      <c r="M992" s="7"/>
      <c r="N992" s="7"/>
      <c r="O992" s="7"/>
      <c r="P992" s="7"/>
      <c r="Q992" s="7"/>
      <c r="R992" s="7"/>
      <c r="S992" s="7"/>
      <c r="T992" s="7"/>
      <c r="U992" s="7"/>
      <c r="V992" s="7"/>
      <c r="W992" s="7"/>
      <c r="X992" s="7"/>
    </row>
    <row r="993" spans="1:24" ht="15.75" customHeight="1" x14ac:dyDescent="0.25">
      <c r="A993" s="7"/>
      <c r="B993" s="120"/>
      <c r="C993" s="121"/>
      <c r="D993" s="7"/>
      <c r="E993" s="7"/>
      <c r="F993" s="7"/>
      <c r="G993" s="7"/>
      <c r="H993" s="7"/>
      <c r="I993" s="7"/>
      <c r="J993" s="7"/>
      <c r="K993" s="7"/>
      <c r="L993" s="7"/>
      <c r="M993" s="7"/>
      <c r="N993" s="7"/>
      <c r="O993" s="7"/>
      <c r="P993" s="7"/>
      <c r="Q993" s="7"/>
      <c r="R993" s="7"/>
      <c r="S993" s="7"/>
      <c r="T993" s="7"/>
      <c r="U993" s="7"/>
      <c r="V993" s="7"/>
      <c r="W993" s="7"/>
      <c r="X993" s="7"/>
    </row>
  </sheetData>
  <conditionalFormatting sqref="D1:D67">
    <cfRule type="duplicateValues" dxfId="0" priority="1"/>
  </conditionalFormatting>
  <pageMargins left="0.7" right="0.7" top="0.75" bottom="0.75"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C1000"/>
  <sheetViews>
    <sheetView workbookViewId="0"/>
  </sheetViews>
  <sheetFormatPr baseColWidth="10" defaultColWidth="14.42578125" defaultRowHeight="15" customHeight="1" x14ac:dyDescent="0.25"/>
  <cols>
    <col min="1" max="26" width="10.7109375" customWidth="1"/>
  </cols>
  <sheetData>
    <row r="3" spans="2:3" x14ac:dyDescent="0.25">
      <c r="B3" s="122" t="e">
        <f t="shared" ref="B3:B30" si="0">#REF!</f>
        <v>#REF!</v>
      </c>
      <c r="C3" s="122" t="s">
        <v>313</v>
      </c>
    </row>
    <row r="4" spans="2:3" x14ac:dyDescent="0.25">
      <c r="B4" s="122" t="e">
        <f t="shared" si="0"/>
        <v>#REF!</v>
      </c>
      <c r="C4" s="122" t="s">
        <v>314</v>
      </c>
    </row>
    <row r="5" spans="2:3" x14ac:dyDescent="0.25">
      <c r="B5" s="122" t="e">
        <f t="shared" si="0"/>
        <v>#REF!</v>
      </c>
      <c r="C5" s="122" t="s">
        <v>315</v>
      </c>
    </row>
    <row r="6" spans="2:3" x14ac:dyDescent="0.25">
      <c r="B6" s="122" t="e">
        <f t="shared" si="0"/>
        <v>#REF!</v>
      </c>
      <c r="C6" s="122" t="s">
        <v>316</v>
      </c>
    </row>
    <row r="7" spans="2:3" x14ac:dyDescent="0.25">
      <c r="B7" s="122" t="e">
        <f t="shared" si="0"/>
        <v>#REF!</v>
      </c>
      <c r="C7" s="122" t="s">
        <v>317</v>
      </c>
    </row>
    <row r="8" spans="2:3" x14ac:dyDescent="0.25">
      <c r="B8" s="122" t="e">
        <f t="shared" si="0"/>
        <v>#REF!</v>
      </c>
      <c r="C8" s="122" t="s">
        <v>318</v>
      </c>
    </row>
    <row r="9" spans="2:3" x14ac:dyDescent="0.25">
      <c r="B9" s="122" t="e">
        <f t="shared" si="0"/>
        <v>#REF!</v>
      </c>
      <c r="C9" s="122" t="s">
        <v>319</v>
      </c>
    </row>
    <row r="10" spans="2:3" x14ac:dyDescent="0.25">
      <c r="B10" s="122" t="e">
        <f t="shared" si="0"/>
        <v>#REF!</v>
      </c>
      <c r="C10" s="122" t="s">
        <v>320</v>
      </c>
    </row>
    <row r="11" spans="2:3" x14ac:dyDescent="0.25">
      <c r="B11" s="122" t="e">
        <f t="shared" si="0"/>
        <v>#REF!</v>
      </c>
      <c r="C11" s="122" t="s">
        <v>321</v>
      </c>
    </row>
    <row r="12" spans="2:3" x14ac:dyDescent="0.25">
      <c r="B12" s="122" t="e">
        <f t="shared" si="0"/>
        <v>#REF!</v>
      </c>
      <c r="C12" s="122" t="s">
        <v>322</v>
      </c>
    </row>
    <row r="13" spans="2:3" x14ac:dyDescent="0.25">
      <c r="B13" s="122" t="e">
        <f t="shared" si="0"/>
        <v>#REF!</v>
      </c>
      <c r="C13" s="122" t="s">
        <v>323</v>
      </c>
    </row>
    <row r="14" spans="2:3" x14ac:dyDescent="0.25">
      <c r="B14" s="122" t="e">
        <f t="shared" si="0"/>
        <v>#REF!</v>
      </c>
      <c r="C14" s="122" t="s">
        <v>324</v>
      </c>
    </row>
    <row r="15" spans="2:3" x14ac:dyDescent="0.25">
      <c r="B15" s="122" t="e">
        <f t="shared" si="0"/>
        <v>#REF!</v>
      </c>
      <c r="C15" s="122" t="s">
        <v>325</v>
      </c>
    </row>
    <row r="16" spans="2:3" x14ac:dyDescent="0.25">
      <c r="B16" s="122" t="e">
        <f t="shared" si="0"/>
        <v>#REF!</v>
      </c>
      <c r="C16" s="122" t="s">
        <v>326</v>
      </c>
    </row>
    <row r="17" spans="2:3" x14ac:dyDescent="0.25">
      <c r="B17" s="122" t="e">
        <f t="shared" si="0"/>
        <v>#REF!</v>
      </c>
      <c r="C17" s="122" t="s">
        <v>327</v>
      </c>
    </row>
    <row r="18" spans="2:3" x14ac:dyDescent="0.25">
      <c r="B18" s="122" t="e">
        <f t="shared" si="0"/>
        <v>#REF!</v>
      </c>
      <c r="C18" s="122" t="s">
        <v>328</v>
      </c>
    </row>
    <row r="19" spans="2:3" x14ac:dyDescent="0.25">
      <c r="B19" s="122" t="e">
        <f t="shared" si="0"/>
        <v>#REF!</v>
      </c>
      <c r="C19" s="122" t="s">
        <v>329</v>
      </c>
    </row>
    <row r="20" spans="2:3" x14ac:dyDescent="0.25">
      <c r="B20" s="122" t="e">
        <f t="shared" si="0"/>
        <v>#REF!</v>
      </c>
      <c r="C20" s="122" t="s">
        <v>330</v>
      </c>
    </row>
    <row r="21" spans="2:3" ht="15.75" customHeight="1" x14ac:dyDescent="0.25">
      <c r="B21" s="122" t="e">
        <f t="shared" si="0"/>
        <v>#REF!</v>
      </c>
      <c r="C21" s="122" t="s">
        <v>331</v>
      </c>
    </row>
    <row r="22" spans="2:3" ht="15.75" customHeight="1" x14ac:dyDescent="0.25">
      <c r="B22" s="122" t="e">
        <f t="shared" si="0"/>
        <v>#REF!</v>
      </c>
      <c r="C22" s="122" t="s">
        <v>332</v>
      </c>
    </row>
    <row r="23" spans="2:3" ht="15.75" customHeight="1" x14ac:dyDescent="0.25">
      <c r="B23" s="122" t="e">
        <f t="shared" si="0"/>
        <v>#REF!</v>
      </c>
      <c r="C23" s="122" t="s">
        <v>333</v>
      </c>
    </row>
    <row r="24" spans="2:3" ht="15.75" customHeight="1" x14ac:dyDescent="0.25">
      <c r="B24" s="122" t="e">
        <f t="shared" si="0"/>
        <v>#REF!</v>
      </c>
      <c r="C24" s="122" t="s">
        <v>334</v>
      </c>
    </row>
    <row r="25" spans="2:3" ht="15.75" customHeight="1" x14ac:dyDescent="0.25">
      <c r="B25" s="122" t="e">
        <f t="shared" si="0"/>
        <v>#REF!</v>
      </c>
      <c r="C25" s="122" t="s">
        <v>335</v>
      </c>
    </row>
    <row r="26" spans="2:3" ht="15.75" customHeight="1" x14ac:dyDescent="0.25">
      <c r="B26" s="122" t="e">
        <f t="shared" si="0"/>
        <v>#REF!</v>
      </c>
      <c r="C26" s="122" t="s">
        <v>336</v>
      </c>
    </row>
    <row r="27" spans="2:3" ht="15.75" customHeight="1" x14ac:dyDescent="0.25">
      <c r="B27" s="122" t="e">
        <f t="shared" si="0"/>
        <v>#REF!</v>
      </c>
      <c r="C27" s="122" t="s">
        <v>337</v>
      </c>
    </row>
    <row r="28" spans="2:3" ht="15.75" customHeight="1" x14ac:dyDescent="0.25">
      <c r="B28" s="122" t="e">
        <f t="shared" si="0"/>
        <v>#REF!</v>
      </c>
      <c r="C28" s="122" t="s">
        <v>338</v>
      </c>
    </row>
    <row r="29" spans="2:3" ht="15.75" customHeight="1" x14ac:dyDescent="0.25">
      <c r="B29" s="122" t="e">
        <f t="shared" si="0"/>
        <v>#REF!</v>
      </c>
      <c r="C29" s="122" t="s">
        <v>339</v>
      </c>
    </row>
    <row r="30" spans="2:3" ht="15.75" customHeight="1" x14ac:dyDescent="0.25">
      <c r="B30" s="122" t="e">
        <f t="shared" si="0"/>
        <v>#REF!</v>
      </c>
      <c r="C30" s="122" t="s">
        <v>340</v>
      </c>
    </row>
    <row r="31" spans="2:3" ht="15.75" customHeight="1" x14ac:dyDescent="0.25">
      <c r="C31" s="122" t="s">
        <v>341</v>
      </c>
    </row>
    <row r="32" spans="2:3" ht="15.75" customHeight="1" x14ac:dyDescent="0.25">
      <c r="C32" s="122" t="s">
        <v>342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1" width="31" customWidth="1"/>
    <col min="2" max="26" width="10.7109375" customWidth="1"/>
  </cols>
  <sheetData>
    <row r="1" spans="1:1" x14ac:dyDescent="0.25">
      <c r="A1" s="123" t="s">
        <v>343</v>
      </c>
    </row>
    <row r="2" spans="1:1" x14ac:dyDescent="0.25">
      <c r="A2" s="124" t="s">
        <v>344</v>
      </c>
    </row>
    <row r="3" spans="1:1" x14ac:dyDescent="0.25">
      <c r="A3" s="124" t="s">
        <v>65</v>
      </c>
    </row>
    <row r="4" spans="1:1" x14ac:dyDescent="0.25">
      <c r="A4" s="124" t="s">
        <v>345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999"/>
  <sheetViews>
    <sheetView workbookViewId="0">
      <pane ySplit="1" topLeftCell="A2" activePane="bottomLeft" state="frozen"/>
      <selection pane="bottomLeft" activeCell="A2" sqref="A2"/>
    </sheetView>
  </sheetViews>
  <sheetFormatPr baseColWidth="10" defaultColWidth="14.42578125" defaultRowHeight="15" customHeight="1" x14ac:dyDescent="0.25"/>
  <cols>
    <col min="1" max="1" width="12.7109375" customWidth="1"/>
    <col min="2" max="2" width="13.5703125" customWidth="1"/>
    <col min="3" max="3" width="14.7109375" customWidth="1"/>
    <col min="4" max="4" width="18.42578125" customWidth="1"/>
    <col min="5" max="5" width="18.85546875" customWidth="1"/>
    <col min="6" max="6" width="21.28515625" customWidth="1"/>
    <col min="7" max="7" width="12" customWidth="1"/>
    <col min="8" max="8" width="15.5703125" customWidth="1"/>
    <col min="9" max="11" width="11.42578125" customWidth="1"/>
    <col min="12" max="12" width="4.42578125" customWidth="1"/>
    <col min="13" max="14" width="11.42578125" customWidth="1"/>
    <col min="15" max="15" width="15.28515625" customWidth="1"/>
    <col min="16" max="16" width="13.5703125" customWidth="1"/>
    <col min="17" max="20" width="11.42578125" customWidth="1"/>
    <col min="21" max="21" width="4.28515625" customWidth="1"/>
    <col min="22" max="33" width="11.42578125" customWidth="1"/>
    <col min="34" max="35" width="10.7109375" hidden="1" customWidth="1"/>
  </cols>
  <sheetData>
    <row r="1" spans="1:35" ht="60" x14ac:dyDescent="0.25">
      <c r="A1" s="8" t="s">
        <v>18</v>
      </c>
      <c r="B1" s="9" t="s">
        <v>19</v>
      </c>
      <c r="C1" s="9" t="s">
        <v>20</v>
      </c>
      <c r="D1" s="8" t="s">
        <v>21</v>
      </c>
      <c r="E1" s="10" t="s">
        <v>22</v>
      </c>
      <c r="F1" s="8" t="s">
        <v>23</v>
      </c>
      <c r="G1" s="11" t="s">
        <v>24</v>
      </c>
      <c r="H1" s="12" t="s">
        <v>25</v>
      </c>
      <c r="I1" s="13" t="s">
        <v>26</v>
      </c>
      <c r="J1" s="13" t="s">
        <v>27</v>
      </c>
      <c r="K1" s="14" t="s">
        <v>28</v>
      </c>
      <c r="L1" s="15"/>
      <c r="M1" s="16" t="s">
        <v>29</v>
      </c>
      <c r="N1" s="16" t="s">
        <v>30</v>
      </c>
      <c r="O1" s="16" t="s">
        <v>31</v>
      </c>
      <c r="P1" s="16" t="s">
        <v>32</v>
      </c>
      <c r="Q1" s="17" t="s">
        <v>33</v>
      </c>
      <c r="R1" s="17" t="s">
        <v>34</v>
      </c>
      <c r="S1" s="17" t="s">
        <v>35</v>
      </c>
      <c r="T1" s="17" t="s">
        <v>36</v>
      </c>
      <c r="U1" s="7"/>
      <c r="V1" s="16" t="s">
        <v>37</v>
      </c>
      <c r="W1" s="16" t="s">
        <v>38</v>
      </c>
      <c r="X1" s="16" t="s">
        <v>39</v>
      </c>
      <c r="Y1" s="16" t="s">
        <v>40</v>
      </c>
      <c r="Z1" s="17" t="s">
        <v>41</v>
      </c>
      <c r="AA1" s="7"/>
      <c r="AB1" s="7"/>
      <c r="AC1" s="7"/>
      <c r="AD1" s="7"/>
      <c r="AE1" s="7"/>
      <c r="AF1" s="7"/>
      <c r="AG1" s="7"/>
      <c r="AH1" s="7"/>
      <c r="AI1" s="7"/>
    </row>
    <row r="2" spans="1:35" x14ac:dyDescent="0.25">
      <c r="A2" s="18"/>
      <c r="B2" s="19"/>
      <c r="C2" s="19"/>
      <c r="D2" s="20"/>
      <c r="E2" s="21"/>
      <c r="F2" s="20"/>
      <c r="G2" s="20"/>
      <c r="H2" s="22"/>
      <c r="I2" s="23"/>
      <c r="J2" s="24"/>
      <c r="K2" s="25"/>
      <c r="L2" s="7"/>
      <c r="M2" s="19"/>
      <c r="N2" s="20"/>
      <c r="O2" s="19"/>
      <c r="P2" s="20"/>
      <c r="Q2" s="26">
        <f t="shared" ref="Q2:Q149" si="0">M2+N2+O2+P2</f>
        <v>0</v>
      </c>
      <c r="R2" s="26">
        <f t="shared" ref="R2:R149" si="1">15.7*Q2/100</f>
        <v>0</v>
      </c>
      <c r="S2" s="26">
        <f t="shared" ref="S2:S149" si="2">0.06*(Q2+R2)</f>
        <v>0</v>
      </c>
      <c r="T2" s="26">
        <f t="shared" ref="T2:T149" si="3">Q2+R2+S2</f>
        <v>0</v>
      </c>
      <c r="U2" s="7"/>
      <c r="V2" s="19"/>
      <c r="W2" s="19"/>
      <c r="X2" s="19"/>
      <c r="Y2" s="19"/>
      <c r="Z2" s="26">
        <f t="shared" ref="Z2:Z149" si="4">(V2+W2+X2+Y2)/4</f>
        <v>0</v>
      </c>
      <c r="AA2" s="7"/>
      <c r="AB2" s="7"/>
      <c r="AC2" s="7"/>
      <c r="AD2" s="7"/>
      <c r="AE2" s="7"/>
      <c r="AF2" s="7"/>
      <c r="AG2" s="7"/>
      <c r="AH2" s="7" t="s">
        <v>42</v>
      </c>
      <c r="AI2" s="7" t="s">
        <v>43</v>
      </c>
    </row>
    <row r="3" spans="1:35" x14ac:dyDescent="0.25">
      <c r="A3" s="18"/>
      <c r="B3" s="19"/>
      <c r="C3" s="19"/>
      <c r="D3" s="19"/>
      <c r="E3" s="19"/>
      <c r="F3" s="19"/>
      <c r="G3" s="19"/>
      <c r="H3" s="27"/>
      <c r="I3" s="28"/>
      <c r="J3" s="29"/>
      <c r="K3" s="30"/>
      <c r="L3" s="7"/>
      <c r="M3" s="19"/>
      <c r="N3" s="20"/>
      <c r="O3" s="19"/>
      <c r="P3" s="20"/>
      <c r="Q3" s="26">
        <f t="shared" si="0"/>
        <v>0</v>
      </c>
      <c r="R3" s="26">
        <f t="shared" si="1"/>
        <v>0</v>
      </c>
      <c r="S3" s="26">
        <f t="shared" si="2"/>
        <v>0</v>
      </c>
      <c r="T3" s="26">
        <f t="shared" si="3"/>
        <v>0</v>
      </c>
      <c r="U3" s="7"/>
      <c r="V3" s="19"/>
      <c r="W3" s="19"/>
      <c r="X3" s="19"/>
      <c r="Y3" s="19"/>
      <c r="Z3" s="26">
        <f t="shared" si="4"/>
        <v>0</v>
      </c>
      <c r="AA3" s="7"/>
      <c r="AB3" s="7"/>
      <c r="AC3" s="7"/>
      <c r="AD3" s="7"/>
      <c r="AE3" s="7"/>
      <c r="AF3" s="7"/>
      <c r="AG3" s="7"/>
      <c r="AH3" s="7" t="s">
        <v>44</v>
      </c>
      <c r="AI3" s="7" t="s">
        <v>45</v>
      </c>
    </row>
    <row r="4" spans="1:35" x14ac:dyDescent="0.25">
      <c r="A4" s="18"/>
      <c r="B4" s="19"/>
      <c r="C4" s="19"/>
      <c r="D4" s="19"/>
      <c r="E4" s="19"/>
      <c r="F4" s="19"/>
      <c r="G4" s="19"/>
      <c r="H4" s="27"/>
      <c r="I4" s="28"/>
      <c r="J4" s="29"/>
      <c r="K4" s="30"/>
      <c r="L4" s="7"/>
      <c r="M4" s="19"/>
      <c r="N4" s="20"/>
      <c r="O4" s="19"/>
      <c r="P4" s="20"/>
      <c r="Q4" s="26">
        <f t="shared" si="0"/>
        <v>0</v>
      </c>
      <c r="R4" s="26">
        <f t="shared" si="1"/>
        <v>0</v>
      </c>
      <c r="S4" s="26">
        <f t="shared" si="2"/>
        <v>0</v>
      </c>
      <c r="T4" s="26">
        <f t="shared" si="3"/>
        <v>0</v>
      </c>
      <c r="U4" s="7"/>
      <c r="V4" s="19"/>
      <c r="W4" s="19"/>
      <c r="X4" s="19"/>
      <c r="Y4" s="19"/>
      <c r="Z4" s="26">
        <f t="shared" si="4"/>
        <v>0</v>
      </c>
      <c r="AA4" s="7"/>
      <c r="AB4" s="7"/>
      <c r="AC4" s="7"/>
      <c r="AD4" s="7"/>
      <c r="AE4" s="7"/>
      <c r="AF4" s="7"/>
      <c r="AG4" s="7"/>
      <c r="AH4" s="7"/>
      <c r="AI4" s="7" t="s">
        <v>46</v>
      </c>
    </row>
    <row r="5" spans="1:35" x14ac:dyDescent="0.25">
      <c r="A5" s="18"/>
      <c r="B5" s="19"/>
      <c r="C5" s="19"/>
      <c r="D5" s="19"/>
      <c r="E5" s="19"/>
      <c r="F5" s="19"/>
      <c r="G5" s="19"/>
      <c r="H5" s="27"/>
      <c r="I5" s="28"/>
      <c r="J5" s="29"/>
      <c r="K5" s="30"/>
      <c r="L5" s="7"/>
      <c r="M5" s="19"/>
      <c r="N5" s="20"/>
      <c r="O5" s="19"/>
      <c r="P5" s="20"/>
      <c r="Q5" s="26">
        <f t="shared" si="0"/>
        <v>0</v>
      </c>
      <c r="R5" s="26">
        <f t="shared" si="1"/>
        <v>0</v>
      </c>
      <c r="S5" s="26">
        <f t="shared" si="2"/>
        <v>0</v>
      </c>
      <c r="T5" s="26">
        <f t="shared" si="3"/>
        <v>0</v>
      </c>
      <c r="U5" s="7"/>
      <c r="V5" s="19"/>
      <c r="W5" s="19"/>
      <c r="X5" s="19"/>
      <c r="Y5" s="19"/>
      <c r="Z5" s="26">
        <f t="shared" si="4"/>
        <v>0</v>
      </c>
      <c r="AA5" s="7"/>
      <c r="AB5" s="7"/>
      <c r="AC5" s="7"/>
      <c r="AD5" s="7"/>
      <c r="AE5" s="7"/>
      <c r="AF5" s="7"/>
      <c r="AG5" s="7"/>
      <c r="AH5" s="7"/>
      <c r="AI5" s="7"/>
    </row>
    <row r="6" spans="1:35" x14ac:dyDescent="0.25">
      <c r="A6" s="18"/>
      <c r="B6" s="19"/>
      <c r="C6" s="19"/>
      <c r="D6" s="19"/>
      <c r="E6" s="19"/>
      <c r="F6" s="19"/>
      <c r="G6" s="19"/>
      <c r="H6" s="27"/>
      <c r="I6" s="28"/>
      <c r="J6" s="29"/>
      <c r="K6" s="30"/>
      <c r="L6" s="7"/>
      <c r="M6" s="19"/>
      <c r="N6" s="20"/>
      <c r="O6" s="19"/>
      <c r="P6" s="20"/>
      <c r="Q6" s="26">
        <f t="shared" si="0"/>
        <v>0</v>
      </c>
      <c r="R6" s="26">
        <f t="shared" si="1"/>
        <v>0</v>
      </c>
      <c r="S6" s="26">
        <f t="shared" si="2"/>
        <v>0</v>
      </c>
      <c r="T6" s="26">
        <f t="shared" si="3"/>
        <v>0</v>
      </c>
      <c r="U6" s="7"/>
      <c r="V6" s="19"/>
      <c r="W6" s="19"/>
      <c r="X6" s="19"/>
      <c r="Y6" s="19"/>
      <c r="Z6" s="26">
        <f t="shared" si="4"/>
        <v>0</v>
      </c>
      <c r="AA6" s="7"/>
      <c r="AB6" s="7"/>
      <c r="AC6" s="7"/>
      <c r="AD6" s="7"/>
      <c r="AE6" s="7"/>
      <c r="AF6" s="7"/>
      <c r="AG6" s="7"/>
      <c r="AH6" s="7"/>
      <c r="AI6" s="7"/>
    </row>
    <row r="7" spans="1:35" x14ac:dyDescent="0.25">
      <c r="A7" s="18"/>
      <c r="B7" s="19"/>
      <c r="C7" s="19"/>
      <c r="D7" s="19"/>
      <c r="E7" s="19"/>
      <c r="F7" s="19"/>
      <c r="G7" s="19"/>
      <c r="H7" s="27"/>
      <c r="I7" s="28"/>
      <c r="J7" s="29"/>
      <c r="K7" s="30"/>
      <c r="L7" s="7"/>
      <c r="M7" s="19"/>
      <c r="N7" s="20"/>
      <c r="O7" s="19"/>
      <c r="P7" s="20"/>
      <c r="Q7" s="26">
        <f t="shared" si="0"/>
        <v>0</v>
      </c>
      <c r="R7" s="26">
        <f t="shared" si="1"/>
        <v>0</v>
      </c>
      <c r="S7" s="26">
        <f t="shared" si="2"/>
        <v>0</v>
      </c>
      <c r="T7" s="26">
        <f t="shared" si="3"/>
        <v>0</v>
      </c>
      <c r="U7" s="7"/>
      <c r="V7" s="19"/>
      <c r="W7" s="19"/>
      <c r="X7" s="19"/>
      <c r="Y7" s="19"/>
      <c r="Z7" s="26">
        <f t="shared" si="4"/>
        <v>0</v>
      </c>
      <c r="AA7" s="7"/>
      <c r="AB7" s="7"/>
      <c r="AC7" s="7"/>
      <c r="AD7" s="7"/>
      <c r="AE7" s="7"/>
      <c r="AF7" s="7"/>
      <c r="AG7" s="7"/>
      <c r="AH7" s="7"/>
      <c r="AI7" s="7"/>
    </row>
    <row r="8" spans="1:35" x14ac:dyDescent="0.25">
      <c r="A8" s="18"/>
      <c r="B8" s="19"/>
      <c r="C8" s="19"/>
      <c r="D8" s="19"/>
      <c r="E8" s="19"/>
      <c r="F8" s="19"/>
      <c r="G8" s="19"/>
      <c r="H8" s="27"/>
      <c r="I8" s="28"/>
      <c r="J8" s="29"/>
      <c r="K8" s="30"/>
      <c r="L8" s="7"/>
      <c r="M8" s="19"/>
      <c r="N8" s="20"/>
      <c r="O8" s="19"/>
      <c r="P8" s="20"/>
      <c r="Q8" s="26">
        <f t="shared" si="0"/>
        <v>0</v>
      </c>
      <c r="R8" s="26">
        <f t="shared" si="1"/>
        <v>0</v>
      </c>
      <c r="S8" s="26">
        <f t="shared" si="2"/>
        <v>0</v>
      </c>
      <c r="T8" s="26">
        <f t="shared" si="3"/>
        <v>0</v>
      </c>
      <c r="U8" s="7"/>
      <c r="V8" s="19"/>
      <c r="W8" s="19"/>
      <c r="X8" s="19"/>
      <c r="Y8" s="19"/>
      <c r="Z8" s="26">
        <f t="shared" si="4"/>
        <v>0</v>
      </c>
      <c r="AA8" s="7"/>
      <c r="AB8" s="7"/>
      <c r="AC8" s="7"/>
      <c r="AD8" s="7"/>
      <c r="AE8" s="7"/>
      <c r="AF8" s="7"/>
      <c r="AG8" s="7"/>
      <c r="AH8" s="7"/>
      <c r="AI8" s="7"/>
    </row>
    <row r="9" spans="1:35" x14ac:dyDescent="0.25">
      <c r="A9" s="18"/>
      <c r="B9" s="19"/>
      <c r="C9" s="19"/>
      <c r="D9" s="19"/>
      <c r="E9" s="19"/>
      <c r="F9" s="19"/>
      <c r="G9" s="19"/>
      <c r="H9" s="27"/>
      <c r="I9" s="28"/>
      <c r="J9" s="29"/>
      <c r="K9" s="30"/>
      <c r="L9" s="7"/>
      <c r="M9" s="19"/>
      <c r="N9" s="20"/>
      <c r="O9" s="19"/>
      <c r="P9" s="20"/>
      <c r="Q9" s="26">
        <f t="shared" si="0"/>
        <v>0</v>
      </c>
      <c r="R9" s="26">
        <f t="shared" si="1"/>
        <v>0</v>
      </c>
      <c r="S9" s="26">
        <f t="shared" si="2"/>
        <v>0</v>
      </c>
      <c r="T9" s="26">
        <f t="shared" si="3"/>
        <v>0</v>
      </c>
      <c r="U9" s="7"/>
      <c r="V9" s="19"/>
      <c r="W9" s="19"/>
      <c r="X9" s="19"/>
      <c r="Y9" s="19"/>
      <c r="Z9" s="26">
        <f t="shared" si="4"/>
        <v>0</v>
      </c>
      <c r="AA9" s="7"/>
      <c r="AB9" s="7"/>
      <c r="AC9" s="7"/>
      <c r="AD9" s="7"/>
      <c r="AE9" s="7"/>
      <c r="AF9" s="7"/>
      <c r="AG9" s="7"/>
      <c r="AH9" s="7"/>
      <c r="AI9" s="7"/>
    </row>
    <row r="10" spans="1:35" x14ac:dyDescent="0.25">
      <c r="A10" s="18"/>
      <c r="B10" s="19"/>
      <c r="C10" s="19"/>
      <c r="D10" s="19"/>
      <c r="E10" s="19"/>
      <c r="F10" s="19"/>
      <c r="G10" s="19"/>
      <c r="H10" s="27"/>
      <c r="I10" s="28"/>
      <c r="J10" s="29"/>
      <c r="K10" s="30"/>
      <c r="L10" s="7"/>
      <c r="M10" s="19"/>
      <c r="N10" s="20"/>
      <c r="O10" s="19"/>
      <c r="P10" s="20"/>
      <c r="Q10" s="26">
        <f t="shared" si="0"/>
        <v>0</v>
      </c>
      <c r="R10" s="26">
        <f t="shared" si="1"/>
        <v>0</v>
      </c>
      <c r="S10" s="26">
        <f t="shared" si="2"/>
        <v>0</v>
      </c>
      <c r="T10" s="26">
        <f t="shared" si="3"/>
        <v>0</v>
      </c>
      <c r="U10" s="7"/>
      <c r="V10" s="19"/>
      <c r="W10" s="19"/>
      <c r="X10" s="19"/>
      <c r="Y10" s="19"/>
      <c r="Z10" s="26">
        <f t="shared" si="4"/>
        <v>0</v>
      </c>
      <c r="AA10" s="7"/>
      <c r="AB10" s="7"/>
      <c r="AC10" s="7"/>
      <c r="AD10" s="7"/>
      <c r="AE10" s="7"/>
      <c r="AF10" s="7"/>
      <c r="AG10" s="7"/>
      <c r="AH10" s="7"/>
      <c r="AI10" s="7"/>
    </row>
    <row r="11" spans="1:35" x14ac:dyDescent="0.25">
      <c r="A11" s="18"/>
      <c r="B11" s="19"/>
      <c r="C11" s="19"/>
      <c r="D11" s="19"/>
      <c r="E11" s="19"/>
      <c r="F11" s="19"/>
      <c r="G11" s="19"/>
      <c r="H11" s="27"/>
      <c r="I11" s="28"/>
      <c r="J11" s="29"/>
      <c r="K11" s="30"/>
      <c r="L11" s="7"/>
      <c r="M11" s="19"/>
      <c r="N11" s="20"/>
      <c r="O11" s="19"/>
      <c r="P11" s="20"/>
      <c r="Q11" s="26">
        <f t="shared" si="0"/>
        <v>0</v>
      </c>
      <c r="R11" s="26">
        <f t="shared" si="1"/>
        <v>0</v>
      </c>
      <c r="S11" s="26">
        <f t="shared" si="2"/>
        <v>0</v>
      </c>
      <c r="T11" s="26">
        <f t="shared" si="3"/>
        <v>0</v>
      </c>
      <c r="U11" s="7"/>
      <c r="V11" s="19"/>
      <c r="W11" s="19"/>
      <c r="X11" s="19"/>
      <c r="Y11" s="19"/>
      <c r="Z11" s="26">
        <f t="shared" si="4"/>
        <v>0</v>
      </c>
      <c r="AA11" s="7"/>
      <c r="AB11" s="7"/>
      <c r="AC11" s="7"/>
      <c r="AD11" s="7"/>
      <c r="AE11" s="7"/>
      <c r="AF11" s="7"/>
      <c r="AG11" s="7"/>
      <c r="AH11" s="7"/>
      <c r="AI11" s="7"/>
    </row>
    <row r="12" spans="1:35" x14ac:dyDescent="0.25">
      <c r="A12" s="18"/>
      <c r="B12" s="19"/>
      <c r="C12" s="19"/>
      <c r="D12" s="19"/>
      <c r="E12" s="19"/>
      <c r="F12" s="19"/>
      <c r="G12" s="19"/>
      <c r="H12" s="27"/>
      <c r="I12" s="28"/>
      <c r="J12" s="29"/>
      <c r="K12" s="30"/>
      <c r="L12" s="7"/>
      <c r="M12" s="19"/>
      <c r="N12" s="20"/>
      <c r="O12" s="19"/>
      <c r="P12" s="20"/>
      <c r="Q12" s="26">
        <f t="shared" si="0"/>
        <v>0</v>
      </c>
      <c r="R12" s="26">
        <f t="shared" si="1"/>
        <v>0</v>
      </c>
      <c r="S12" s="26">
        <f t="shared" si="2"/>
        <v>0</v>
      </c>
      <c r="T12" s="26">
        <f t="shared" si="3"/>
        <v>0</v>
      </c>
      <c r="U12" s="7"/>
      <c r="V12" s="19"/>
      <c r="W12" s="19"/>
      <c r="X12" s="19"/>
      <c r="Y12" s="19"/>
      <c r="Z12" s="26">
        <f t="shared" si="4"/>
        <v>0</v>
      </c>
      <c r="AA12" s="7"/>
      <c r="AB12" s="7"/>
      <c r="AC12" s="7"/>
      <c r="AD12" s="7"/>
      <c r="AE12" s="7"/>
      <c r="AF12" s="7"/>
      <c r="AG12" s="7"/>
      <c r="AH12" s="7"/>
      <c r="AI12" s="7"/>
    </row>
    <row r="13" spans="1:35" x14ac:dyDescent="0.25">
      <c r="A13" s="18"/>
      <c r="B13" s="19"/>
      <c r="C13" s="19"/>
      <c r="D13" s="19"/>
      <c r="E13" s="19"/>
      <c r="F13" s="19"/>
      <c r="G13" s="19"/>
      <c r="H13" s="27"/>
      <c r="I13" s="28"/>
      <c r="J13" s="29"/>
      <c r="K13" s="30"/>
      <c r="L13" s="7"/>
      <c r="M13" s="19"/>
      <c r="N13" s="20"/>
      <c r="O13" s="19"/>
      <c r="P13" s="20"/>
      <c r="Q13" s="26">
        <f t="shared" si="0"/>
        <v>0</v>
      </c>
      <c r="R13" s="26">
        <f t="shared" si="1"/>
        <v>0</v>
      </c>
      <c r="S13" s="26">
        <f t="shared" si="2"/>
        <v>0</v>
      </c>
      <c r="T13" s="26">
        <f t="shared" si="3"/>
        <v>0</v>
      </c>
      <c r="U13" s="7"/>
      <c r="V13" s="19"/>
      <c r="W13" s="19"/>
      <c r="X13" s="19"/>
      <c r="Y13" s="19"/>
      <c r="Z13" s="26">
        <f t="shared" si="4"/>
        <v>0</v>
      </c>
      <c r="AA13" s="7"/>
      <c r="AB13" s="7"/>
      <c r="AC13" s="7"/>
      <c r="AD13" s="7"/>
      <c r="AE13" s="7"/>
      <c r="AF13" s="7"/>
      <c r="AG13" s="7"/>
      <c r="AH13" s="7"/>
      <c r="AI13" s="7"/>
    </row>
    <row r="14" spans="1:35" x14ac:dyDescent="0.25">
      <c r="A14" s="18"/>
      <c r="B14" s="19"/>
      <c r="C14" s="19"/>
      <c r="D14" s="19"/>
      <c r="E14" s="19"/>
      <c r="F14" s="19"/>
      <c r="G14" s="19"/>
      <c r="H14" s="27"/>
      <c r="I14" s="28"/>
      <c r="J14" s="29"/>
      <c r="K14" s="30"/>
      <c r="L14" s="7"/>
      <c r="M14" s="19"/>
      <c r="N14" s="20"/>
      <c r="O14" s="19"/>
      <c r="P14" s="20"/>
      <c r="Q14" s="26">
        <f t="shared" si="0"/>
        <v>0</v>
      </c>
      <c r="R14" s="26">
        <f t="shared" si="1"/>
        <v>0</v>
      </c>
      <c r="S14" s="26">
        <f t="shared" si="2"/>
        <v>0</v>
      </c>
      <c r="T14" s="26">
        <f t="shared" si="3"/>
        <v>0</v>
      </c>
      <c r="U14" s="7"/>
      <c r="V14" s="19"/>
      <c r="W14" s="19"/>
      <c r="X14" s="19"/>
      <c r="Y14" s="19"/>
      <c r="Z14" s="26">
        <f t="shared" si="4"/>
        <v>0</v>
      </c>
      <c r="AA14" s="7"/>
      <c r="AB14" s="7"/>
      <c r="AC14" s="7"/>
      <c r="AD14" s="7"/>
      <c r="AE14" s="7"/>
      <c r="AF14" s="7"/>
      <c r="AG14" s="7"/>
      <c r="AH14" s="7"/>
      <c r="AI14" s="7"/>
    </row>
    <row r="15" spans="1:35" x14ac:dyDescent="0.25">
      <c r="A15" s="18"/>
      <c r="B15" s="19"/>
      <c r="C15" s="19"/>
      <c r="D15" s="19"/>
      <c r="E15" s="19"/>
      <c r="F15" s="19"/>
      <c r="G15" s="19"/>
      <c r="H15" s="27"/>
      <c r="I15" s="28"/>
      <c r="J15" s="29"/>
      <c r="K15" s="30"/>
      <c r="L15" s="7"/>
      <c r="M15" s="19"/>
      <c r="N15" s="20"/>
      <c r="O15" s="19"/>
      <c r="P15" s="20"/>
      <c r="Q15" s="26">
        <f t="shared" si="0"/>
        <v>0</v>
      </c>
      <c r="R15" s="26">
        <f t="shared" si="1"/>
        <v>0</v>
      </c>
      <c r="S15" s="26">
        <f t="shared" si="2"/>
        <v>0</v>
      </c>
      <c r="T15" s="26">
        <f t="shared" si="3"/>
        <v>0</v>
      </c>
      <c r="U15" s="7"/>
      <c r="V15" s="19"/>
      <c r="W15" s="19"/>
      <c r="X15" s="19"/>
      <c r="Y15" s="19"/>
      <c r="Z15" s="26">
        <f t="shared" si="4"/>
        <v>0</v>
      </c>
      <c r="AA15" s="7"/>
      <c r="AB15" s="7"/>
      <c r="AC15" s="7"/>
      <c r="AD15" s="7"/>
      <c r="AE15" s="7"/>
      <c r="AF15" s="7"/>
      <c r="AG15" s="7"/>
      <c r="AH15" s="7"/>
      <c r="AI15" s="7"/>
    </row>
    <row r="16" spans="1:35" x14ac:dyDescent="0.25">
      <c r="A16" s="18"/>
      <c r="B16" s="19"/>
      <c r="C16" s="19"/>
      <c r="D16" s="19"/>
      <c r="E16" s="19"/>
      <c r="F16" s="19"/>
      <c r="G16" s="19"/>
      <c r="H16" s="27"/>
      <c r="I16" s="28"/>
      <c r="J16" s="29"/>
      <c r="K16" s="30"/>
      <c r="L16" s="7"/>
      <c r="M16" s="19"/>
      <c r="N16" s="20"/>
      <c r="O16" s="19"/>
      <c r="P16" s="20"/>
      <c r="Q16" s="26">
        <f t="shared" si="0"/>
        <v>0</v>
      </c>
      <c r="R16" s="26">
        <f t="shared" si="1"/>
        <v>0</v>
      </c>
      <c r="S16" s="26">
        <f t="shared" si="2"/>
        <v>0</v>
      </c>
      <c r="T16" s="26">
        <f t="shared" si="3"/>
        <v>0</v>
      </c>
      <c r="U16" s="7"/>
      <c r="V16" s="19"/>
      <c r="W16" s="19"/>
      <c r="X16" s="19"/>
      <c r="Y16" s="19"/>
      <c r="Z16" s="26">
        <f t="shared" si="4"/>
        <v>0</v>
      </c>
      <c r="AA16" s="7"/>
      <c r="AB16" s="7"/>
      <c r="AC16" s="7"/>
      <c r="AD16" s="7"/>
      <c r="AE16" s="7"/>
      <c r="AF16" s="7"/>
      <c r="AG16" s="7"/>
      <c r="AH16" s="7"/>
      <c r="AI16" s="7"/>
    </row>
    <row r="17" spans="1:35" x14ac:dyDescent="0.25">
      <c r="A17" s="18"/>
      <c r="B17" s="19"/>
      <c r="C17" s="19"/>
      <c r="D17" s="19"/>
      <c r="E17" s="19"/>
      <c r="F17" s="19"/>
      <c r="G17" s="19"/>
      <c r="H17" s="27"/>
      <c r="I17" s="28"/>
      <c r="J17" s="29"/>
      <c r="K17" s="30"/>
      <c r="L17" s="7"/>
      <c r="M17" s="19"/>
      <c r="N17" s="20"/>
      <c r="O17" s="19"/>
      <c r="P17" s="20"/>
      <c r="Q17" s="26">
        <f t="shared" si="0"/>
        <v>0</v>
      </c>
      <c r="R17" s="26">
        <f t="shared" si="1"/>
        <v>0</v>
      </c>
      <c r="S17" s="26">
        <f t="shared" si="2"/>
        <v>0</v>
      </c>
      <c r="T17" s="26">
        <f t="shared" si="3"/>
        <v>0</v>
      </c>
      <c r="U17" s="7"/>
      <c r="V17" s="19"/>
      <c r="W17" s="19"/>
      <c r="X17" s="19"/>
      <c r="Y17" s="19"/>
      <c r="Z17" s="26">
        <f t="shared" si="4"/>
        <v>0</v>
      </c>
      <c r="AA17" s="7"/>
      <c r="AB17" s="7"/>
      <c r="AC17" s="7"/>
      <c r="AD17" s="7"/>
      <c r="AE17" s="7"/>
      <c r="AF17" s="7"/>
      <c r="AG17" s="7"/>
      <c r="AH17" s="7"/>
      <c r="AI17" s="7"/>
    </row>
    <row r="18" spans="1:35" x14ac:dyDescent="0.25">
      <c r="A18" s="18"/>
      <c r="B18" s="19"/>
      <c r="C18" s="19"/>
      <c r="D18" s="19"/>
      <c r="E18" s="19"/>
      <c r="F18" s="19"/>
      <c r="G18" s="19"/>
      <c r="H18" s="27"/>
      <c r="I18" s="28"/>
      <c r="J18" s="29"/>
      <c r="K18" s="30"/>
      <c r="L18" s="7"/>
      <c r="M18" s="19"/>
      <c r="N18" s="20"/>
      <c r="O18" s="19"/>
      <c r="P18" s="20"/>
      <c r="Q18" s="26">
        <f t="shared" si="0"/>
        <v>0</v>
      </c>
      <c r="R18" s="26">
        <f t="shared" si="1"/>
        <v>0</v>
      </c>
      <c r="S18" s="26">
        <f t="shared" si="2"/>
        <v>0</v>
      </c>
      <c r="T18" s="26">
        <f t="shared" si="3"/>
        <v>0</v>
      </c>
      <c r="U18" s="7"/>
      <c r="V18" s="19"/>
      <c r="W18" s="19"/>
      <c r="X18" s="19"/>
      <c r="Y18" s="19"/>
      <c r="Z18" s="26">
        <f t="shared" si="4"/>
        <v>0</v>
      </c>
      <c r="AA18" s="7"/>
      <c r="AB18" s="7"/>
      <c r="AC18" s="7"/>
      <c r="AD18" s="7"/>
      <c r="AE18" s="7"/>
      <c r="AF18" s="7"/>
      <c r="AG18" s="7"/>
      <c r="AH18" s="7"/>
      <c r="AI18" s="7"/>
    </row>
    <row r="19" spans="1:35" x14ac:dyDescent="0.25">
      <c r="A19" s="18"/>
      <c r="B19" s="19"/>
      <c r="C19" s="19"/>
      <c r="D19" s="19"/>
      <c r="E19" s="19"/>
      <c r="F19" s="19"/>
      <c r="G19" s="19"/>
      <c r="H19" s="27"/>
      <c r="I19" s="28"/>
      <c r="J19" s="29"/>
      <c r="K19" s="30"/>
      <c r="L19" s="7"/>
      <c r="M19" s="19"/>
      <c r="N19" s="20"/>
      <c r="O19" s="19"/>
      <c r="P19" s="20"/>
      <c r="Q19" s="26">
        <f t="shared" si="0"/>
        <v>0</v>
      </c>
      <c r="R19" s="26">
        <f t="shared" si="1"/>
        <v>0</v>
      </c>
      <c r="S19" s="26">
        <f t="shared" si="2"/>
        <v>0</v>
      </c>
      <c r="T19" s="26">
        <f t="shared" si="3"/>
        <v>0</v>
      </c>
      <c r="U19" s="7"/>
      <c r="V19" s="19"/>
      <c r="W19" s="19"/>
      <c r="X19" s="19"/>
      <c r="Y19" s="19"/>
      <c r="Z19" s="26">
        <f t="shared" si="4"/>
        <v>0</v>
      </c>
      <c r="AA19" s="7"/>
      <c r="AB19" s="7"/>
      <c r="AC19" s="7"/>
      <c r="AD19" s="7"/>
      <c r="AE19" s="7"/>
      <c r="AF19" s="7"/>
      <c r="AG19" s="7"/>
      <c r="AH19" s="7"/>
      <c r="AI19" s="7"/>
    </row>
    <row r="20" spans="1:35" ht="15.75" customHeight="1" x14ac:dyDescent="0.25">
      <c r="A20" s="18"/>
      <c r="B20" s="19"/>
      <c r="C20" s="19"/>
      <c r="D20" s="19"/>
      <c r="E20" s="19"/>
      <c r="F20" s="19"/>
      <c r="G20" s="19"/>
      <c r="H20" s="27"/>
      <c r="I20" s="28"/>
      <c r="J20" s="29"/>
      <c r="K20" s="30"/>
      <c r="L20" s="7"/>
      <c r="M20" s="19"/>
      <c r="N20" s="20"/>
      <c r="O20" s="19"/>
      <c r="P20" s="20"/>
      <c r="Q20" s="26">
        <f t="shared" si="0"/>
        <v>0</v>
      </c>
      <c r="R20" s="26">
        <f t="shared" si="1"/>
        <v>0</v>
      </c>
      <c r="S20" s="26">
        <f t="shared" si="2"/>
        <v>0</v>
      </c>
      <c r="T20" s="26">
        <f t="shared" si="3"/>
        <v>0</v>
      </c>
      <c r="U20" s="7"/>
      <c r="V20" s="19"/>
      <c r="W20" s="19"/>
      <c r="X20" s="19"/>
      <c r="Y20" s="19"/>
      <c r="Z20" s="26">
        <f t="shared" si="4"/>
        <v>0</v>
      </c>
      <c r="AA20" s="7"/>
      <c r="AB20" s="7"/>
      <c r="AC20" s="7"/>
      <c r="AD20" s="7"/>
      <c r="AE20" s="7"/>
      <c r="AF20" s="7"/>
      <c r="AG20" s="7"/>
      <c r="AH20" s="7"/>
      <c r="AI20" s="7"/>
    </row>
    <row r="21" spans="1:35" ht="15.75" customHeight="1" x14ac:dyDescent="0.25">
      <c r="A21" s="18"/>
      <c r="B21" s="19"/>
      <c r="C21" s="19"/>
      <c r="D21" s="19"/>
      <c r="E21" s="19"/>
      <c r="F21" s="19"/>
      <c r="G21" s="19"/>
      <c r="H21" s="27"/>
      <c r="I21" s="28"/>
      <c r="J21" s="29"/>
      <c r="K21" s="30"/>
      <c r="L21" s="7"/>
      <c r="M21" s="19"/>
      <c r="N21" s="20"/>
      <c r="O21" s="19"/>
      <c r="P21" s="20"/>
      <c r="Q21" s="26">
        <f t="shared" si="0"/>
        <v>0</v>
      </c>
      <c r="R21" s="26">
        <f t="shared" si="1"/>
        <v>0</v>
      </c>
      <c r="S21" s="26">
        <f t="shared" si="2"/>
        <v>0</v>
      </c>
      <c r="T21" s="26">
        <f t="shared" si="3"/>
        <v>0</v>
      </c>
      <c r="U21" s="7"/>
      <c r="V21" s="19"/>
      <c r="W21" s="19"/>
      <c r="X21" s="19"/>
      <c r="Y21" s="19"/>
      <c r="Z21" s="26">
        <f t="shared" si="4"/>
        <v>0</v>
      </c>
      <c r="AA21" s="7"/>
      <c r="AB21" s="7"/>
      <c r="AC21" s="7"/>
      <c r="AD21" s="7"/>
      <c r="AE21" s="7"/>
      <c r="AF21" s="7"/>
      <c r="AG21" s="7"/>
      <c r="AH21" s="7"/>
      <c r="AI21" s="7"/>
    </row>
    <row r="22" spans="1:35" ht="15.75" customHeight="1" x14ac:dyDescent="0.25">
      <c r="A22" s="18"/>
      <c r="B22" s="19"/>
      <c r="C22" s="19"/>
      <c r="D22" s="19"/>
      <c r="E22" s="19"/>
      <c r="F22" s="19"/>
      <c r="G22" s="19"/>
      <c r="H22" s="27"/>
      <c r="I22" s="28"/>
      <c r="J22" s="29"/>
      <c r="K22" s="30"/>
      <c r="L22" s="7"/>
      <c r="M22" s="19"/>
      <c r="N22" s="20"/>
      <c r="O22" s="19"/>
      <c r="P22" s="20"/>
      <c r="Q22" s="26">
        <f t="shared" si="0"/>
        <v>0</v>
      </c>
      <c r="R22" s="26">
        <f t="shared" si="1"/>
        <v>0</v>
      </c>
      <c r="S22" s="26">
        <f t="shared" si="2"/>
        <v>0</v>
      </c>
      <c r="T22" s="26">
        <f t="shared" si="3"/>
        <v>0</v>
      </c>
      <c r="U22" s="7"/>
      <c r="V22" s="19"/>
      <c r="W22" s="19"/>
      <c r="X22" s="19"/>
      <c r="Y22" s="19"/>
      <c r="Z22" s="26">
        <f t="shared" si="4"/>
        <v>0</v>
      </c>
      <c r="AA22" s="7"/>
      <c r="AB22" s="7"/>
      <c r="AC22" s="7"/>
      <c r="AD22" s="7"/>
      <c r="AE22" s="7"/>
      <c r="AF22" s="7"/>
      <c r="AG22" s="7"/>
      <c r="AH22" s="7"/>
      <c r="AI22" s="7"/>
    </row>
    <row r="23" spans="1:35" ht="15.75" customHeight="1" x14ac:dyDescent="0.25">
      <c r="A23" s="18"/>
      <c r="B23" s="19"/>
      <c r="C23" s="19"/>
      <c r="D23" s="19"/>
      <c r="E23" s="19"/>
      <c r="F23" s="19"/>
      <c r="G23" s="19"/>
      <c r="H23" s="27"/>
      <c r="I23" s="28"/>
      <c r="J23" s="29"/>
      <c r="K23" s="30"/>
      <c r="L23" s="7"/>
      <c r="M23" s="19"/>
      <c r="N23" s="20"/>
      <c r="O23" s="19"/>
      <c r="P23" s="20"/>
      <c r="Q23" s="26">
        <f t="shared" si="0"/>
        <v>0</v>
      </c>
      <c r="R23" s="26">
        <f t="shared" si="1"/>
        <v>0</v>
      </c>
      <c r="S23" s="26">
        <f t="shared" si="2"/>
        <v>0</v>
      </c>
      <c r="T23" s="26">
        <f t="shared" si="3"/>
        <v>0</v>
      </c>
      <c r="U23" s="7"/>
      <c r="V23" s="19"/>
      <c r="W23" s="19"/>
      <c r="X23" s="19"/>
      <c r="Y23" s="19"/>
      <c r="Z23" s="26">
        <f t="shared" si="4"/>
        <v>0</v>
      </c>
      <c r="AA23" s="7"/>
      <c r="AB23" s="7"/>
      <c r="AC23" s="7"/>
      <c r="AD23" s="7"/>
      <c r="AE23" s="7"/>
      <c r="AF23" s="7"/>
      <c r="AG23" s="7"/>
      <c r="AH23" s="7"/>
      <c r="AI23" s="7"/>
    </row>
    <row r="24" spans="1:35" ht="15.75" customHeight="1" x14ac:dyDescent="0.25">
      <c r="A24" s="18"/>
      <c r="B24" s="19"/>
      <c r="C24" s="19"/>
      <c r="D24" s="19"/>
      <c r="E24" s="19"/>
      <c r="F24" s="19"/>
      <c r="G24" s="19"/>
      <c r="H24" s="27"/>
      <c r="I24" s="28"/>
      <c r="J24" s="29"/>
      <c r="K24" s="30"/>
      <c r="L24" s="7"/>
      <c r="M24" s="19"/>
      <c r="N24" s="20"/>
      <c r="O24" s="19"/>
      <c r="P24" s="20"/>
      <c r="Q24" s="26">
        <f t="shared" si="0"/>
        <v>0</v>
      </c>
      <c r="R24" s="26">
        <f t="shared" si="1"/>
        <v>0</v>
      </c>
      <c r="S24" s="26">
        <f t="shared" si="2"/>
        <v>0</v>
      </c>
      <c r="T24" s="26">
        <f t="shared" si="3"/>
        <v>0</v>
      </c>
      <c r="U24" s="7"/>
      <c r="V24" s="19"/>
      <c r="W24" s="19"/>
      <c r="X24" s="19"/>
      <c r="Y24" s="19"/>
      <c r="Z24" s="26">
        <f t="shared" si="4"/>
        <v>0</v>
      </c>
      <c r="AA24" s="7"/>
      <c r="AB24" s="7"/>
      <c r="AC24" s="7"/>
      <c r="AD24" s="7"/>
      <c r="AE24" s="7"/>
      <c r="AF24" s="7"/>
      <c r="AG24" s="7"/>
      <c r="AH24" s="7"/>
      <c r="AI24" s="7"/>
    </row>
    <row r="25" spans="1:35" ht="15.75" customHeight="1" x14ac:dyDescent="0.25">
      <c r="A25" s="18"/>
      <c r="B25" s="19"/>
      <c r="C25" s="19"/>
      <c r="D25" s="19"/>
      <c r="E25" s="19"/>
      <c r="F25" s="19"/>
      <c r="G25" s="19"/>
      <c r="H25" s="27"/>
      <c r="I25" s="28"/>
      <c r="J25" s="29"/>
      <c r="K25" s="30"/>
      <c r="L25" s="7"/>
      <c r="M25" s="19"/>
      <c r="N25" s="20"/>
      <c r="O25" s="19"/>
      <c r="P25" s="20"/>
      <c r="Q25" s="26">
        <f t="shared" si="0"/>
        <v>0</v>
      </c>
      <c r="R25" s="26">
        <f t="shared" si="1"/>
        <v>0</v>
      </c>
      <c r="S25" s="26">
        <f t="shared" si="2"/>
        <v>0</v>
      </c>
      <c r="T25" s="26">
        <f t="shared" si="3"/>
        <v>0</v>
      </c>
      <c r="U25" s="7"/>
      <c r="V25" s="19"/>
      <c r="W25" s="19"/>
      <c r="X25" s="19"/>
      <c r="Y25" s="19"/>
      <c r="Z25" s="26">
        <f t="shared" si="4"/>
        <v>0</v>
      </c>
      <c r="AA25" s="7"/>
      <c r="AB25" s="7"/>
      <c r="AC25" s="7"/>
      <c r="AD25" s="7"/>
      <c r="AE25" s="7"/>
      <c r="AF25" s="7"/>
      <c r="AG25" s="7"/>
      <c r="AH25" s="7"/>
      <c r="AI25" s="7"/>
    </row>
    <row r="26" spans="1:35" ht="15.75" customHeight="1" x14ac:dyDescent="0.25">
      <c r="A26" s="18"/>
      <c r="B26" s="19"/>
      <c r="C26" s="19"/>
      <c r="D26" s="19"/>
      <c r="E26" s="19"/>
      <c r="F26" s="19"/>
      <c r="G26" s="19"/>
      <c r="H26" s="27"/>
      <c r="I26" s="28"/>
      <c r="J26" s="29"/>
      <c r="K26" s="30"/>
      <c r="L26" s="7"/>
      <c r="M26" s="19"/>
      <c r="N26" s="20"/>
      <c r="O26" s="19"/>
      <c r="P26" s="20"/>
      <c r="Q26" s="26">
        <f t="shared" si="0"/>
        <v>0</v>
      </c>
      <c r="R26" s="26">
        <f t="shared" si="1"/>
        <v>0</v>
      </c>
      <c r="S26" s="26">
        <f t="shared" si="2"/>
        <v>0</v>
      </c>
      <c r="T26" s="26">
        <f t="shared" si="3"/>
        <v>0</v>
      </c>
      <c r="U26" s="7"/>
      <c r="V26" s="19"/>
      <c r="W26" s="19"/>
      <c r="X26" s="19"/>
      <c r="Y26" s="19"/>
      <c r="Z26" s="26">
        <f t="shared" si="4"/>
        <v>0</v>
      </c>
      <c r="AA26" s="7"/>
      <c r="AB26" s="7"/>
      <c r="AC26" s="7"/>
      <c r="AD26" s="7"/>
      <c r="AE26" s="7"/>
      <c r="AF26" s="7"/>
      <c r="AG26" s="7"/>
      <c r="AH26" s="7"/>
      <c r="AI26" s="7"/>
    </row>
    <row r="27" spans="1:35" ht="15.75" customHeight="1" x14ac:dyDescent="0.25">
      <c r="A27" s="18"/>
      <c r="B27" s="19"/>
      <c r="C27" s="19"/>
      <c r="D27" s="19"/>
      <c r="E27" s="19"/>
      <c r="F27" s="19"/>
      <c r="G27" s="19"/>
      <c r="H27" s="27"/>
      <c r="I27" s="28"/>
      <c r="J27" s="29"/>
      <c r="K27" s="30"/>
      <c r="L27" s="7"/>
      <c r="M27" s="19"/>
      <c r="N27" s="20"/>
      <c r="O27" s="19"/>
      <c r="P27" s="20"/>
      <c r="Q27" s="26">
        <f t="shared" si="0"/>
        <v>0</v>
      </c>
      <c r="R27" s="26">
        <f t="shared" si="1"/>
        <v>0</v>
      </c>
      <c r="S27" s="26">
        <f t="shared" si="2"/>
        <v>0</v>
      </c>
      <c r="T27" s="26">
        <f t="shared" si="3"/>
        <v>0</v>
      </c>
      <c r="U27" s="7"/>
      <c r="V27" s="19"/>
      <c r="W27" s="19"/>
      <c r="X27" s="19"/>
      <c r="Y27" s="19"/>
      <c r="Z27" s="26">
        <f t="shared" si="4"/>
        <v>0</v>
      </c>
      <c r="AA27" s="7"/>
      <c r="AB27" s="7"/>
      <c r="AC27" s="7"/>
      <c r="AD27" s="7"/>
      <c r="AE27" s="7"/>
      <c r="AF27" s="7"/>
      <c r="AG27" s="7"/>
      <c r="AH27" s="7"/>
      <c r="AI27" s="7"/>
    </row>
    <row r="28" spans="1:35" ht="15.75" customHeight="1" x14ac:dyDescent="0.25">
      <c r="A28" s="18"/>
      <c r="B28" s="19"/>
      <c r="C28" s="19"/>
      <c r="D28" s="19"/>
      <c r="E28" s="19"/>
      <c r="F28" s="19"/>
      <c r="G28" s="19"/>
      <c r="H28" s="27"/>
      <c r="I28" s="28"/>
      <c r="J28" s="29"/>
      <c r="K28" s="30"/>
      <c r="L28" s="7"/>
      <c r="M28" s="19"/>
      <c r="N28" s="20"/>
      <c r="O28" s="19"/>
      <c r="P28" s="20"/>
      <c r="Q28" s="26">
        <f t="shared" si="0"/>
        <v>0</v>
      </c>
      <c r="R28" s="26">
        <f t="shared" si="1"/>
        <v>0</v>
      </c>
      <c r="S28" s="26">
        <f t="shared" si="2"/>
        <v>0</v>
      </c>
      <c r="T28" s="26">
        <f t="shared" si="3"/>
        <v>0</v>
      </c>
      <c r="U28" s="7"/>
      <c r="V28" s="19"/>
      <c r="W28" s="19"/>
      <c r="X28" s="19"/>
      <c r="Y28" s="19"/>
      <c r="Z28" s="26">
        <f t="shared" si="4"/>
        <v>0</v>
      </c>
      <c r="AA28" s="7"/>
      <c r="AB28" s="7"/>
      <c r="AC28" s="7"/>
      <c r="AD28" s="7"/>
      <c r="AE28" s="7"/>
      <c r="AF28" s="7"/>
      <c r="AG28" s="7"/>
      <c r="AH28" s="7"/>
      <c r="AI28" s="7"/>
    </row>
    <row r="29" spans="1:35" ht="15.75" customHeight="1" x14ac:dyDescent="0.25">
      <c r="A29" s="18"/>
      <c r="B29" s="19"/>
      <c r="C29" s="19"/>
      <c r="D29" s="19"/>
      <c r="E29" s="19"/>
      <c r="F29" s="19"/>
      <c r="G29" s="19"/>
      <c r="H29" s="27"/>
      <c r="I29" s="28"/>
      <c r="J29" s="29"/>
      <c r="K29" s="30"/>
      <c r="L29" s="7"/>
      <c r="M29" s="19"/>
      <c r="N29" s="20"/>
      <c r="O29" s="19"/>
      <c r="P29" s="20"/>
      <c r="Q29" s="26">
        <f t="shared" si="0"/>
        <v>0</v>
      </c>
      <c r="R29" s="26">
        <f t="shared" si="1"/>
        <v>0</v>
      </c>
      <c r="S29" s="26">
        <f t="shared" si="2"/>
        <v>0</v>
      </c>
      <c r="T29" s="26">
        <f t="shared" si="3"/>
        <v>0</v>
      </c>
      <c r="U29" s="7"/>
      <c r="V29" s="19"/>
      <c r="W29" s="19"/>
      <c r="X29" s="19"/>
      <c r="Y29" s="19"/>
      <c r="Z29" s="26">
        <f t="shared" si="4"/>
        <v>0</v>
      </c>
      <c r="AA29" s="7"/>
      <c r="AB29" s="7"/>
      <c r="AC29" s="7"/>
      <c r="AD29" s="7"/>
      <c r="AE29" s="7"/>
      <c r="AF29" s="7"/>
      <c r="AG29" s="7"/>
      <c r="AH29" s="7"/>
      <c r="AI29" s="7"/>
    </row>
    <row r="30" spans="1:35" ht="15.75" customHeight="1" x14ac:dyDescent="0.25">
      <c r="A30" s="18"/>
      <c r="B30" s="19"/>
      <c r="C30" s="19"/>
      <c r="D30" s="19"/>
      <c r="E30" s="19"/>
      <c r="F30" s="19"/>
      <c r="G30" s="19"/>
      <c r="H30" s="27"/>
      <c r="I30" s="28"/>
      <c r="J30" s="29"/>
      <c r="K30" s="30"/>
      <c r="L30" s="7"/>
      <c r="M30" s="19"/>
      <c r="N30" s="20"/>
      <c r="O30" s="19"/>
      <c r="P30" s="20"/>
      <c r="Q30" s="26">
        <f t="shared" si="0"/>
        <v>0</v>
      </c>
      <c r="R30" s="26">
        <f t="shared" si="1"/>
        <v>0</v>
      </c>
      <c r="S30" s="26">
        <f t="shared" si="2"/>
        <v>0</v>
      </c>
      <c r="T30" s="26">
        <f t="shared" si="3"/>
        <v>0</v>
      </c>
      <c r="U30" s="7"/>
      <c r="V30" s="19"/>
      <c r="W30" s="19"/>
      <c r="X30" s="19"/>
      <c r="Y30" s="19"/>
      <c r="Z30" s="26">
        <f t="shared" si="4"/>
        <v>0</v>
      </c>
      <c r="AA30" s="7"/>
      <c r="AB30" s="7"/>
      <c r="AC30" s="7"/>
      <c r="AD30" s="7"/>
      <c r="AE30" s="7"/>
      <c r="AF30" s="7"/>
      <c r="AG30" s="7"/>
      <c r="AH30" s="7"/>
      <c r="AI30" s="7"/>
    </row>
    <row r="31" spans="1:35" ht="15.75" customHeight="1" x14ac:dyDescent="0.25">
      <c r="A31" s="18"/>
      <c r="B31" s="19"/>
      <c r="C31" s="19"/>
      <c r="D31" s="19"/>
      <c r="E31" s="19"/>
      <c r="F31" s="19"/>
      <c r="G31" s="19"/>
      <c r="H31" s="27"/>
      <c r="I31" s="28"/>
      <c r="J31" s="29"/>
      <c r="K31" s="30"/>
      <c r="L31" s="7"/>
      <c r="M31" s="19"/>
      <c r="N31" s="20"/>
      <c r="O31" s="19"/>
      <c r="P31" s="20"/>
      <c r="Q31" s="26">
        <f t="shared" si="0"/>
        <v>0</v>
      </c>
      <c r="R31" s="26">
        <f t="shared" si="1"/>
        <v>0</v>
      </c>
      <c r="S31" s="26">
        <f t="shared" si="2"/>
        <v>0</v>
      </c>
      <c r="T31" s="26">
        <f t="shared" si="3"/>
        <v>0</v>
      </c>
      <c r="U31" s="7"/>
      <c r="V31" s="19"/>
      <c r="W31" s="19"/>
      <c r="X31" s="19"/>
      <c r="Y31" s="19"/>
      <c r="Z31" s="26">
        <f t="shared" si="4"/>
        <v>0</v>
      </c>
      <c r="AA31" s="7"/>
      <c r="AB31" s="7"/>
      <c r="AC31" s="7"/>
      <c r="AD31" s="7"/>
      <c r="AE31" s="7"/>
      <c r="AF31" s="7"/>
      <c r="AG31" s="7"/>
      <c r="AH31" s="7"/>
      <c r="AI31" s="7"/>
    </row>
    <row r="32" spans="1:35" ht="15.75" customHeight="1" x14ac:dyDescent="0.25">
      <c r="A32" s="18"/>
      <c r="B32" s="19"/>
      <c r="C32" s="19"/>
      <c r="D32" s="19"/>
      <c r="E32" s="19"/>
      <c r="F32" s="19"/>
      <c r="G32" s="19"/>
      <c r="H32" s="27"/>
      <c r="I32" s="28"/>
      <c r="J32" s="29"/>
      <c r="K32" s="30"/>
      <c r="L32" s="7"/>
      <c r="M32" s="19"/>
      <c r="N32" s="20"/>
      <c r="O32" s="19"/>
      <c r="P32" s="20"/>
      <c r="Q32" s="26">
        <f t="shared" si="0"/>
        <v>0</v>
      </c>
      <c r="R32" s="26">
        <f t="shared" si="1"/>
        <v>0</v>
      </c>
      <c r="S32" s="26">
        <f t="shared" si="2"/>
        <v>0</v>
      </c>
      <c r="T32" s="26">
        <f t="shared" si="3"/>
        <v>0</v>
      </c>
      <c r="U32" s="7"/>
      <c r="V32" s="19"/>
      <c r="W32" s="19"/>
      <c r="X32" s="19"/>
      <c r="Y32" s="19"/>
      <c r="Z32" s="26">
        <f t="shared" si="4"/>
        <v>0</v>
      </c>
      <c r="AA32" s="7"/>
      <c r="AB32" s="7"/>
      <c r="AC32" s="7"/>
      <c r="AD32" s="7"/>
      <c r="AE32" s="7"/>
      <c r="AF32" s="7"/>
      <c r="AG32" s="7"/>
      <c r="AH32" s="7"/>
      <c r="AI32" s="7"/>
    </row>
    <row r="33" spans="1:35" ht="15.75" customHeight="1" x14ac:dyDescent="0.25">
      <c r="A33" s="18"/>
      <c r="B33" s="19"/>
      <c r="C33" s="19"/>
      <c r="D33" s="19"/>
      <c r="E33" s="19"/>
      <c r="F33" s="19"/>
      <c r="G33" s="19"/>
      <c r="H33" s="27"/>
      <c r="I33" s="28"/>
      <c r="J33" s="29"/>
      <c r="K33" s="30"/>
      <c r="L33" s="7"/>
      <c r="M33" s="19"/>
      <c r="N33" s="20"/>
      <c r="O33" s="19"/>
      <c r="P33" s="20"/>
      <c r="Q33" s="26">
        <f t="shared" si="0"/>
        <v>0</v>
      </c>
      <c r="R33" s="26">
        <f t="shared" si="1"/>
        <v>0</v>
      </c>
      <c r="S33" s="26">
        <f t="shared" si="2"/>
        <v>0</v>
      </c>
      <c r="T33" s="26">
        <f t="shared" si="3"/>
        <v>0</v>
      </c>
      <c r="U33" s="7"/>
      <c r="V33" s="19"/>
      <c r="W33" s="19"/>
      <c r="X33" s="19"/>
      <c r="Y33" s="19"/>
      <c r="Z33" s="26">
        <f t="shared" si="4"/>
        <v>0</v>
      </c>
      <c r="AA33" s="7"/>
      <c r="AB33" s="7"/>
      <c r="AC33" s="7"/>
      <c r="AD33" s="7"/>
      <c r="AE33" s="7"/>
      <c r="AF33" s="7"/>
      <c r="AG33" s="7"/>
      <c r="AH33" s="7"/>
      <c r="AI33" s="7"/>
    </row>
    <row r="34" spans="1:35" ht="15.75" customHeight="1" x14ac:dyDescent="0.25">
      <c r="A34" s="18"/>
      <c r="B34" s="19"/>
      <c r="C34" s="19"/>
      <c r="D34" s="19"/>
      <c r="E34" s="19"/>
      <c r="F34" s="19"/>
      <c r="G34" s="19"/>
      <c r="H34" s="27"/>
      <c r="I34" s="28"/>
      <c r="J34" s="29"/>
      <c r="K34" s="30"/>
      <c r="L34" s="7"/>
      <c r="M34" s="19"/>
      <c r="N34" s="20"/>
      <c r="O34" s="19"/>
      <c r="P34" s="20"/>
      <c r="Q34" s="26">
        <f t="shared" si="0"/>
        <v>0</v>
      </c>
      <c r="R34" s="26">
        <f t="shared" si="1"/>
        <v>0</v>
      </c>
      <c r="S34" s="26">
        <f t="shared" si="2"/>
        <v>0</v>
      </c>
      <c r="T34" s="26">
        <f t="shared" si="3"/>
        <v>0</v>
      </c>
      <c r="U34" s="7"/>
      <c r="V34" s="19"/>
      <c r="W34" s="19"/>
      <c r="X34" s="19"/>
      <c r="Y34" s="19"/>
      <c r="Z34" s="26">
        <f t="shared" si="4"/>
        <v>0</v>
      </c>
      <c r="AA34" s="7"/>
      <c r="AB34" s="7"/>
      <c r="AC34" s="7"/>
      <c r="AD34" s="7"/>
      <c r="AE34" s="7"/>
      <c r="AF34" s="7"/>
      <c r="AG34" s="7"/>
      <c r="AH34" s="7"/>
      <c r="AI34" s="7"/>
    </row>
    <row r="35" spans="1:35" ht="15.75" customHeight="1" x14ac:dyDescent="0.25">
      <c r="A35" s="18"/>
      <c r="B35" s="19"/>
      <c r="C35" s="19"/>
      <c r="D35" s="19"/>
      <c r="E35" s="19"/>
      <c r="F35" s="19"/>
      <c r="G35" s="19"/>
      <c r="H35" s="27"/>
      <c r="I35" s="28"/>
      <c r="J35" s="29"/>
      <c r="K35" s="30"/>
      <c r="L35" s="7"/>
      <c r="M35" s="19"/>
      <c r="N35" s="20"/>
      <c r="O35" s="19"/>
      <c r="P35" s="20"/>
      <c r="Q35" s="26">
        <f t="shared" si="0"/>
        <v>0</v>
      </c>
      <c r="R35" s="26">
        <f t="shared" si="1"/>
        <v>0</v>
      </c>
      <c r="S35" s="26">
        <f t="shared" si="2"/>
        <v>0</v>
      </c>
      <c r="T35" s="26">
        <f t="shared" si="3"/>
        <v>0</v>
      </c>
      <c r="U35" s="7"/>
      <c r="V35" s="19"/>
      <c r="W35" s="19"/>
      <c r="X35" s="19"/>
      <c r="Y35" s="19"/>
      <c r="Z35" s="26">
        <f t="shared" si="4"/>
        <v>0</v>
      </c>
      <c r="AA35" s="7"/>
      <c r="AB35" s="7"/>
      <c r="AC35" s="7"/>
      <c r="AD35" s="7"/>
      <c r="AE35" s="7"/>
      <c r="AF35" s="7"/>
      <c r="AG35" s="7"/>
      <c r="AH35" s="7"/>
      <c r="AI35" s="7"/>
    </row>
    <row r="36" spans="1:35" ht="15.75" customHeight="1" x14ac:dyDescent="0.25">
      <c r="A36" s="18"/>
      <c r="B36" s="19"/>
      <c r="C36" s="19"/>
      <c r="D36" s="19"/>
      <c r="E36" s="19"/>
      <c r="F36" s="19"/>
      <c r="G36" s="19"/>
      <c r="H36" s="27"/>
      <c r="I36" s="28"/>
      <c r="J36" s="29"/>
      <c r="K36" s="30"/>
      <c r="L36" s="7"/>
      <c r="M36" s="19"/>
      <c r="N36" s="20"/>
      <c r="O36" s="19"/>
      <c r="P36" s="20"/>
      <c r="Q36" s="26">
        <f t="shared" si="0"/>
        <v>0</v>
      </c>
      <c r="R36" s="26">
        <f t="shared" si="1"/>
        <v>0</v>
      </c>
      <c r="S36" s="26">
        <f t="shared" si="2"/>
        <v>0</v>
      </c>
      <c r="T36" s="26">
        <f t="shared" si="3"/>
        <v>0</v>
      </c>
      <c r="U36" s="7"/>
      <c r="V36" s="19"/>
      <c r="W36" s="19"/>
      <c r="X36" s="19"/>
      <c r="Y36" s="19"/>
      <c r="Z36" s="26">
        <f t="shared" si="4"/>
        <v>0</v>
      </c>
      <c r="AA36" s="7"/>
      <c r="AB36" s="7"/>
      <c r="AC36" s="7"/>
      <c r="AD36" s="7"/>
      <c r="AE36" s="7"/>
      <c r="AF36" s="7"/>
      <c r="AG36" s="7"/>
      <c r="AH36" s="7"/>
      <c r="AI36" s="7"/>
    </row>
    <row r="37" spans="1:35" ht="15.75" customHeight="1" x14ac:dyDescent="0.25">
      <c r="A37" s="18"/>
      <c r="B37" s="19"/>
      <c r="C37" s="19"/>
      <c r="D37" s="19"/>
      <c r="E37" s="19"/>
      <c r="F37" s="19"/>
      <c r="G37" s="19"/>
      <c r="H37" s="27"/>
      <c r="I37" s="28"/>
      <c r="J37" s="29"/>
      <c r="K37" s="30"/>
      <c r="L37" s="7"/>
      <c r="M37" s="19"/>
      <c r="N37" s="20"/>
      <c r="O37" s="19"/>
      <c r="P37" s="20"/>
      <c r="Q37" s="26">
        <f t="shared" si="0"/>
        <v>0</v>
      </c>
      <c r="R37" s="26">
        <f t="shared" si="1"/>
        <v>0</v>
      </c>
      <c r="S37" s="26">
        <f t="shared" si="2"/>
        <v>0</v>
      </c>
      <c r="T37" s="26">
        <f t="shared" si="3"/>
        <v>0</v>
      </c>
      <c r="U37" s="7"/>
      <c r="V37" s="19"/>
      <c r="W37" s="19"/>
      <c r="X37" s="19"/>
      <c r="Y37" s="19"/>
      <c r="Z37" s="26">
        <f t="shared" si="4"/>
        <v>0</v>
      </c>
      <c r="AA37" s="7"/>
      <c r="AB37" s="7"/>
      <c r="AC37" s="7"/>
      <c r="AD37" s="7"/>
      <c r="AE37" s="7"/>
      <c r="AF37" s="7"/>
      <c r="AG37" s="7"/>
      <c r="AH37" s="7"/>
      <c r="AI37" s="7"/>
    </row>
    <row r="38" spans="1:35" ht="15.75" customHeight="1" x14ac:dyDescent="0.25">
      <c r="A38" s="18"/>
      <c r="B38" s="19"/>
      <c r="C38" s="19"/>
      <c r="D38" s="19"/>
      <c r="E38" s="19"/>
      <c r="F38" s="19"/>
      <c r="G38" s="19"/>
      <c r="H38" s="27"/>
      <c r="I38" s="28"/>
      <c r="J38" s="29"/>
      <c r="K38" s="30"/>
      <c r="L38" s="7"/>
      <c r="M38" s="19"/>
      <c r="N38" s="20"/>
      <c r="O38" s="19"/>
      <c r="P38" s="20"/>
      <c r="Q38" s="26">
        <f t="shared" si="0"/>
        <v>0</v>
      </c>
      <c r="R38" s="26">
        <f t="shared" si="1"/>
        <v>0</v>
      </c>
      <c r="S38" s="26">
        <f t="shared" si="2"/>
        <v>0</v>
      </c>
      <c r="T38" s="26">
        <f t="shared" si="3"/>
        <v>0</v>
      </c>
      <c r="U38" s="7"/>
      <c r="V38" s="19"/>
      <c r="W38" s="19"/>
      <c r="X38" s="19"/>
      <c r="Y38" s="19"/>
      <c r="Z38" s="26">
        <f t="shared" si="4"/>
        <v>0</v>
      </c>
      <c r="AA38" s="7"/>
      <c r="AB38" s="7"/>
      <c r="AC38" s="7"/>
      <c r="AD38" s="7"/>
      <c r="AE38" s="7"/>
      <c r="AF38" s="7"/>
      <c r="AG38" s="7"/>
      <c r="AH38" s="7"/>
      <c r="AI38" s="7"/>
    </row>
    <row r="39" spans="1:35" ht="15.75" customHeight="1" x14ac:dyDescent="0.25">
      <c r="A39" s="18"/>
      <c r="B39" s="19"/>
      <c r="C39" s="19"/>
      <c r="D39" s="19"/>
      <c r="E39" s="19"/>
      <c r="F39" s="19"/>
      <c r="G39" s="19"/>
      <c r="H39" s="27"/>
      <c r="I39" s="28"/>
      <c r="J39" s="29"/>
      <c r="K39" s="30"/>
      <c r="L39" s="7"/>
      <c r="M39" s="19"/>
      <c r="N39" s="20"/>
      <c r="O39" s="19"/>
      <c r="P39" s="20"/>
      <c r="Q39" s="26">
        <f t="shared" si="0"/>
        <v>0</v>
      </c>
      <c r="R39" s="26">
        <f t="shared" si="1"/>
        <v>0</v>
      </c>
      <c r="S39" s="26">
        <f t="shared" si="2"/>
        <v>0</v>
      </c>
      <c r="T39" s="26">
        <f t="shared" si="3"/>
        <v>0</v>
      </c>
      <c r="U39" s="7"/>
      <c r="V39" s="19"/>
      <c r="W39" s="19"/>
      <c r="X39" s="19"/>
      <c r="Y39" s="19"/>
      <c r="Z39" s="26">
        <f t="shared" si="4"/>
        <v>0</v>
      </c>
      <c r="AA39" s="7"/>
      <c r="AB39" s="7"/>
      <c r="AC39" s="7"/>
      <c r="AD39" s="7"/>
      <c r="AE39" s="7"/>
      <c r="AF39" s="7"/>
      <c r="AG39" s="7"/>
      <c r="AH39" s="7"/>
      <c r="AI39" s="7"/>
    </row>
    <row r="40" spans="1:35" ht="15.75" customHeight="1" x14ac:dyDescent="0.25">
      <c r="A40" s="18"/>
      <c r="B40" s="19"/>
      <c r="C40" s="19"/>
      <c r="D40" s="19"/>
      <c r="E40" s="19"/>
      <c r="F40" s="19"/>
      <c r="G40" s="19"/>
      <c r="H40" s="27"/>
      <c r="I40" s="28"/>
      <c r="J40" s="29"/>
      <c r="K40" s="30"/>
      <c r="L40" s="7"/>
      <c r="M40" s="19"/>
      <c r="N40" s="20"/>
      <c r="O40" s="19"/>
      <c r="P40" s="20"/>
      <c r="Q40" s="26">
        <f t="shared" si="0"/>
        <v>0</v>
      </c>
      <c r="R40" s="26">
        <f t="shared" si="1"/>
        <v>0</v>
      </c>
      <c r="S40" s="26">
        <f t="shared" si="2"/>
        <v>0</v>
      </c>
      <c r="T40" s="26">
        <f t="shared" si="3"/>
        <v>0</v>
      </c>
      <c r="U40" s="7"/>
      <c r="V40" s="19"/>
      <c r="W40" s="19"/>
      <c r="X40" s="19"/>
      <c r="Y40" s="19"/>
      <c r="Z40" s="26">
        <f t="shared" si="4"/>
        <v>0</v>
      </c>
      <c r="AA40" s="7"/>
      <c r="AB40" s="7"/>
      <c r="AC40" s="7"/>
      <c r="AD40" s="7"/>
      <c r="AE40" s="7"/>
      <c r="AF40" s="7"/>
      <c r="AG40" s="7"/>
      <c r="AH40" s="7"/>
      <c r="AI40" s="7"/>
    </row>
    <row r="41" spans="1:35" ht="15.75" customHeight="1" x14ac:dyDescent="0.25">
      <c r="A41" s="18"/>
      <c r="B41" s="19"/>
      <c r="C41" s="19"/>
      <c r="D41" s="19"/>
      <c r="E41" s="19"/>
      <c r="F41" s="19"/>
      <c r="G41" s="19"/>
      <c r="H41" s="27"/>
      <c r="I41" s="28"/>
      <c r="J41" s="29"/>
      <c r="K41" s="30"/>
      <c r="L41" s="7"/>
      <c r="M41" s="19"/>
      <c r="N41" s="20"/>
      <c r="O41" s="19"/>
      <c r="P41" s="20"/>
      <c r="Q41" s="26">
        <f t="shared" si="0"/>
        <v>0</v>
      </c>
      <c r="R41" s="26">
        <f t="shared" si="1"/>
        <v>0</v>
      </c>
      <c r="S41" s="26">
        <f t="shared" si="2"/>
        <v>0</v>
      </c>
      <c r="T41" s="26">
        <f t="shared" si="3"/>
        <v>0</v>
      </c>
      <c r="U41" s="7"/>
      <c r="V41" s="19"/>
      <c r="W41" s="19"/>
      <c r="X41" s="19"/>
      <c r="Y41" s="19"/>
      <c r="Z41" s="26">
        <f t="shared" si="4"/>
        <v>0</v>
      </c>
      <c r="AA41" s="7"/>
      <c r="AB41" s="7"/>
      <c r="AC41" s="7"/>
      <c r="AD41" s="7"/>
      <c r="AE41" s="7"/>
      <c r="AF41" s="7"/>
      <c r="AG41" s="7"/>
      <c r="AH41" s="7"/>
      <c r="AI41" s="7"/>
    </row>
    <row r="42" spans="1:35" ht="15.75" customHeight="1" x14ac:dyDescent="0.25">
      <c r="A42" s="18"/>
      <c r="B42" s="19"/>
      <c r="C42" s="19"/>
      <c r="D42" s="19"/>
      <c r="E42" s="19"/>
      <c r="F42" s="19"/>
      <c r="G42" s="19"/>
      <c r="H42" s="27"/>
      <c r="I42" s="28"/>
      <c r="J42" s="29"/>
      <c r="K42" s="30"/>
      <c r="L42" s="7"/>
      <c r="M42" s="19"/>
      <c r="N42" s="20"/>
      <c r="O42" s="19"/>
      <c r="P42" s="20"/>
      <c r="Q42" s="26">
        <f t="shared" si="0"/>
        <v>0</v>
      </c>
      <c r="R42" s="26">
        <f t="shared" si="1"/>
        <v>0</v>
      </c>
      <c r="S42" s="26">
        <f t="shared" si="2"/>
        <v>0</v>
      </c>
      <c r="T42" s="26">
        <f t="shared" si="3"/>
        <v>0</v>
      </c>
      <c r="U42" s="7"/>
      <c r="V42" s="19"/>
      <c r="W42" s="19"/>
      <c r="X42" s="19"/>
      <c r="Y42" s="19"/>
      <c r="Z42" s="26">
        <f t="shared" si="4"/>
        <v>0</v>
      </c>
      <c r="AA42" s="7"/>
      <c r="AB42" s="7"/>
      <c r="AC42" s="7"/>
      <c r="AD42" s="7"/>
      <c r="AE42" s="7"/>
      <c r="AF42" s="7"/>
      <c r="AG42" s="7"/>
      <c r="AH42" s="7"/>
      <c r="AI42" s="7"/>
    </row>
    <row r="43" spans="1:35" ht="15.75" customHeight="1" x14ac:dyDescent="0.25">
      <c r="A43" s="18"/>
      <c r="B43" s="19"/>
      <c r="C43" s="19"/>
      <c r="D43" s="19"/>
      <c r="E43" s="19"/>
      <c r="F43" s="19"/>
      <c r="G43" s="19"/>
      <c r="H43" s="27"/>
      <c r="I43" s="28"/>
      <c r="J43" s="29"/>
      <c r="K43" s="30"/>
      <c r="L43" s="7"/>
      <c r="M43" s="19"/>
      <c r="N43" s="20"/>
      <c r="O43" s="19"/>
      <c r="P43" s="20"/>
      <c r="Q43" s="26">
        <f t="shared" si="0"/>
        <v>0</v>
      </c>
      <c r="R43" s="26">
        <f t="shared" si="1"/>
        <v>0</v>
      </c>
      <c r="S43" s="26">
        <f t="shared" si="2"/>
        <v>0</v>
      </c>
      <c r="T43" s="26">
        <f t="shared" si="3"/>
        <v>0</v>
      </c>
      <c r="U43" s="7"/>
      <c r="V43" s="19"/>
      <c r="W43" s="19"/>
      <c r="X43" s="19"/>
      <c r="Y43" s="19"/>
      <c r="Z43" s="26">
        <f t="shared" si="4"/>
        <v>0</v>
      </c>
      <c r="AA43" s="7"/>
      <c r="AB43" s="7"/>
      <c r="AC43" s="7"/>
      <c r="AD43" s="7"/>
      <c r="AE43" s="7"/>
      <c r="AF43" s="7"/>
      <c r="AG43" s="7"/>
      <c r="AH43" s="7"/>
      <c r="AI43" s="7"/>
    </row>
    <row r="44" spans="1:35" ht="15.75" customHeight="1" x14ac:dyDescent="0.25">
      <c r="A44" s="18"/>
      <c r="B44" s="19"/>
      <c r="C44" s="19"/>
      <c r="D44" s="19"/>
      <c r="E44" s="19"/>
      <c r="F44" s="19"/>
      <c r="G44" s="19"/>
      <c r="H44" s="27"/>
      <c r="I44" s="28"/>
      <c r="J44" s="29"/>
      <c r="K44" s="30"/>
      <c r="L44" s="7"/>
      <c r="M44" s="19"/>
      <c r="N44" s="20"/>
      <c r="O44" s="19"/>
      <c r="P44" s="20"/>
      <c r="Q44" s="26">
        <f t="shared" si="0"/>
        <v>0</v>
      </c>
      <c r="R44" s="26">
        <f t="shared" si="1"/>
        <v>0</v>
      </c>
      <c r="S44" s="26">
        <f t="shared" si="2"/>
        <v>0</v>
      </c>
      <c r="T44" s="26">
        <f t="shared" si="3"/>
        <v>0</v>
      </c>
      <c r="U44" s="7"/>
      <c r="V44" s="19"/>
      <c r="W44" s="19"/>
      <c r="X44" s="19"/>
      <c r="Y44" s="19"/>
      <c r="Z44" s="26">
        <f t="shared" si="4"/>
        <v>0</v>
      </c>
      <c r="AA44" s="7"/>
      <c r="AB44" s="7"/>
      <c r="AC44" s="7"/>
      <c r="AD44" s="7"/>
      <c r="AE44" s="7"/>
      <c r="AF44" s="7"/>
      <c r="AG44" s="7"/>
      <c r="AH44" s="7"/>
      <c r="AI44" s="7"/>
    </row>
    <row r="45" spans="1:35" ht="15.75" customHeight="1" x14ac:dyDescent="0.25">
      <c r="A45" s="18"/>
      <c r="B45" s="19"/>
      <c r="C45" s="19"/>
      <c r="D45" s="19"/>
      <c r="E45" s="19"/>
      <c r="F45" s="19"/>
      <c r="G45" s="19"/>
      <c r="H45" s="27"/>
      <c r="I45" s="28"/>
      <c r="J45" s="29"/>
      <c r="K45" s="30"/>
      <c r="L45" s="7"/>
      <c r="M45" s="19"/>
      <c r="N45" s="20"/>
      <c r="O45" s="19"/>
      <c r="P45" s="20"/>
      <c r="Q45" s="26">
        <f t="shared" si="0"/>
        <v>0</v>
      </c>
      <c r="R45" s="26">
        <f t="shared" si="1"/>
        <v>0</v>
      </c>
      <c r="S45" s="26">
        <f t="shared" si="2"/>
        <v>0</v>
      </c>
      <c r="T45" s="26">
        <f t="shared" si="3"/>
        <v>0</v>
      </c>
      <c r="U45" s="7"/>
      <c r="V45" s="19"/>
      <c r="W45" s="19"/>
      <c r="X45" s="19"/>
      <c r="Y45" s="19"/>
      <c r="Z45" s="26">
        <f t="shared" si="4"/>
        <v>0</v>
      </c>
      <c r="AA45" s="7"/>
      <c r="AB45" s="7"/>
      <c r="AC45" s="7"/>
      <c r="AD45" s="7"/>
      <c r="AE45" s="7"/>
      <c r="AF45" s="7"/>
      <c r="AG45" s="7"/>
      <c r="AH45" s="7"/>
      <c r="AI45" s="7"/>
    </row>
    <row r="46" spans="1:35" ht="15.75" customHeight="1" x14ac:dyDescent="0.25">
      <c r="A46" s="18"/>
      <c r="B46" s="19"/>
      <c r="C46" s="19"/>
      <c r="D46" s="19"/>
      <c r="E46" s="19"/>
      <c r="F46" s="19"/>
      <c r="G46" s="19"/>
      <c r="H46" s="27"/>
      <c r="I46" s="28"/>
      <c r="J46" s="29"/>
      <c r="K46" s="30"/>
      <c r="L46" s="7"/>
      <c r="M46" s="19"/>
      <c r="N46" s="20"/>
      <c r="O46" s="19"/>
      <c r="P46" s="20"/>
      <c r="Q46" s="26">
        <f t="shared" si="0"/>
        <v>0</v>
      </c>
      <c r="R46" s="26">
        <f t="shared" si="1"/>
        <v>0</v>
      </c>
      <c r="S46" s="26">
        <f t="shared" si="2"/>
        <v>0</v>
      </c>
      <c r="T46" s="26">
        <f t="shared" si="3"/>
        <v>0</v>
      </c>
      <c r="U46" s="7"/>
      <c r="V46" s="19"/>
      <c r="W46" s="19"/>
      <c r="X46" s="19"/>
      <c r="Y46" s="19"/>
      <c r="Z46" s="26">
        <f t="shared" si="4"/>
        <v>0</v>
      </c>
      <c r="AA46" s="7"/>
      <c r="AB46" s="7"/>
      <c r="AC46" s="7"/>
      <c r="AD46" s="7"/>
      <c r="AE46" s="7"/>
      <c r="AF46" s="7"/>
      <c r="AG46" s="7"/>
      <c r="AH46" s="7"/>
      <c r="AI46" s="7"/>
    </row>
    <row r="47" spans="1:35" ht="15.75" customHeight="1" x14ac:dyDescent="0.25">
      <c r="A47" s="18"/>
      <c r="B47" s="19"/>
      <c r="C47" s="19"/>
      <c r="D47" s="19"/>
      <c r="E47" s="19"/>
      <c r="F47" s="19"/>
      <c r="G47" s="19"/>
      <c r="H47" s="27"/>
      <c r="I47" s="28"/>
      <c r="J47" s="29"/>
      <c r="K47" s="30"/>
      <c r="L47" s="7"/>
      <c r="M47" s="19"/>
      <c r="N47" s="20"/>
      <c r="O47" s="19"/>
      <c r="P47" s="20"/>
      <c r="Q47" s="26">
        <f t="shared" si="0"/>
        <v>0</v>
      </c>
      <c r="R47" s="26">
        <f t="shared" si="1"/>
        <v>0</v>
      </c>
      <c r="S47" s="26">
        <f t="shared" si="2"/>
        <v>0</v>
      </c>
      <c r="T47" s="26">
        <f t="shared" si="3"/>
        <v>0</v>
      </c>
      <c r="U47" s="7"/>
      <c r="V47" s="19"/>
      <c r="W47" s="19"/>
      <c r="X47" s="19"/>
      <c r="Y47" s="19"/>
      <c r="Z47" s="26">
        <f t="shared" si="4"/>
        <v>0</v>
      </c>
      <c r="AA47" s="7"/>
      <c r="AB47" s="7"/>
      <c r="AC47" s="7"/>
      <c r="AD47" s="7"/>
      <c r="AE47" s="7"/>
      <c r="AF47" s="7"/>
      <c r="AG47" s="7"/>
      <c r="AH47" s="7"/>
      <c r="AI47" s="7"/>
    </row>
    <row r="48" spans="1:35" ht="15.75" customHeight="1" x14ac:dyDescent="0.25">
      <c r="A48" s="18"/>
      <c r="B48" s="19"/>
      <c r="C48" s="19"/>
      <c r="D48" s="19"/>
      <c r="E48" s="19"/>
      <c r="F48" s="19"/>
      <c r="G48" s="19"/>
      <c r="H48" s="27"/>
      <c r="I48" s="28"/>
      <c r="J48" s="29"/>
      <c r="K48" s="30"/>
      <c r="L48" s="7"/>
      <c r="M48" s="19"/>
      <c r="N48" s="20"/>
      <c r="O48" s="19"/>
      <c r="P48" s="20"/>
      <c r="Q48" s="26">
        <f t="shared" si="0"/>
        <v>0</v>
      </c>
      <c r="R48" s="26">
        <f t="shared" si="1"/>
        <v>0</v>
      </c>
      <c r="S48" s="26">
        <f t="shared" si="2"/>
        <v>0</v>
      </c>
      <c r="T48" s="26">
        <f t="shared" si="3"/>
        <v>0</v>
      </c>
      <c r="U48" s="7"/>
      <c r="V48" s="19"/>
      <c r="W48" s="19"/>
      <c r="X48" s="19"/>
      <c r="Y48" s="19"/>
      <c r="Z48" s="26">
        <f t="shared" si="4"/>
        <v>0</v>
      </c>
      <c r="AA48" s="7"/>
      <c r="AB48" s="7"/>
      <c r="AC48" s="7"/>
      <c r="AD48" s="7"/>
      <c r="AE48" s="7"/>
      <c r="AF48" s="7"/>
      <c r="AG48" s="7"/>
      <c r="AH48" s="7"/>
      <c r="AI48" s="7"/>
    </row>
    <row r="49" spans="1:35" ht="15.75" customHeight="1" x14ac:dyDescent="0.25">
      <c r="A49" s="18"/>
      <c r="B49" s="19"/>
      <c r="C49" s="19"/>
      <c r="D49" s="19"/>
      <c r="E49" s="19"/>
      <c r="F49" s="19"/>
      <c r="G49" s="19"/>
      <c r="H49" s="27"/>
      <c r="I49" s="28"/>
      <c r="J49" s="29"/>
      <c r="K49" s="30"/>
      <c r="L49" s="7"/>
      <c r="M49" s="19"/>
      <c r="N49" s="20"/>
      <c r="O49" s="19"/>
      <c r="P49" s="20"/>
      <c r="Q49" s="26">
        <f t="shared" si="0"/>
        <v>0</v>
      </c>
      <c r="R49" s="26">
        <f t="shared" si="1"/>
        <v>0</v>
      </c>
      <c r="S49" s="26">
        <f t="shared" si="2"/>
        <v>0</v>
      </c>
      <c r="T49" s="26">
        <f t="shared" si="3"/>
        <v>0</v>
      </c>
      <c r="U49" s="7"/>
      <c r="V49" s="19"/>
      <c r="W49" s="19"/>
      <c r="X49" s="19"/>
      <c r="Y49" s="19"/>
      <c r="Z49" s="26">
        <f t="shared" si="4"/>
        <v>0</v>
      </c>
      <c r="AA49" s="7"/>
      <c r="AB49" s="7"/>
      <c r="AC49" s="7"/>
      <c r="AD49" s="7"/>
      <c r="AE49" s="7"/>
      <c r="AF49" s="7"/>
      <c r="AG49" s="7"/>
      <c r="AH49" s="7"/>
      <c r="AI49" s="7"/>
    </row>
    <row r="50" spans="1:35" ht="15.75" customHeight="1" x14ac:dyDescent="0.25">
      <c r="A50" s="18"/>
      <c r="B50" s="19"/>
      <c r="C50" s="19"/>
      <c r="D50" s="19"/>
      <c r="E50" s="19"/>
      <c r="F50" s="19"/>
      <c r="G50" s="19"/>
      <c r="H50" s="27"/>
      <c r="I50" s="28"/>
      <c r="J50" s="29"/>
      <c r="K50" s="30"/>
      <c r="L50" s="7"/>
      <c r="M50" s="19"/>
      <c r="N50" s="20"/>
      <c r="O50" s="19"/>
      <c r="P50" s="20"/>
      <c r="Q50" s="26">
        <f t="shared" si="0"/>
        <v>0</v>
      </c>
      <c r="R50" s="26">
        <f t="shared" si="1"/>
        <v>0</v>
      </c>
      <c r="S50" s="26">
        <f t="shared" si="2"/>
        <v>0</v>
      </c>
      <c r="T50" s="26">
        <f t="shared" si="3"/>
        <v>0</v>
      </c>
      <c r="U50" s="7"/>
      <c r="V50" s="19"/>
      <c r="W50" s="19"/>
      <c r="X50" s="19"/>
      <c r="Y50" s="19"/>
      <c r="Z50" s="26">
        <f t="shared" si="4"/>
        <v>0</v>
      </c>
      <c r="AA50" s="7"/>
      <c r="AB50" s="7"/>
      <c r="AC50" s="7"/>
      <c r="AD50" s="7"/>
      <c r="AE50" s="7"/>
      <c r="AF50" s="7"/>
      <c r="AG50" s="7"/>
      <c r="AH50" s="7"/>
      <c r="AI50" s="7"/>
    </row>
    <row r="51" spans="1:35" ht="15.75" customHeight="1" x14ac:dyDescent="0.25">
      <c r="A51" s="18"/>
      <c r="B51" s="19"/>
      <c r="C51" s="19"/>
      <c r="D51" s="19"/>
      <c r="E51" s="19"/>
      <c r="F51" s="19"/>
      <c r="G51" s="19"/>
      <c r="H51" s="27"/>
      <c r="I51" s="28"/>
      <c r="J51" s="29"/>
      <c r="K51" s="30"/>
      <c r="L51" s="7"/>
      <c r="M51" s="19"/>
      <c r="N51" s="20"/>
      <c r="O51" s="19"/>
      <c r="P51" s="20"/>
      <c r="Q51" s="26">
        <f t="shared" si="0"/>
        <v>0</v>
      </c>
      <c r="R51" s="26">
        <f t="shared" si="1"/>
        <v>0</v>
      </c>
      <c r="S51" s="26">
        <f t="shared" si="2"/>
        <v>0</v>
      </c>
      <c r="T51" s="26">
        <f t="shared" si="3"/>
        <v>0</v>
      </c>
      <c r="U51" s="7"/>
      <c r="V51" s="19"/>
      <c r="W51" s="19"/>
      <c r="X51" s="19"/>
      <c r="Y51" s="19"/>
      <c r="Z51" s="26">
        <f t="shared" si="4"/>
        <v>0</v>
      </c>
      <c r="AA51" s="7"/>
      <c r="AB51" s="7"/>
      <c r="AC51" s="7"/>
      <c r="AD51" s="7"/>
      <c r="AE51" s="7"/>
      <c r="AF51" s="7"/>
      <c r="AG51" s="7"/>
      <c r="AH51" s="7"/>
      <c r="AI51" s="7"/>
    </row>
    <row r="52" spans="1:35" ht="15.75" customHeight="1" x14ac:dyDescent="0.25">
      <c r="A52" s="18"/>
      <c r="B52" s="19"/>
      <c r="C52" s="19"/>
      <c r="D52" s="19"/>
      <c r="E52" s="19"/>
      <c r="F52" s="19"/>
      <c r="G52" s="19"/>
      <c r="H52" s="27"/>
      <c r="I52" s="28"/>
      <c r="J52" s="29"/>
      <c r="K52" s="30"/>
      <c r="L52" s="7"/>
      <c r="M52" s="19"/>
      <c r="N52" s="20"/>
      <c r="O52" s="19"/>
      <c r="P52" s="20"/>
      <c r="Q52" s="26">
        <f t="shared" si="0"/>
        <v>0</v>
      </c>
      <c r="R52" s="26">
        <f t="shared" si="1"/>
        <v>0</v>
      </c>
      <c r="S52" s="26">
        <f t="shared" si="2"/>
        <v>0</v>
      </c>
      <c r="T52" s="26">
        <f t="shared" si="3"/>
        <v>0</v>
      </c>
      <c r="U52" s="7"/>
      <c r="V52" s="19"/>
      <c r="W52" s="19"/>
      <c r="X52" s="19"/>
      <c r="Y52" s="19"/>
      <c r="Z52" s="26">
        <f t="shared" si="4"/>
        <v>0</v>
      </c>
      <c r="AA52" s="7"/>
      <c r="AB52" s="7"/>
      <c r="AC52" s="7"/>
      <c r="AD52" s="7"/>
      <c r="AE52" s="7"/>
      <c r="AF52" s="7"/>
      <c r="AG52" s="7"/>
      <c r="AH52" s="7"/>
      <c r="AI52" s="7"/>
    </row>
    <row r="53" spans="1:35" ht="15.75" customHeight="1" x14ac:dyDescent="0.25">
      <c r="A53" s="18"/>
      <c r="B53" s="19"/>
      <c r="C53" s="19"/>
      <c r="D53" s="19"/>
      <c r="E53" s="19"/>
      <c r="F53" s="19"/>
      <c r="G53" s="19"/>
      <c r="H53" s="27"/>
      <c r="I53" s="28"/>
      <c r="J53" s="29"/>
      <c r="K53" s="30"/>
      <c r="L53" s="7"/>
      <c r="M53" s="19"/>
      <c r="N53" s="20"/>
      <c r="O53" s="19"/>
      <c r="P53" s="20"/>
      <c r="Q53" s="26">
        <f t="shared" si="0"/>
        <v>0</v>
      </c>
      <c r="R53" s="26">
        <f t="shared" si="1"/>
        <v>0</v>
      </c>
      <c r="S53" s="26">
        <f t="shared" si="2"/>
        <v>0</v>
      </c>
      <c r="T53" s="26">
        <f t="shared" si="3"/>
        <v>0</v>
      </c>
      <c r="U53" s="7"/>
      <c r="V53" s="19"/>
      <c r="W53" s="19"/>
      <c r="X53" s="19"/>
      <c r="Y53" s="19"/>
      <c r="Z53" s="26">
        <f t="shared" si="4"/>
        <v>0</v>
      </c>
      <c r="AA53" s="7"/>
      <c r="AB53" s="7"/>
      <c r="AC53" s="7"/>
      <c r="AD53" s="7"/>
      <c r="AE53" s="7"/>
      <c r="AF53" s="7"/>
      <c r="AG53" s="7"/>
      <c r="AH53" s="7"/>
      <c r="AI53" s="7"/>
    </row>
    <row r="54" spans="1:35" ht="15.75" customHeight="1" x14ac:dyDescent="0.25">
      <c r="A54" s="18"/>
      <c r="B54" s="19"/>
      <c r="C54" s="19"/>
      <c r="D54" s="19"/>
      <c r="E54" s="19"/>
      <c r="F54" s="19"/>
      <c r="G54" s="19"/>
      <c r="H54" s="27"/>
      <c r="I54" s="28"/>
      <c r="J54" s="29"/>
      <c r="K54" s="30"/>
      <c r="L54" s="7"/>
      <c r="M54" s="19"/>
      <c r="N54" s="20"/>
      <c r="O54" s="19"/>
      <c r="P54" s="20"/>
      <c r="Q54" s="26">
        <f t="shared" si="0"/>
        <v>0</v>
      </c>
      <c r="R54" s="26">
        <f t="shared" si="1"/>
        <v>0</v>
      </c>
      <c r="S54" s="26">
        <f t="shared" si="2"/>
        <v>0</v>
      </c>
      <c r="T54" s="26">
        <f t="shared" si="3"/>
        <v>0</v>
      </c>
      <c r="U54" s="7"/>
      <c r="V54" s="19"/>
      <c r="W54" s="19"/>
      <c r="X54" s="19"/>
      <c r="Y54" s="19"/>
      <c r="Z54" s="26">
        <f t="shared" si="4"/>
        <v>0</v>
      </c>
      <c r="AA54" s="7"/>
      <c r="AB54" s="7"/>
      <c r="AC54" s="7"/>
      <c r="AD54" s="7"/>
      <c r="AE54" s="7"/>
      <c r="AF54" s="7"/>
      <c r="AG54" s="7"/>
      <c r="AH54" s="7"/>
      <c r="AI54" s="7"/>
    </row>
    <row r="55" spans="1:35" ht="15.75" customHeight="1" x14ac:dyDescent="0.25">
      <c r="A55" s="18"/>
      <c r="B55" s="19"/>
      <c r="C55" s="19"/>
      <c r="D55" s="19"/>
      <c r="E55" s="19"/>
      <c r="F55" s="19"/>
      <c r="G55" s="19"/>
      <c r="H55" s="27"/>
      <c r="I55" s="28"/>
      <c r="J55" s="29"/>
      <c r="K55" s="30"/>
      <c r="L55" s="7"/>
      <c r="M55" s="19"/>
      <c r="N55" s="20"/>
      <c r="O55" s="19"/>
      <c r="P55" s="20"/>
      <c r="Q55" s="26">
        <f t="shared" si="0"/>
        <v>0</v>
      </c>
      <c r="R55" s="26">
        <f t="shared" si="1"/>
        <v>0</v>
      </c>
      <c r="S55" s="26">
        <f t="shared" si="2"/>
        <v>0</v>
      </c>
      <c r="T55" s="26">
        <f t="shared" si="3"/>
        <v>0</v>
      </c>
      <c r="U55" s="7"/>
      <c r="V55" s="19"/>
      <c r="W55" s="19"/>
      <c r="X55" s="19"/>
      <c r="Y55" s="19"/>
      <c r="Z55" s="26">
        <f t="shared" si="4"/>
        <v>0</v>
      </c>
      <c r="AA55" s="7"/>
      <c r="AB55" s="7"/>
      <c r="AC55" s="7"/>
      <c r="AD55" s="7"/>
      <c r="AE55" s="7"/>
      <c r="AF55" s="7"/>
      <c r="AG55" s="7"/>
      <c r="AH55" s="7"/>
      <c r="AI55" s="7"/>
    </row>
    <row r="56" spans="1:35" ht="15.75" customHeight="1" x14ac:dyDescent="0.25">
      <c r="A56" s="18"/>
      <c r="B56" s="19"/>
      <c r="C56" s="19"/>
      <c r="D56" s="19"/>
      <c r="E56" s="19"/>
      <c r="F56" s="19"/>
      <c r="G56" s="19"/>
      <c r="H56" s="27"/>
      <c r="I56" s="28"/>
      <c r="J56" s="29"/>
      <c r="K56" s="30"/>
      <c r="L56" s="7"/>
      <c r="M56" s="19"/>
      <c r="N56" s="20"/>
      <c r="O56" s="19"/>
      <c r="P56" s="20"/>
      <c r="Q56" s="26">
        <f t="shared" si="0"/>
        <v>0</v>
      </c>
      <c r="R56" s="26">
        <f t="shared" si="1"/>
        <v>0</v>
      </c>
      <c r="S56" s="26">
        <f t="shared" si="2"/>
        <v>0</v>
      </c>
      <c r="T56" s="26">
        <f t="shared" si="3"/>
        <v>0</v>
      </c>
      <c r="U56" s="7"/>
      <c r="V56" s="19"/>
      <c r="W56" s="19"/>
      <c r="X56" s="19"/>
      <c r="Y56" s="19"/>
      <c r="Z56" s="26">
        <f t="shared" si="4"/>
        <v>0</v>
      </c>
      <c r="AA56" s="7"/>
      <c r="AB56" s="7"/>
      <c r="AC56" s="7"/>
      <c r="AD56" s="7"/>
      <c r="AE56" s="7"/>
      <c r="AF56" s="7"/>
      <c r="AG56" s="7"/>
      <c r="AH56" s="7"/>
      <c r="AI56" s="7"/>
    </row>
    <row r="57" spans="1:35" ht="15.75" customHeight="1" x14ac:dyDescent="0.25">
      <c r="A57" s="18"/>
      <c r="B57" s="19"/>
      <c r="C57" s="19"/>
      <c r="D57" s="19"/>
      <c r="E57" s="19"/>
      <c r="F57" s="19"/>
      <c r="G57" s="19"/>
      <c r="H57" s="27"/>
      <c r="I57" s="28"/>
      <c r="J57" s="29"/>
      <c r="K57" s="30"/>
      <c r="L57" s="7"/>
      <c r="M57" s="19"/>
      <c r="N57" s="20"/>
      <c r="O57" s="19"/>
      <c r="P57" s="20"/>
      <c r="Q57" s="26">
        <f t="shared" si="0"/>
        <v>0</v>
      </c>
      <c r="R57" s="26">
        <f t="shared" si="1"/>
        <v>0</v>
      </c>
      <c r="S57" s="26">
        <f t="shared" si="2"/>
        <v>0</v>
      </c>
      <c r="T57" s="26">
        <f t="shared" si="3"/>
        <v>0</v>
      </c>
      <c r="U57" s="7"/>
      <c r="V57" s="19"/>
      <c r="W57" s="19"/>
      <c r="X57" s="19"/>
      <c r="Y57" s="19"/>
      <c r="Z57" s="26">
        <f t="shared" si="4"/>
        <v>0</v>
      </c>
      <c r="AA57" s="7"/>
      <c r="AB57" s="7"/>
      <c r="AC57" s="7"/>
      <c r="AD57" s="7"/>
      <c r="AE57" s="7"/>
      <c r="AF57" s="7"/>
      <c r="AG57" s="7"/>
      <c r="AH57" s="7"/>
      <c r="AI57" s="7"/>
    </row>
    <row r="58" spans="1:35" ht="15.75" customHeight="1" x14ac:dyDescent="0.25">
      <c r="A58" s="18"/>
      <c r="B58" s="19"/>
      <c r="C58" s="19"/>
      <c r="D58" s="19"/>
      <c r="E58" s="19"/>
      <c r="F58" s="19"/>
      <c r="G58" s="19"/>
      <c r="H58" s="27"/>
      <c r="I58" s="28"/>
      <c r="J58" s="29"/>
      <c r="K58" s="30"/>
      <c r="L58" s="7"/>
      <c r="M58" s="19"/>
      <c r="N58" s="20"/>
      <c r="O58" s="19"/>
      <c r="P58" s="20"/>
      <c r="Q58" s="26">
        <f t="shared" si="0"/>
        <v>0</v>
      </c>
      <c r="R58" s="26">
        <f t="shared" si="1"/>
        <v>0</v>
      </c>
      <c r="S58" s="26">
        <f t="shared" si="2"/>
        <v>0</v>
      </c>
      <c r="T58" s="26">
        <f t="shared" si="3"/>
        <v>0</v>
      </c>
      <c r="U58" s="7"/>
      <c r="V58" s="19"/>
      <c r="W58" s="19"/>
      <c r="X58" s="19"/>
      <c r="Y58" s="19"/>
      <c r="Z58" s="26">
        <f t="shared" si="4"/>
        <v>0</v>
      </c>
      <c r="AA58" s="7"/>
      <c r="AB58" s="7"/>
      <c r="AC58" s="7"/>
      <c r="AD58" s="7"/>
      <c r="AE58" s="7"/>
      <c r="AF58" s="7"/>
      <c r="AG58" s="7"/>
      <c r="AH58" s="7"/>
      <c r="AI58" s="7"/>
    </row>
    <row r="59" spans="1:35" ht="15.75" customHeight="1" x14ac:dyDescent="0.25">
      <c r="A59" s="18"/>
      <c r="B59" s="19"/>
      <c r="C59" s="19"/>
      <c r="D59" s="19"/>
      <c r="E59" s="19"/>
      <c r="F59" s="19"/>
      <c r="G59" s="19"/>
      <c r="H59" s="27"/>
      <c r="I59" s="28"/>
      <c r="J59" s="29"/>
      <c r="K59" s="30"/>
      <c r="L59" s="7"/>
      <c r="M59" s="19"/>
      <c r="N59" s="20"/>
      <c r="O59" s="19"/>
      <c r="P59" s="20"/>
      <c r="Q59" s="26">
        <f t="shared" si="0"/>
        <v>0</v>
      </c>
      <c r="R59" s="26">
        <f t="shared" si="1"/>
        <v>0</v>
      </c>
      <c r="S59" s="26">
        <f t="shared" si="2"/>
        <v>0</v>
      </c>
      <c r="T59" s="26">
        <f t="shared" si="3"/>
        <v>0</v>
      </c>
      <c r="U59" s="7"/>
      <c r="V59" s="19"/>
      <c r="W59" s="19"/>
      <c r="X59" s="19"/>
      <c r="Y59" s="19"/>
      <c r="Z59" s="26">
        <f t="shared" si="4"/>
        <v>0</v>
      </c>
      <c r="AA59" s="7"/>
      <c r="AB59" s="7"/>
      <c r="AC59" s="7"/>
      <c r="AD59" s="7"/>
      <c r="AE59" s="7"/>
      <c r="AF59" s="7"/>
      <c r="AG59" s="7"/>
      <c r="AH59" s="7"/>
      <c r="AI59" s="7"/>
    </row>
    <row r="60" spans="1:35" ht="15.75" customHeight="1" x14ac:dyDescent="0.25">
      <c r="A60" s="18"/>
      <c r="B60" s="19"/>
      <c r="C60" s="19"/>
      <c r="D60" s="19"/>
      <c r="E60" s="19"/>
      <c r="F60" s="19"/>
      <c r="G60" s="19"/>
      <c r="H60" s="27"/>
      <c r="I60" s="28"/>
      <c r="J60" s="29"/>
      <c r="K60" s="30"/>
      <c r="L60" s="7"/>
      <c r="M60" s="19"/>
      <c r="N60" s="20"/>
      <c r="O60" s="19"/>
      <c r="P60" s="20"/>
      <c r="Q60" s="26">
        <f t="shared" si="0"/>
        <v>0</v>
      </c>
      <c r="R60" s="26">
        <f t="shared" si="1"/>
        <v>0</v>
      </c>
      <c r="S60" s="26">
        <f t="shared" si="2"/>
        <v>0</v>
      </c>
      <c r="T60" s="26">
        <f t="shared" si="3"/>
        <v>0</v>
      </c>
      <c r="U60" s="7"/>
      <c r="V60" s="19"/>
      <c r="W60" s="19"/>
      <c r="X60" s="19"/>
      <c r="Y60" s="19"/>
      <c r="Z60" s="26">
        <f t="shared" si="4"/>
        <v>0</v>
      </c>
      <c r="AA60" s="7"/>
      <c r="AB60" s="7"/>
      <c r="AC60" s="7"/>
      <c r="AD60" s="7"/>
      <c r="AE60" s="7"/>
      <c r="AF60" s="7"/>
      <c r="AG60" s="7"/>
      <c r="AH60" s="7"/>
      <c r="AI60" s="7"/>
    </row>
    <row r="61" spans="1:35" ht="15.75" customHeight="1" x14ac:dyDescent="0.25">
      <c r="A61" s="18"/>
      <c r="B61" s="19"/>
      <c r="C61" s="19"/>
      <c r="D61" s="19"/>
      <c r="E61" s="19"/>
      <c r="F61" s="19"/>
      <c r="G61" s="19"/>
      <c r="H61" s="27"/>
      <c r="I61" s="28"/>
      <c r="J61" s="29"/>
      <c r="K61" s="30"/>
      <c r="L61" s="7"/>
      <c r="M61" s="19"/>
      <c r="N61" s="20"/>
      <c r="O61" s="19"/>
      <c r="P61" s="20"/>
      <c r="Q61" s="26">
        <f t="shared" si="0"/>
        <v>0</v>
      </c>
      <c r="R61" s="26">
        <f t="shared" si="1"/>
        <v>0</v>
      </c>
      <c r="S61" s="26">
        <f t="shared" si="2"/>
        <v>0</v>
      </c>
      <c r="T61" s="26">
        <f t="shared" si="3"/>
        <v>0</v>
      </c>
      <c r="U61" s="7"/>
      <c r="V61" s="19"/>
      <c r="W61" s="19"/>
      <c r="X61" s="19"/>
      <c r="Y61" s="19"/>
      <c r="Z61" s="26">
        <f t="shared" si="4"/>
        <v>0</v>
      </c>
      <c r="AA61" s="7"/>
      <c r="AB61" s="7"/>
      <c r="AC61" s="7"/>
      <c r="AD61" s="7"/>
      <c r="AE61" s="7"/>
      <c r="AF61" s="7"/>
      <c r="AG61" s="7"/>
      <c r="AH61" s="7"/>
      <c r="AI61" s="7"/>
    </row>
    <row r="62" spans="1:35" ht="15.75" customHeight="1" x14ac:dyDescent="0.25">
      <c r="A62" s="18"/>
      <c r="B62" s="19"/>
      <c r="C62" s="19"/>
      <c r="D62" s="19"/>
      <c r="E62" s="19"/>
      <c r="F62" s="19"/>
      <c r="G62" s="19"/>
      <c r="H62" s="27"/>
      <c r="I62" s="28"/>
      <c r="J62" s="29"/>
      <c r="K62" s="30"/>
      <c r="L62" s="7"/>
      <c r="M62" s="19"/>
      <c r="N62" s="20"/>
      <c r="O62" s="19"/>
      <c r="P62" s="20"/>
      <c r="Q62" s="26">
        <f t="shared" si="0"/>
        <v>0</v>
      </c>
      <c r="R62" s="26">
        <f t="shared" si="1"/>
        <v>0</v>
      </c>
      <c r="S62" s="26">
        <f t="shared" si="2"/>
        <v>0</v>
      </c>
      <c r="T62" s="26">
        <f t="shared" si="3"/>
        <v>0</v>
      </c>
      <c r="U62" s="7"/>
      <c r="V62" s="19"/>
      <c r="W62" s="19"/>
      <c r="X62" s="19"/>
      <c r="Y62" s="19"/>
      <c r="Z62" s="26">
        <f t="shared" si="4"/>
        <v>0</v>
      </c>
      <c r="AA62" s="7"/>
      <c r="AB62" s="7"/>
      <c r="AC62" s="7"/>
      <c r="AD62" s="7"/>
      <c r="AE62" s="7"/>
      <c r="AF62" s="7"/>
      <c r="AG62" s="7"/>
      <c r="AH62" s="7"/>
      <c r="AI62" s="7"/>
    </row>
    <row r="63" spans="1:35" ht="15.75" customHeight="1" x14ac:dyDescent="0.25">
      <c r="A63" s="18"/>
      <c r="B63" s="19"/>
      <c r="C63" s="19"/>
      <c r="D63" s="19"/>
      <c r="E63" s="19"/>
      <c r="F63" s="19"/>
      <c r="G63" s="19"/>
      <c r="H63" s="27"/>
      <c r="I63" s="28"/>
      <c r="J63" s="29"/>
      <c r="K63" s="30"/>
      <c r="L63" s="7"/>
      <c r="M63" s="19"/>
      <c r="N63" s="20"/>
      <c r="O63" s="19"/>
      <c r="P63" s="20"/>
      <c r="Q63" s="26">
        <f t="shared" si="0"/>
        <v>0</v>
      </c>
      <c r="R63" s="26">
        <f t="shared" si="1"/>
        <v>0</v>
      </c>
      <c r="S63" s="26">
        <f t="shared" si="2"/>
        <v>0</v>
      </c>
      <c r="T63" s="26">
        <f t="shared" si="3"/>
        <v>0</v>
      </c>
      <c r="U63" s="7"/>
      <c r="V63" s="19"/>
      <c r="W63" s="19"/>
      <c r="X63" s="19"/>
      <c r="Y63" s="19"/>
      <c r="Z63" s="26">
        <f t="shared" si="4"/>
        <v>0</v>
      </c>
      <c r="AA63" s="7"/>
      <c r="AB63" s="7"/>
      <c r="AC63" s="7"/>
      <c r="AD63" s="7"/>
      <c r="AE63" s="7"/>
      <c r="AF63" s="7"/>
      <c r="AG63" s="7"/>
      <c r="AH63" s="7"/>
      <c r="AI63" s="7"/>
    </row>
    <row r="64" spans="1:35" ht="15.75" customHeight="1" x14ac:dyDescent="0.25">
      <c r="A64" s="18"/>
      <c r="B64" s="19"/>
      <c r="C64" s="19"/>
      <c r="D64" s="19"/>
      <c r="E64" s="19"/>
      <c r="F64" s="19"/>
      <c r="G64" s="19"/>
      <c r="H64" s="27"/>
      <c r="I64" s="28"/>
      <c r="J64" s="29"/>
      <c r="K64" s="30"/>
      <c r="L64" s="7"/>
      <c r="M64" s="19"/>
      <c r="N64" s="20"/>
      <c r="O64" s="19"/>
      <c r="P64" s="20"/>
      <c r="Q64" s="26">
        <f t="shared" si="0"/>
        <v>0</v>
      </c>
      <c r="R64" s="26">
        <f t="shared" si="1"/>
        <v>0</v>
      </c>
      <c r="S64" s="26">
        <f t="shared" si="2"/>
        <v>0</v>
      </c>
      <c r="T64" s="26">
        <f t="shared" si="3"/>
        <v>0</v>
      </c>
      <c r="U64" s="7"/>
      <c r="V64" s="19"/>
      <c r="W64" s="19"/>
      <c r="X64" s="19"/>
      <c r="Y64" s="19"/>
      <c r="Z64" s="26">
        <f t="shared" si="4"/>
        <v>0</v>
      </c>
      <c r="AA64" s="7"/>
      <c r="AB64" s="7"/>
      <c r="AC64" s="7"/>
      <c r="AD64" s="7"/>
      <c r="AE64" s="7"/>
      <c r="AF64" s="7"/>
      <c r="AG64" s="7"/>
      <c r="AH64" s="7"/>
      <c r="AI64" s="7"/>
    </row>
    <row r="65" spans="1:35" ht="15.75" customHeight="1" x14ac:dyDescent="0.25">
      <c r="A65" s="18"/>
      <c r="B65" s="19"/>
      <c r="C65" s="19"/>
      <c r="D65" s="19"/>
      <c r="E65" s="19"/>
      <c r="F65" s="19"/>
      <c r="G65" s="19"/>
      <c r="H65" s="27"/>
      <c r="I65" s="28"/>
      <c r="J65" s="29"/>
      <c r="K65" s="30"/>
      <c r="L65" s="7"/>
      <c r="M65" s="19"/>
      <c r="N65" s="20"/>
      <c r="O65" s="19"/>
      <c r="P65" s="20"/>
      <c r="Q65" s="26">
        <f t="shared" si="0"/>
        <v>0</v>
      </c>
      <c r="R65" s="26">
        <f t="shared" si="1"/>
        <v>0</v>
      </c>
      <c r="S65" s="26">
        <f t="shared" si="2"/>
        <v>0</v>
      </c>
      <c r="T65" s="26">
        <f t="shared" si="3"/>
        <v>0</v>
      </c>
      <c r="U65" s="7"/>
      <c r="V65" s="19"/>
      <c r="W65" s="19"/>
      <c r="X65" s="19"/>
      <c r="Y65" s="19"/>
      <c r="Z65" s="26">
        <f t="shared" si="4"/>
        <v>0</v>
      </c>
      <c r="AA65" s="7"/>
      <c r="AB65" s="7"/>
      <c r="AC65" s="7"/>
      <c r="AD65" s="7"/>
      <c r="AE65" s="7"/>
      <c r="AF65" s="7"/>
      <c r="AG65" s="7"/>
      <c r="AH65" s="7"/>
      <c r="AI65" s="7"/>
    </row>
    <row r="66" spans="1:35" ht="15.75" customHeight="1" x14ac:dyDescent="0.25">
      <c r="A66" s="18"/>
      <c r="B66" s="19"/>
      <c r="C66" s="19"/>
      <c r="D66" s="19"/>
      <c r="E66" s="19"/>
      <c r="F66" s="19"/>
      <c r="G66" s="19"/>
      <c r="H66" s="27"/>
      <c r="I66" s="28"/>
      <c r="J66" s="29"/>
      <c r="K66" s="30"/>
      <c r="L66" s="7"/>
      <c r="M66" s="19"/>
      <c r="N66" s="20"/>
      <c r="O66" s="19"/>
      <c r="P66" s="20"/>
      <c r="Q66" s="26">
        <f t="shared" si="0"/>
        <v>0</v>
      </c>
      <c r="R66" s="26">
        <f t="shared" si="1"/>
        <v>0</v>
      </c>
      <c r="S66" s="26">
        <f t="shared" si="2"/>
        <v>0</v>
      </c>
      <c r="T66" s="26">
        <f t="shared" si="3"/>
        <v>0</v>
      </c>
      <c r="U66" s="7"/>
      <c r="V66" s="19"/>
      <c r="W66" s="19"/>
      <c r="X66" s="19"/>
      <c r="Y66" s="19"/>
      <c r="Z66" s="26">
        <f t="shared" si="4"/>
        <v>0</v>
      </c>
      <c r="AA66" s="7"/>
      <c r="AB66" s="7"/>
      <c r="AC66" s="7"/>
      <c r="AD66" s="7"/>
      <c r="AE66" s="7"/>
      <c r="AF66" s="7"/>
      <c r="AG66" s="7"/>
      <c r="AH66" s="7"/>
      <c r="AI66" s="7"/>
    </row>
    <row r="67" spans="1:35" ht="15.75" customHeight="1" x14ac:dyDescent="0.25">
      <c r="A67" s="18"/>
      <c r="B67" s="19"/>
      <c r="C67" s="19"/>
      <c r="D67" s="19"/>
      <c r="E67" s="19"/>
      <c r="F67" s="19"/>
      <c r="G67" s="19"/>
      <c r="H67" s="27"/>
      <c r="I67" s="28"/>
      <c r="J67" s="29"/>
      <c r="K67" s="30"/>
      <c r="L67" s="7"/>
      <c r="M67" s="19"/>
      <c r="N67" s="20"/>
      <c r="O67" s="19"/>
      <c r="P67" s="20"/>
      <c r="Q67" s="26">
        <f t="shared" si="0"/>
        <v>0</v>
      </c>
      <c r="R67" s="26">
        <f t="shared" si="1"/>
        <v>0</v>
      </c>
      <c r="S67" s="26">
        <f t="shared" si="2"/>
        <v>0</v>
      </c>
      <c r="T67" s="26">
        <f t="shared" si="3"/>
        <v>0</v>
      </c>
      <c r="U67" s="7"/>
      <c r="V67" s="19"/>
      <c r="W67" s="19"/>
      <c r="X67" s="19"/>
      <c r="Y67" s="19"/>
      <c r="Z67" s="26">
        <f t="shared" si="4"/>
        <v>0</v>
      </c>
      <c r="AA67" s="7"/>
      <c r="AB67" s="7"/>
      <c r="AC67" s="7"/>
      <c r="AD67" s="7"/>
      <c r="AE67" s="7"/>
      <c r="AF67" s="7"/>
      <c r="AG67" s="7"/>
      <c r="AH67" s="7"/>
      <c r="AI67" s="7"/>
    </row>
    <row r="68" spans="1:35" ht="15.75" customHeight="1" x14ac:dyDescent="0.25">
      <c r="A68" s="18"/>
      <c r="B68" s="19"/>
      <c r="C68" s="19"/>
      <c r="D68" s="19"/>
      <c r="E68" s="19"/>
      <c r="F68" s="19"/>
      <c r="G68" s="19"/>
      <c r="H68" s="27"/>
      <c r="I68" s="28"/>
      <c r="J68" s="29"/>
      <c r="K68" s="30"/>
      <c r="L68" s="7"/>
      <c r="M68" s="19"/>
      <c r="N68" s="20"/>
      <c r="O68" s="19"/>
      <c r="P68" s="20"/>
      <c r="Q68" s="26">
        <f t="shared" si="0"/>
        <v>0</v>
      </c>
      <c r="R68" s="26">
        <f t="shared" si="1"/>
        <v>0</v>
      </c>
      <c r="S68" s="26">
        <f t="shared" si="2"/>
        <v>0</v>
      </c>
      <c r="T68" s="26">
        <f t="shared" si="3"/>
        <v>0</v>
      </c>
      <c r="U68" s="7"/>
      <c r="V68" s="19"/>
      <c r="W68" s="19"/>
      <c r="X68" s="19"/>
      <c r="Y68" s="19"/>
      <c r="Z68" s="26">
        <f t="shared" si="4"/>
        <v>0</v>
      </c>
      <c r="AA68" s="7"/>
      <c r="AB68" s="7"/>
      <c r="AC68" s="7"/>
      <c r="AD68" s="7"/>
      <c r="AE68" s="7"/>
      <c r="AF68" s="7"/>
      <c r="AG68" s="7"/>
      <c r="AH68" s="7"/>
      <c r="AI68" s="7"/>
    </row>
    <row r="69" spans="1:35" ht="15.75" customHeight="1" x14ac:dyDescent="0.25">
      <c r="A69" s="18"/>
      <c r="B69" s="19"/>
      <c r="C69" s="19"/>
      <c r="D69" s="19"/>
      <c r="E69" s="19"/>
      <c r="F69" s="19"/>
      <c r="G69" s="19"/>
      <c r="H69" s="27"/>
      <c r="I69" s="28"/>
      <c r="J69" s="29"/>
      <c r="K69" s="30"/>
      <c r="L69" s="7"/>
      <c r="M69" s="19"/>
      <c r="N69" s="20"/>
      <c r="O69" s="19"/>
      <c r="P69" s="20"/>
      <c r="Q69" s="26">
        <f t="shared" si="0"/>
        <v>0</v>
      </c>
      <c r="R69" s="26">
        <f t="shared" si="1"/>
        <v>0</v>
      </c>
      <c r="S69" s="26">
        <f t="shared" si="2"/>
        <v>0</v>
      </c>
      <c r="T69" s="26">
        <f t="shared" si="3"/>
        <v>0</v>
      </c>
      <c r="U69" s="7"/>
      <c r="V69" s="19"/>
      <c r="W69" s="19"/>
      <c r="X69" s="19"/>
      <c r="Y69" s="19"/>
      <c r="Z69" s="26">
        <f t="shared" si="4"/>
        <v>0</v>
      </c>
      <c r="AA69" s="7"/>
      <c r="AB69" s="7"/>
      <c r="AC69" s="7"/>
      <c r="AD69" s="7"/>
      <c r="AE69" s="7"/>
      <c r="AF69" s="7"/>
      <c r="AG69" s="7"/>
      <c r="AH69" s="7"/>
      <c r="AI69" s="7"/>
    </row>
    <row r="70" spans="1:35" ht="15.75" customHeight="1" x14ac:dyDescent="0.25">
      <c r="A70" s="18"/>
      <c r="B70" s="19"/>
      <c r="C70" s="19"/>
      <c r="D70" s="19"/>
      <c r="E70" s="19"/>
      <c r="F70" s="19"/>
      <c r="G70" s="19"/>
      <c r="H70" s="27"/>
      <c r="I70" s="28"/>
      <c r="J70" s="29"/>
      <c r="K70" s="30"/>
      <c r="L70" s="7"/>
      <c r="M70" s="19"/>
      <c r="N70" s="20"/>
      <c r="O70" s="19"/>
      <c r="P70" s="20"/>
      <c r="Q70" s="26">
        <f t="shared" si="0"/>
        <v>0</v>
      </c>
      <c r="R70" s="26">
        <f t="shared" si="1"/>
        <v>0</v>
      </c>
      <c r="S70" s="26">
        <f t="shared" si="2"/>
        <v>0</v>
      </c>
      <c r="T70" s="26">
        <f t="shared" si="3"/>
        <v>0</v>
      </c>
      <c r="U70" s="7"/>
      <c r="V70" s="19"/>
      <c r="W70" s="19"/>
      <c r="X70" s="19"/>
      <c r="Y70" s="19"/>
      <c r="Z70" s="26">
        <f t="shared" si="4"/>
        <v>0</v>
      </c>
      <c r="AA70" s="7"/>
      <c r="AB70" s="7"/>
      <c r="AC70" s="7"/>
      <c r="AD70" s="7"/>
      <c r="AE70" s="7"/>
      <c r="AF70" s="7"/>
      <c r="AG70" s="7"/>
      <c r="AH70" s="7"/>
      <c r="AI70" s="7"/>
    </row>
    <row r="71" spans="1:35" ht="15.75" customHeight="1" x14ac:dyDescent="0.25">
      <c r="A71" s="18"/>
      <c r="B71" s="19"/>
      <c r="C71" s="19"/>
      <c r="D71" s="19"/>
      <c r="E71" s="19"/>
      <c r="F71" s="19"/>
      <c r="G71" s="19"/>
      <c r="H71" s="27"/>
      <c r="I71" s="28"/>
      <c r="J71" s="29"/>
      <c r="K71" s="30"/>
      <c r="L71" s="7"/>
      <c r="M71" s="19"/>
      <c r="N71" s="20"/>
      <c r="O71" s="19"/>
      <c r="P71" s="20"/>
      <c r="Q71" s="26">
        <f t="shared" si="0"/>
        <v>0</v>
      </c>
      <c r="R71" s="26">
        <f t="shared" si="1"/>
        <v>0</v>
      </c>
      <c r="S71" s="26">
        <f t="shared" si="2"/>
        <v>0</v>
      </c>
      <c r="T71" s="26">
        <f t="shared" si="3"/>
        <v>0</v>
      </c>
      <c r="U71" s="7"/>
      <c r="V71" s="19"/>
      <c r="W71" s="19"/>
      <c r="X71" s="19"/>
      <c r="Y71" s="19"/>
      <c r="Z71" s="26">
        <f t="shared" si="4"/>
        <v>0</v>
      </c>
      <c r="AA71" s="7"/>
      <c r="AB71" s="7"/>
      <c r="AC71" s="7"/>
      <c r="AD71" s="7"/>
      <c r="AE71" s="7"/>
      <c r="AF71" s="7"/>
      <c r="AG71" s="7"/>
      <c r="AH71" s="7"/>
      <c r="AI71" s="7"/>
    </row>
    <row r="72" spans="1:35" ht="15.75" customHeight="1" x14ac:dyDescent="0.25">
      <c r="A72" s="18"/>
      <c r="B72" s="19"/>
      <c r="C72" s="19"/>
      <c r="D72" s="19"/>
      <c r="E72" s="19"/>
      <c r="F72" s="19"/>
      <c r="G72" s="19"/>
      <c r="H72" s="27"/>
      <c r="I72" s="28"/>
      <c r="J72" s="29"/>
      <c r="K72" s="30"/>
      <c r="L72" s="7"/>
      <c r="M72" s="19"/>
      <c r="N72" s="20"/>
      <c r="O72" s="19"/>
      <c r="P72" s="20"/>
      <c r="Q72" s="26">
        <f t="shared" si="0"/>
        <v>0</v>
      </c>
      <c r="R72" s="26">
        <f t="shared" si="1"/>
        <v>0</v>
      </c>
      <c r="S72" s="26">
        <f t="shared" si="2"/>
        <v>0</v>
      </c>
      <c r="T72" s="26">
        <f t="shared" si="3"/>
        <v>0</v>
      </c>
      <c r="U72" s="7"/>
      <c r="V72" s="19"/>
      <c r="W72" s="19"/>
      <c r="X72" s="19"/>
      <c r="Y72" s="19"/>
      <c r="Z72" s="26">
        <f t="shared" si="4"/>
        <v>0</v>
      </c>
      <c r="AA72" s="7"/>
      <c r="AB72" s="7"/>
      <c r="AC72" s="7"/>
      <c r="AD72" s="7"/>
      <c r="AE72" s="7"/>
      <c r="AF72" s="7"/>
      <c r="AG72" s="7"/>
      <c r="AH72" s="7"/>
      <c r="AI72" s="7"/>
    </row>
    <row r="73" spans="1:35" ht="15.75" customHeight="1" x14ac:dyDescent="0.25">
      <c r="A73" s="18"/>
      <c r="B73" s="19"/>
      <c r="C73" s="19"/>
      <c r="D73" s="19"/>
      <c r="E73" s="19"/>
      <c r="F73" s="19"/>
      <c r="G73" s="19"/>
      <c r="H73" s="27"/>
      <c r="I73" s="28"/>
      <c r="J73" s="29"/>
      <c r="K73" s="30"/>
      <c r="L73" s="7"/>
      <c r="M73" s="19"/>
      <c r="N73" s="20"/>
      <c r="O73" s="19"/>
      <c r="P73" s="20"/>
      <c r="Q73" s="26">
        <f t="shared" si="0"/>
        <v>0</v>
      </c>
      <c r="R73" s="26">
        <f t="shared" si="1"/>
        <v>0</v>
      </c>
      <c r="S73" s="26">
        <f t="shared" si="2"/>
        <v>0</v>
      </c>
      <c r="T73" s="26">
        <f t="shared" si="3"/>
        <v>0</v>
      </c>
      <c r="U73" s="7"/>
      <c r="V73" s="19"/>
      <c r="W73" s="19"/>
      <c r="X73" s="19"/>
      <c r="Y73" s="19"/>
      <c r="Z73" s="26">
        <f t="shared" si="4"/>
        <v>0</v>
      </c>
      <c r="AA73" s="7"/>
      <c r="AB73" s="7"/>
      <c r="AC73" s="7"/>
      <c r="AD73" s="7"/>
      <c r="AE73" s="7"/>
      <c r="AF73" s="7"/>
      <c r="AG73" s="7"/>
      <c r="AH73" s="7"/>
      <c r="AI73" s="7"/>
    </row>
    <row r="74" spans="1:35" ht="15.75" customHeight="1" x14ac:dyDescent="0.25">
      <c r="A74" s="18"/>
      <c r="B74" s="19"/>
      <c r="C74" s="19"/>
      <c r="D74" s="19"/>
      <c r="E74" s="19"/>
      <c r="F74" s="19"/>
      <c r="G74" s="19"/>
      <c r="H74" s="27"/>
      <c r="I74" s="28"/>
      <c r="J74" s="29"/>
      <c r="K74" s="30"/>
      <c r="L74" s="7"/>
      <c r="M74" s="19"/>
      <c r="N74" s="20"/>
      <c r="O74" s="19"/>
      <c r="P74" s="20"/>
      <c r="Q74" s="26">
        <f t="shared" si="0"/>
        <v>0</v>
      </c>
      <c r="R74" s="26">
        <f t="shared" si="1"/>
        <v>0</v>
      </c>
      <c r="S74" s="26">
        <f t="shared" si="2"/>
        <v>0</v>
      </c>
      <c r="T74" s="26">
        <f t="shared" si="3"/>
        <v>0</v>
      </c>
      <c r="U74" s="7"/>
      <c r="V74" s="19"/>
      <c r="W74" s="19"/>
      <c r="X74" s="19"/>
      <c r="Y74" s="19"/>
      <c r="Z74" s="26">
        <f t="shared" si="4"/>
        <v>0</v>
      </c>
      <c r="AA74" s="7"/>
      <c r="AB74" s="7"/>
      <c r="AC74" s="7"/>
      <c r="AD74" s="7"/>
      <c r="AE74" s="7"/>
      <c r="AF74" s="7"/>
      <c r="AG74" s="7"/>
      <c r="AH74" s="7"/>
      <c r="AI74" s="7"/>
    </row>
    <row r="75" spans="1:35" ht="15.75" customHeight="1" x14ac:dyDescent="0.25">
      <c r="A75" s="18"/>
      <c r="B75" s="19"/>
      <c r="C75" s="19"/>
      <c r="D75" s="19"/>
      <c r="E75" s="19"/>
      <c r="F75" s="19"/>
      <c r="G75" s="19"/>
      <c r="H75" s="27"/>
      <c r="I75" s="28"/>
      <c r="J75" s="29"/>
      <c r="K75" s="30"/>
      <c r="L75" s="7"/>
      <c r="M75" s="19"/>
      <c r="N75" s="20"/>
      <c r="O75" s="19"/>
      <c r="P75" s="20"/>
      <c r="Q75" s="26">
        <f t="shared" si="0"/>
        <v>0</v>
      </c>
      <c r="R75" s="26">
        <f t="shared" si="1"/>
        <v>0</v>
      </c>
      <c r="S75" s="26">
        <f t="shared" si="2"/>
        <v>0</v>
      </c>
      <c r="T75" s="26">
        <f t="shared" si="3"/>
        <v>0</v>
      </c>
      <c r="U75" s="7"/>
      <c r="V75" s="19"/>
      <c r="W75" s="19"/>
      <c r="X75" s="19"/>
      <c r="Y75" s="19"/>
      <c r="Z75" s="26">
        <f t="shared" si="4"/>
        <v>0</v>
      </c>
      <c r="AA75" s="7"/>
      <c r="AB75" s="7"/>
      <c r="AC75" s="7"/>
      <c r="AD75" s="7"/>
      <c r="AE75" s="7"/>
      <c r="AF75" s="7"/>
      <c r="AG75" s="7"/>
      <c r="AH75" s="7"/>
      <c r="AI75" s="7"/>
    </row>
    <row r="76" spans="1:35" ht="15.75" customHeight="1" x14ac:dyDescent="0.25">
      <c r="A76" s="18"/>
      <c r="B76" s="19"/>
      <c r="C76" s="19"/>
      <c r="D76" s="19"/>
      <c r="E76" s="19"/>
      <c r="F76" s="19"/>
      <c r="G76" s="19"/>
      <c r="H76" s="27"/>
      <c r="I76" s="28"/>
      <c r="J76" s="29"/>
      <c r="K76" s="30"/>
      <c r="L76" s="7"/>
      <c r="M76" s="19"/>
      <c r="N76" s="20"/>
      <c r="O76" s="19"/>
      <c r="P76" s="20"/>
      <c r="Q76" s="26">
        <f t="shared" si="0"/>
        <v>0</v>
      </c>
      <c r="R76" s="26">
        <f t="shared" si="1"/>
        <v>0</v>
      </c>
      <c r="S76" s="26">
        <f t="shared" si="2"/>
        <v>0</v>
      </c>
      <c r="T76" s="26">
        <f t="shared" si="3"/>
        <v>0</v>
      </c>
      <c r="U76" s="7"/>
      <c r="V76" s="19"/>
      <c r="W76" s="19"/>
      <c r="X76" s="19"/>
      <c r="Y76" s="19"/>
      <c r="Z76" s="26">
        <f t="shared" si="4"/>
        <v>0</v>
      </c>
      <c r="AA76" s="7"/>
      <c r="AB76" s="7"/>
      <c r="AC76" s="7"/>
      <c r="AD76" s="7"/>
      <c r="AE76" s="7"/>
      <c r="AF76" s="7"/>
      <c r="AG76" s="7"/>
      <c r="AH76" s="7"/>
      <c r="AI76" s="7"/>
    </row>
    <row r="77" spans="1:35" ht="15.75" customHeight="1" x14ac:dyDescent="0.25">
      <c r="A77" s="18"/>
      <c r="B77" s="19"/>
      <c r="C77" s="19"/>
      <c r="D77" s="19"/>
      <c r="E77" s="19"/>
      <c r="F77" s="19"/>
      <c r="G77" s="19"/>
      <c r="H77" s="27"/>
      <c r="I77" s="28"/>
      <c r="J77" s="29"/>
      <c r="K77" s="30"/>
      <c r="L77" s="7"/>
      <c r="M77" s="19"/>
      <c r="N77" s="20"/>
      <c r="O77" s="19"/>
      <c r="P77" s="20"/>
      <c r="Q77" s="26">
        <f t="shared" si="0"/>
        <v>0</v>
      </c>
      <c r="R77" s="26">
        <f t="shared" si="1"/>
        <v>0</v>
      </c>
      <c r="S77" s="26">
        <f t="shared" si="2"/>
        <v>0</v>
      </c>
      <c r="T77" s="26">
        <f t="shared" si="3"/>
        <v>0</v>
      </c>
      <c r="U77" s="7"/>
      <c r="V77" s="19"/>
      <c r="W77" s="19"/>
      <c r="X77" s="19"/>
      <c r="Y77" s="19"/>
      <c r="Z77" s="26">
        <f t="shared" si="4"/>
        <v>0</v>
      </c>
      <c r="AA77" s="7"/>
      <c r="AB77" s="7"/>
      <c r="AC77" s="7"/>
      <c r="AD77" s="7"/>
      <c r="AE77" s="7"/>
      <c r="AF77" s="7"/>
      <c r="AG77" s="7"/>
      <c r="AH77" s="7"/>
      <c r="AI77" s="7"/>
    </row>
    <row r="78" spans="1:35" ht="15.75" customHeight="1" x14ac:dyDescent="0.25">
      <c r="A78" s="18"/>
      <c r="B78" s="19"/>
      <c r="C78" s="19"/>
      <c r="D78" s="19"/>
      <c r="E78" s="19"/>
      <c r="F78" s="19"/>
      <c r="G78" s="19"/>
      <c r="H78" s="27"/>
      <c r="I78" s="28"/>
      <c r="J78" s="29"/>
      <c r="K78" s="30"/>
      <c r="L78" s="7"/>
      <c r="M78" s="19"/>
      <c r="N78" s="20"/>
      <c r="O78" s="19"/>
      <c r="P78" s="20"/>
      <c r="Q78" s="26">
        <f t="shared" si="0"/>
        <v>0</v>
      </c>
      <c r="R78" s="26">
        <f t="shared" si="1"/>
        <v>0</v>
      </c>
      <c r="S78" s="26">
        <f t="shared" si="2"/>
        <v>0</v>
      </c>
      <c r="T78" s="26">
        <f t="shared" si="3"/>
        <v>0</v>
      </c>
      <c r="U78" s="7"/>
      <c r="V78" s="19"/>
      <c r="W78" s="19"/>
      <c r="X78" s="19"/>
      <c r="Y78" s="19"/>
      <c r="Z78" s="26">
        <f t="shared" si="4"/>
        <v>0</v>
      </c>
      <c r="AA78" s="7"/>
      <c r="AB78" s="7"/>
      <c r="AC78" s="7"/>
      <c r="AD78" s="7"/>
      <c r="AE78" s="7"/>
      <c r="AF78" s="7"/>
      <c r="AG78" s="7"/>
      <c r="AH78" s="7"/>
      <c r="AI78" s="7"/>
    </row>
    <row r="79" spans="1:35" ht="15.75" customHeight="1" x14ac:dyDescent="0.25">
      <c r="A79" s="18"/>
      <c r="B79" s="19"/>
      <c r="C79" s="19"/>
      <c r="D79" s="19"/>
      <c r="E79" s="19"/>
      <c r="F79" s="19"/>
      <c r="G79" s="19"/>
      <c r="H79" s="27"/>
      <c r="I79" s="28"/>
      <c r="J79" s="29"/>
      <c r="K79" s="30"/>
      <c r="L79" s="7"/>
      <c r="M79" s="19"/>
      <c r="N79" s="20"/>
      <c r="O79" s="19"/>
      <c r="P79" s="20"/>
      <c r="Q79" s="26">
        <f t="shared" si="0"/>
        <v>0</v>
      </c>
      <c r="R79" s="26">
        <f t="shared" si="1"/>
        <v>0</v>
      </c>
      <c r="S79" s="26">
        <f t="shared" si="2"/>
        <v>0</v>
      </c>
      <c r="T79" s="26">
        <f t="shared" si="3"/>
        <v>0</v>
      </c>
      <c r="U79" s="7"/>
      <c r="V79" s="19"/>
      <c r="W79" s="19"/>
      <c r="X79" s="19"/>
      <c r="Y79" s="19"/>
      <c r="Z79" s="26">
        <f t="shared" si="4"/>
        <v>0</v>
      </c>
      <c r="AA79" s="7"/>
      <c r="AB79" s="7"/>
      <c r="AC79" s="7"/>
      <c r="AD79" s="7"/>
      <c r="AE79" s="7"/>
      <c r="AF79" s="7"/>
      <c r="AG79" s="7"/>
      <c r="AH79" s="7"/>
      <c r="AI79" s="7"/>
    </row>
    <row r="80" spans="1:35" ht="15.75" customHeight="1" x14ac:dyDescent="0.25">
      <c r="A80" s="18"/>
      <c r="B80" s="19"/>
      <c r="C80" s="19"/>
      <c r="D80" s="19"/>
      <c r="E80" s="19"/>
      <c r="F80" s="19"/>
      <c r="G80" s="19"/>
      <c r="H80" s="27"/>
      <c r="I80" s="28"/>
      <c r="J80" s="29"/>
      <c r="K80" s="30"/>
      <c r="L80" s="7"/>
      <c r="M80" s="19"/>
      <c r="N80" s="20"/>
      <c r="O80" s="19"/>
      <c r="P80" s="20"/>
      <c r="Q80" s="26">
        <f t="shared" si="0"/>
        <v>0</v>
      </c>
      <c r="R80" s="26">
        <f t="shared" si="1"/>
        <v>0</v>
      </c>
      <c r="S80" s="26">
        <f t="shared" si="2"/>
        <v>0</v>
      </c>
      <c r="T80" s="26">
        <f t="shared" si="3"/>
        <v>0</v>
      </c>
      <c r="U80" s="7"/>
      <c r="V80" s="19"/>
      <c r="W80" s="19"/>
      <c r="X80" s="19"/>
      <c r="Y80" s="19"/>
      <c r="Z80" s="26">
        <f t="shared" si="4"/>
        <v>0</v>
      </c>
      <c r="AA80" s="7"/>
      <c r="AB80" s="7"/>
      <c r="AC80" s="7"/>
      <c r="AD80" s="7"/>
      <c r="AE80" s="7"/>
      <c r="AF80" s="7"/>
      <c r="AG80" s="7"/>
      <c r="AH80" s="7"/>
      <c r="AI80" s="7"/>
    </row>
    <row r="81" spans="1:35" ht="15.75" customHeight="1" x14ac:dyDescent="0.25">
      <c r="A81" s="18"/>
      <c r="B81" s="19"/>
      <c r="C81" s="19"/>
      <c r="D81" s="19"/>
      <c r="E81" s="19"/>
      <c r="F81" s="19"/>
      <c r="G81" s="19"/>
      <c r="H81" s="27"/>
      <c r="I81" s="28"/>
      <c r="J81" s="29"/>
      <c r="K81" s="30"/>
      <c r="L81" s="7"/>
      <c r="M81" s="19"/>
      <c r="N81" s="20"/>
      <c r="O81" s="19"/>
      <c r="P81" s="20"/>
      <c r="Q81" s="26">
        <f t="shared" si="0"/>
        <v>0</v>
      </c>
      <c r="R81" s="26">
        <f t="shared" si="1"/>
        <v>0</v>
      </c>
      <c r="S81" s="26">
        <f t="shared" si="2"/>
        <v>0</v>
      </c>
      <c r="T81" s="26">
        <f t="shared" si="3"/>
        <v>0</v>
      </c>
      <c r="U81" s="7"/>
      <c r="V81" s="19"/>
      <c r="W81" s="19"/>
      <c r="X81" s="19"/>
      <c r="Y81" s="19"/>
      <c r="Z81" s="26">
        <f t="shared" si="4"/>
        <v>0</v>
      </c>
      <c r="AA81" s="7"/>
      <c r="AB81" s="7"/>
      <c r="AC81" s="7"/>
      <c r="AD81" s="7"/>
      <c r="AE81" s="7"/>
      <c r="AF81" s="7"/>
      <c r="AG81" s="7"/>
      <c r="AH81" s="7"/>
      <c r="AI81" s="7"/>
    </row>
    <row r="82" spans="1:35" ht="15.75" customHeight="1" x14ac:dyDescent="0.25">
      <c r="A82" s="18"/>
      <c r="B82" s="19"/>
      <c r="C82" s="19"/>
      <c r="D82" s="19"/>
      <c r="E82" s="19"/>
      <c r="F82" s="19"/>
      <c r="G82" s="19"/>
      <c r="H82" s="27"/>
      <c r="I82" s="28"/>
      <c r="J82" s="29"/>
      <c r="K82" s="30"/>
      <c r="L82" s="7"/>
      <c r="M82" s="19"/>
      <c r="N82" s="20"/>
      <c r="O82" s="19"/>
      <c r="P82" s="20"/>
      <c r="Q82" s="26">
        <f t="shared" si="0"/>
        <v>0</v>
      </c>
      <c r="R82" s="26">
        <f t="shared" si="1"/>
        <v>0</v>
      </c>
      <c r="S82" s="26">
        <f t="shared" si="2"/>
        <v>0</v>
      </c>
      <c r="T82" s="26">
        <f t="shared" si="3"/>
        <v>0</v>
      </c>
      <c r="U82" s="7"/>
      <c r="V82" s="19"/>
      <c r="W82" s="19"/>
      <c r="X82" s="19"/>
      <c r="Y82" s="19"/>
      <c r="Z82" s="26">
        <f t="shared" si="4"/>
        <v>0</v>
      </c>
      <c r="AA82" s="7"/>
      <c r="AB82" s="7"/>
      <c r="AC82" s="7"/>
      <c r="AD82" s="7"/>
      <c r="AE82" s="7"/>
      <c r="AF82" s="7"/>
      <c r="AG82" s="7"/>
      <c r="AH82" s="7"/>
      <c r="AI82" s="7"/>
    </row>
    <row r="83" spans="1:35" ht="15.75" customHeight="1" x14ac:dyDescent="0.25">
      <c r="A83" s="18"/>
      <c r="B83" s="19"/>
      <c r="C83" s="19"/>
      <c r="D83" s="19"/>
      <c r="E83" s="19"/>
      <c r="F83" s="19"/>
      <c r="G83" s="19"/>
      <c r="H83" s="27"/>
      <c r="I83" s="28"/>
      <c r="J83" s="29"/>
      <c r="K83" s="30"/>
      <c r="L83" s="7"/>
      <c r="M83" s="19"/>
      <c r="N83" s="20"/>
      <c r="O83" s="19"/>
      <c r="P83" s="20"/>
      <c r="Q83" s="26">
        <f t="shared" si="0"/>
        <v>0</v>
      </c>
      <c r="R83" s="26">
        <f t="shared" si="1"/>
        <v>0</v>
      </c>
      <c r="S83" s="26">
        <f t="shared" si="2"/>
        <v>0</v>
      </c>
      <c r="T83" s="26">
        <f t="shared" si="3"/>
        <v>0</v>
      </c>
      <c r="U83" s="7"/>
      <c r="V83" s="19"/>
      <c r="W83" s="19"/>
      <c r="X83" s="19"/>
      <c r="Y83" s="19"/>
      <c r="Z83" s="26">
        <f t="shared" si="4"/>
        <v>0</v>
      </c>
      <c r="AA83" s="7"/>
      <c r="AB83" s="7"/>
      <c r="AC83" s="7"/>
      <c r="AD83" s="7"/>
      <c r="AE83" s="7"/>
      <c r="AF83" s="7"/>
      <c r="AG83" s="7"/>
      <c r="AH83" s="7"/>
      <c r="AI83" s="7"/>
    </row>
    <row r="84" spans="1:35" ht="15.75" customHeight="1" x14ac:dyDescent="0.25">
      <c r="A84" s="18"/>
      <c r="B84" s="19"/>
      <c r="C84" s="19"/>
      <c r="D84" s="19"/>
      <c r="E84" s="19"/>
      <c r="F84" s="19"/>
      <c r="G84" s="19"/>
      <c r="H84" s="27"/>
      <c r="I84" s="28"/>
      <c r="J84" s="29"/>
      <c r="K84" s="30"/>
      <c r="L84" s="7"/>
      <c r="M84" s="19"/>
      <c r="N84" s="20"/>
      <c r="O84" s="19"/>
      <c r="P84" s="20"/>
      <c r="Q84" s="26">
        <f t="shared" si="0"/>
        <v>0</v>
      </c>
      <c r="R84" s="26">
        <f t="shared" si="1"/>
        <v>0</v>
      </c>
      <c r="S84" s="26">
        <f t="shared" si="2"/>
        <v>0</v>
      </c>
      <c r="T84" s="26">
        <f t="shared" si="3"/>
        <v>0</v>
      </c>
      <c r="U84" s="7"/>
      <c r="V84" s="19"/>
      <c r="W84" s="19"/>
      <c r="X84" s="19"/>
      <c r="Y84" s="19"/>
      <c r="Z84" s="26">
        <f t="shared" si="4"/>
        <v>0</v>
      </c>
      <c r="AA84" s="7"/>
      <c r="AB84" s="7"/>
      <c r="AC84" s="7"/>
      <c r="AD84" s="7"/>
      <c r="AE84" s="7"/>
      <c r="AF84" s="7"/>
      <c r="AG84" s="7"/>
      <c r="AH84" s="7"/>
      <c r="AI84" s="7"/>
    </row>
    <row r="85" spans="1:35" ht="15.75" customHeight="1" x14ac:dyDescent="0.25">
      <c r="A85" s="18"/>
      <c r="B85" s="19"/>
      <c r="C85" s="19"/>
      <c r="D85" s="19"/>
      <c r="E85" s="19"/>
      <c r="F85" s="19"/>
      <c r="G85" s="19"/>
      <c r="H85" s="27"/>
      <c r="I85" s="28"/>
      <c r="J85" s="29"/>
      <c r="K85" s="30"/>
      <c r="L85" s="7"/>
      <c r="M85" s="19"/>
      <c r="N85" s="20"/>
      <c r="O85" s="19"/>
      <c r="P85" s="20"/>
      <c r="Q85" s="26">
        <f t="shared" si="0"/>
        <v>0</v>
      </c>
      <c r="R85" s="26">
        <f t="shared" si="1"/>
        <v>0</v>
      </c>
      <c r="S85" s="26">
        <f t="shared" si="2"/>
        <v>0</v>
      </c>
      <c r="T85" s="26">
        <f t="shared" si="3"/>
        <v>0</v>
      </c>
      <c r="U85" s="7"/>
      <c r="V85" s="19"/>
      <c r="W85" s="19"/>
      <c r="X85" s="19"/>
      <c r="Y85" s="19"/>
      <c r="Z85" s="26">
        <f t="shared" si="4"/>
        <v>0</v>
      </c>
      <c r="AA85" s="7"/>
      <c r="AB85" s="7"/>
      <c r="AC85" s="7"/>
      <c r="AD85" s="7"/>
      <c r="AE85" s="7"/>
      <c r="AF85" s="7"/>
      <c r="AG85" s="7"/>
      <c r="AH85" s="7"/>
      <c r="AI85" s="7"/>
    </row>
    <row r="86" spans="1:35" ht="15.75" customHeight="1" x14ac:dyDescent="0.25">
      <c r="A86" s="18"/>
      <c r="B86" s="19"/>
      <c r="C86" s="19"/>
      <c r="D86" s="19"/>
      <c r="E86" s="19"/>
      <c r="F86" s="19"/>
      <c r="G86" s="19"/>
      <c r="H86" s="27"/>
      <c r="I86" s="28"/>
      <c r="J86" s="29"/>
      <c r="K86" s="30"/>
      <c r="L86" s="7"/>
      <c r="M86" s="19"/>
      <c r="N86" s="20"/>
      <c r="O86" s="19"/>
      <c r="P86" s="20"/>
      <c r="Q86" s="26">
        <f t="shared" si="0"/>
        <v>0</v>
      </c>
      <c r="R86" s="26">
        <f t="shared" si="1"/>
        <v>0</v>
      </c>
      <c r="S86" s="26">
        <f t="shared" si="2"/>
        <v>0</v>
      </c>
      <c r="T86" s="26">
        <f t="shared" si="3"/>
        <v>0</v>
      </c>
      <c r="U86" s="7"/>
      <c r="V86" s="19"/>
      <c r="W86" s="19"/>
      <c r="X86" s="19"/>
      <c r="Y86" s="19"/>
      <c r="Z86" s="26">
        <f t="shared" si="4"/>
        <v>0</v>
      </c>
      <c r="AA86" s="7"/>
      <c r="AB86" s="7"/>
      <c r="AC86" s="7"/>
      <c r="AD86" s="7"/>
      <c r="AE86" s="7"/>
      <c r="AF86" s="7"/>
      <c r="AG86" s="7"/>
      <c r="AH86" s="7"/>
      <c r="AI86" s="7"/>
    </row>
    <row r="87" spans="1:35" ht="15.75" customHeight="1" x14ac:dyDescent="0.25">
      <c r="A87" s="18"/>
      <c r="B87" s="19"/>
      <c r="C87" s="19"/>
      <c r="D87" s="19"/>
      <c r="E87" s="19"/>
      <c r="F87" s="19"/>
      <c r="G87" s="19"/>
      <c r="H87" s="27"/>
      <c r="I87" s="28"/>
      <c r="J87" s="29"/>
      <c r="K87" s="30"/>
      <c r="L87" s="7"/>
      <c r="M87" s="19"/>
      <c r="N87" s="20"/>
      <c r="O87" s="19"/>
      <c r="P87" s="20"/>
      <c r="Q87" s="26">
        <f t="shared" si="0"/>
        <v>0</v>
      </c>
      <c r="R87" s="26">
        <f t="shared" si="1"/>
        <v>0</v>
      </c>
      <c r="S87" s="26">
        <f t="shared" si="2"/>
        <v>0</v>
      </c>
      <c r="T87" s="26">
        <f t="shared" si="3"/>
        <v>0</v>
      </c>
      <c r="U87" s="7"/>
      <c r="V87" s="19"/>
      <c r="W87" s="19"/>
      <c r="X87" s="19"/>
      <c r="Y87" s="19"/>
      <c r="Z87" s="26">
        <f t="shared" si="4"/>
        <v>0</v>
      </c>
      <c r="AA87" s="7"/>
      <c r="AB87" s="7"/>
      <c r="AC87" s="7"/>
      <c r="AD87" s="7"/>
      <c r="AE87" s="7"/>
      <c r="AF87" s="7"/>
      <c r="AG87" s="7"/>
      <c r="AH87" s="7"/>
      <c r="AI87" s="7"/>
    </row>
    <row r="88" spans="1:35" ht="15.75" customHeight="1" x14ac:dyDescent="0.25">
      <c r="A88" s="18"/>
      <c r="B88" s="19"/>
      <c r="C88" s="19"/>
      <c r="D88" s="19"/>
      <c r="E88" s="19"/>
      <c r="F88" s="19"/>
      <c r="G88" s="19"/>
      <c r="H88" s="27"/>
      <c r="I88" s="28"/>
      <c r="J88" s="29"/>
      <c r="K88" s="30"/>
      <c r="L88" s="7"/>
      <c r="M88" s="19"/>
      <c r="N88" s="20"/>
      <c r="O88" s="19"/>
      <c r="P88" s="20"/>
      <c r="Q88" s="26">
        <f t="shared" si="0"/>
        <v>0</v>
      </c>
      <c r="R88" s="26">
        <f t="shared" si="1"/>
        <v>0</v>
      </c>
      <c r="S88" s="26">
        <f t="shared" si="2"/>
        <v>0</v>
      </c>
      <c r="T88" s="26">
        <f t="shared" si="3"/>
        <v>0</v>
      </c>
      <c r="U88" s="7"/>
      <c r="V88" s="19"/>
      <c r="W88" s="19"/>
      <c r="X88" s="19"/>
      <c r="Y88" s="19"/>
      <c r="Z88" s="26">
        <f t="shared" si="4"/>
        <v>0</v>
      </c>
      <c r="AA88" s="7"/>
      <c r="AB88" s="7"/>
      <c r="AC88" s="7"/>
      <c r="AD88" s="7"/>
      <c r="AE88" s="7"/>
      <c r="AF88" s="7"/>
      <c r="AG88" s="7"/>
      <c r="AH88" s="7"/>
      <c r="AI88" s="7"/>
    </row>
    <row r="89" spans="1:35" ht="15.75" customHeight="1" x14ac:dyDescent="0.25">
      <c r="A89" s="18"/>
      <c r="B89" s="19"/>
      <c r="C89" s="19"/>
      <c r="D89" s="19"/>
      <c r="E89" s="19"/>
      <c r="F89" s="19"/>
      <c r="G89" s="19"/>
      <c r="H89" s="27"/>
      <c r="I89" s="28"/>
      <c r="J89" s="29"/>
      <c r="K89" s="30"/>
      <c r="L89" s="7"/>
      <c r="M89" s="19"/>
      <c r="N89" s="20"/>
      <c r="O89" s="19"/>
      <c r="P89" s="20"/>
      <c r="Q89" s="26">
        <f t="shared" si="0"/>
        <v>0</v>
      </c>
      <c r="R89" s="26">
        <f t="shared" si="1"/>
        <v>0</v>
      </c>
      <c r="S89" s="26">
        <f t="shared" si="2"/>
        <v>0</v>
      </c>
      <c r="T89" s="26">
        <f t="shared" si="3"/>
        <v>0</v>
      </c>
      <c r="U89" s="7"/>
      <c r="V89" s="19"/>
      <c r="W89" s="19"/>
      <c r="X89" s="19"/>
      <c r="Y89" s="19"/>
      <c r="Z89" s="26">
        <f t="shared" si="4"/>
        <v>0</v>
      </c>
      <c r="AA89" s="7"/>
      <c r="AB89" s="7"/>
      <c r="AC89" s="7"/>
      <c r="AD89" s="7"/>
      <c r="AE89" s="7"/>
      <c r="AF89" s="7"/>
      <c r="AG89" s="7"/>
      <c r="AH89" s="7"/>
      <c r="AI89" s="7"/>
    </row>
    <row r="90" spans="1:35" ht="15.75" customHeight="1" x14ac:dyDescent="0.25">
      <c r="A90" s="18"/>
      <c r="B90" s="19"/>
      <c r="C90" s="19"/>
      <c r="D90" s="19"/>
      <c r="E90" s="19"/>
      <c r="F90" s="19"/>
      <c r="G90" s="19"/>
      <c r="H90" s="27"/>
      <c r="I90" s="28"/>
      <c r="J90" s="29"/>
      <c r="K90" s="30"/>
      <c r="L90" s="7"/>
      <c r="M90" s="19"/>
      <c r="N90" s="20"/>
      <c r="O90" s="19"/>
      <c r="P90" s="20"/>
      <c r="Q90" s="26">
        <f t="shared" si="0"/>
        <v>0</v>
      </c>
      <c r="R90" s="26">
        <f t="shared" si="1"/>
        <v>0</v>
      </c>
      <c r="S90" s="26">
        <f t="shared" si="2"/>
        <v>0</v>
      </c>
      <c r="T90" s="26">
        <f t="shared" si="3"/>
        <v>0</v>
      </c>
      <c r="U90" s="7"/>
      <c r="V90" s="19"/>
      <c r="W90" s="19"/>
      <c r="X90" s="19"/>
      <c r="Y90" s="19"/>
      <c r="Z90" s="26">
        <f t="shared" si="4"/>
        <v>0</v>
      </c>
      <c r="AA90" s="7"/>
      <c r="AB90" s="7"/>
      <c r="AC90" s="7"/>
      <c r="AD90" s="7"/>
      <c r="AE90" s="7"/>
      <c r="AF90" s="7"/>
      <c r="AG90" s="7"/>
      <c r="AH90" s="7"/>
      <c r="AI90" s="7"/>
    </row>
    <row r="91" spans="1:35" ht="15.75" customHeight="1" x14ac:dyDescent="0.25">
      <c r="A91" s="18"/>
      <c r="B91" s="19"/>
      <c r="C91" s="19"/>
      <c r="D91" s="19"/>
      <c r="E91" s="19"/>
      <c r="F91" s="19"/>
      <c r="G91" s="19"/>
      <c r="H91" s="27"/>
      <c r="I91" s="28"/>
      <c r="J91" s="29"/>
      <c r="K91" s="30"/>
      <c r="L91" s="7"/>
      <c r="M91" s="19"/>
      <c r="N91" s="20"/>
      <c r="O91" s="19"/>
      <c r="P91" s="20"/>
      <c r="Q91" s="26">
        <f t="shared" si="0"/>
        <v>0</v>
      </c>
      <c r="R91" s="26">
        <f t="shared" si="1"/>
        <v>0</v>
      </c>
      <c r="S91" s="26">
        <f t="shared" si="2"/>
        <v>0</v>
      </c>
      <c r="T91" s="26">
        <f t="shared" si="3"/>
        <v>0</v>
      </c>
      <c r="U91" s="7"/>
      <c r="V91" s="19"/>
      <c r="W91" s="19"/>
      <c r="X91" s="19"/>
      <c r="Y91" s="19"/>
      <c r="Z91" s="26">
        <f t="shared" si="4"/>
        <v>0</v>
      </c>
      <c r="AA91" s="7"/>
      <c r="AB91" s="7"/>
      <c r="AC91" s="7"/>
      <c r="AD91" s="7"/>
      <c r="AE91" s="7"/>
      <c r="AF91" s="7"/>
      <c r="AG91" s="7"/>
      <c r="AH91" s="7"/>
      <c r="AI91" s="7"/>
    </row>
    <row r="92" spans="1:35" ht="15.75" customHeight="1" x14ac:dyDescent="0.25">
      <c r="A92" s="18"/>
      <c r="B92" s="19"/>
      <c r="C92" s="19"/>
      <c r="D92" s="19"/>
      <c r="E92" s="19"/>
      <c r="F92" s="19"/>
      <c r="G92" s="19"/>
      <c r="H92" s="27"/>
      <c r="I92" s="28"/>
      <c r="J92" s="29"/>
      <c r="K92" s="30"/>
      <c r="L92" s="7"/>
      <c r="M92" s="19"/>
      <c r="N92" s="20"/>
      <c r="O92" s="19"/>
      <c r="P92" s="20"/>
      <c r="Q92" s="26">
        <f t="shared" si="0"/>
        <v>0</v>
      </c>
      <c r="R92" s="26">
        <f t="shared" si="1"/>
        <v>0</v>
      </c>
      <c r="S92" s="26">
        <f t="shared" si="2"/>
        <v>0</v>
      </c>
      <c r="T92" s="26">
        <f t="shared" si="3"/>
        <v>0</v>
      </c>
      <c r="U92" s="7"/>
      <c r="V92" s="19"/>
      <c r="W92" s="19"/>
      <c r="X92" s="19"/>
      <c r="Y92" s="19"/>
      <c r="Z92" s="26">
        <f t="shared" si="4"/>
        <v>0</v>
      </c>
      <c r="AA92" s="7"/>
      <c r="AB92" s="7"/>
      <c r="AC92" s="7"/>
      <c r="AD92" s="7"/>
      <c r="AE92" s="7"/>
      <c r="AF92" s="7"/>
      <c r="AG92" s="7"/>
      <c r="AH92" s="7"/>
      <c r="AI92" s="7"/>
    </row>
    <row r="93" spans="1:35" ht="15.75" customHeight="1" x14ac:dyDescent="0.25">
      <c r="A93" s="18"/>
      <c r="B93" s="19"/>
      <c r="C93" s="19"/>
      <c r="D93" s="19"/>
      <c r="E93" s="19"/>
      <c r="F93" s="19"/>
      <c r="G93" s="19"/>
      <c r="H93" s="27"/>
      <c r="I93" s="28"/>
      <c r="J93" s="29"/>
      <c r="K93" s="30"/>
      <c r="L93" s="7"/>
      <c r="M93" s="19"/>
      <c r="N93" s="20"/>
      <c r="O93" s="19"/>
      <c r="P93" s="20"/>
      <c r="Q93" s="26">
        <f t="shared" si="0"/>
        <v>0</v>
      </c>
      <c r="R93" s="26">
        <f t="shared" si="1"/>
        <v>0</v>
      </c>
      <c r="S93" s="26">
        <f t="shared" si="2"/>
        <v>0</v>
      </c>
      <c r="T93" s="26">
        <f t="shared" si="3"/>
        <v>0</v>
      </c>
      <c r="U93" s="7"/>
      <c r="V93" s="19"/>
      <c r="W93" s="19"/>
      <c r="X93" s="19"/>
      <c r="Y93" s="19"/>
      <c r="Z93" s="26">
        <f t="shared" si="4"/>
        <v>0</v>
      </c>
      <c r="AA93" s="7"/>
      <c r="AB93" s="7"/>
      <c r="AC93" s="7"/>
      <c r="AD93" s="7"/>
      <c r="AE93" s="7"/>
      <c r="AF93" s="7"/>
      <c r="AG93" s="7"/>
      <c r="AH93" s="7"/>
      <c r="AI93" s="7"/>
    </row>
    <row r="94" spans="1:35" ht="15.75" customHeight="1" x14ac:dyDescent="0.25">
      <c r="A94" s="18"/>
      <c r="B94" s="19"/>
      <c r="C94" s="19"/>
      <c r="D94" s="19"/>
      <c r="E94" s="19"/>
      <c r="F94" s="19"/>
      <c r="G94" s="19"/>
      <c r="H94" s="27"/>
      <c r="I94" s="28"/>
      <c r="J94" s="29"/>
      <c r="K94" s="30"/>
      <c r="L94" s="7"/>
      <c r="M94" s="19"/>
      <c r="N94" s="20"/>
      <c r="O94" s="19"/>
      <c r="P94" s="20"/>
      <c r="Q94" s="26">
        <f t="shared" si="0"/>
        <v>0</v>
      </c>
      <c r="R94" s="26">
        <f t="shared" si="1"/>
        <v>0</v>
      </c>
      <c r="S94" s="26">
        <f t="shared" si="2"/>
        <v>0</v>
      </c>
      <c r="T94" s="26">
        <f t="shared" si="3"/>
        <v>0</v>
      </c>
      <c r="U94" s="7"/>
      <c r="V94" s="19"/>
      <c r="W94" s="19"/>
      <c r="X94" s="19"/>
      <c r="Y94" s="19"/>
      <c r="Z94" s="26">
        <f t="shared" si="4"/>
        <v>0</v>
      </c>
      <c r="AA94" s="7"/>
      <c r="AB94" s="7"/>
      <c r="AC94" s="7"/>
      <c r="AD94" s="7"/>
      <c r="AE94" s="7"/>
      <c r="AF94" s="7"/>
      <c r="AG94" s="7"/>
      <c r="AH94" s="7"/>
      <c r="AI94" s="7"/>
    </row>
    <row r="95" spans="1:35" ht="15.75" customHeight="1" x14ac:dyDescent="0.25">
      <c r="A95" s="18"/>
      <c r="B95" s="19"/>
      <c r="C95" s="19"/>
      <c r="D95" s="19"/>
      <c r="E95" s="19"/>
      <c r="F95" s="19"/>
      <c r="G95" s="19"/>
      <c r="H95" s="27"/>
      <c r="I95" s="28"/>
      <c r="J95" s="29"/>
      <c r="K95" s="30"/>
      <c r="L95" s="7"/>
      <c r="M95" s="19"/>
      <c r="N95" s="20"/>
      <c r="O95" s="19"/>
      <c r="P95" s="20"/>
      <c r="Q95" s="26">
        <f t="shared" si="0"/>
        <v>0</v>
      </c>
      <c r="R95" s="26">
        <f t="shared" si="1"/>
        <v>0</v>
      </c>
      <c r="S95" s="26">
        <f t="shared" si="2"/>
        <v>0</v>
      </c>
      <c r="T95" s="26">
        <f t="shared" si="3"/>
        <v>0</v>
      </c>
      <c r="U95" s="7"/>
      <c r="V95" s="19"/>
      <c r="W95" s="19"/>
      <c r="X95" s="19"/>
      <c r="Y95" s="19"/>
      <c r="Z95" s="26">
        <f t="shared" si="4"/>
        <v>0</v>
      </c>
      <c r="AA95" s="7"/>
      <c r="AB95" s="7"/>
      <c r="AC95" s="7"/>
      <c r="AD95" s="7"/>
      <c r="AE95" s="7"/>
      <c r="AF95" s="7"/>
      <c r="AG95" s="7"/>
      <c r="AH95" s="7"/>
      <c r="AI95" s="7"/>
    </row>
    <row r="96" spans="1:35" ht="15.75" customHeight="1" x14ac:dyDescent="0.25">
      <c r="A96" s="18"/>
      <c r="B96" s="19"/>
      <c r="C96" s="19"/>
      <c r="D96" s="19"/>
      <c r="E96" s="19"/>
      <c r="F96" s="19"/>
      <c r="G96" s="19"/>
      <c r="H96" s="27"/>
      <c r="I96" s="28"/>
      <c r="J96" s="29"/>
      <c r="K96" s="30"/>
      <c r="L96" s="7"/>
      <c r="M96" s="19"/>
      <c r="N96" s="20"/>
      <c r="O96" s="19"/>
      <c r="P96" s="20"/>
      <c r="Q96" s="26">
        <f t="shared" si="0"/>
        <v>0</v>
      </c>
      <c r="R96" s="26">
        <f t="shared" si="1"/>
        <v>0</v>
      </c>
      <c r="S96" s="26">
        <f t="shared" si="2"/>
        <v>0</v>
      </c>
      <c r="T96" s="26">
        <f t="shared" si="3"/>
        <v>0</v>
      </c>
      <c r="U96" s="7"/>
      <c r="V96" s="19"/>
      <c r="W96" s="19"/>
      <c r="X96" s="19"/>
      <c r="Y96" s="19"/>
      <c r="Z96" s="26">
        <f t="shared" si="4"/>
        <v>0</v>
      </c>
      <c r="AA96" s="7"/>
      <c r="AB96" s="7"/>
      <c r="AC96" s="7"/>
      <c r="AD96" s="7"/>
      <c r="AE96" s="7"/>
      <c r="AF96" s="7"/>
      <c r="AG96" s="7"/>
      <c r="AH96" s="7"/>
      <c r="AI96" s="7"/>
    </row>
    <row r="97" spans="1:35" ht="15.75" customHeight="1" x14ac:dyDescent="0.25">
      <c r="A97" s="18"/>
      <c r="B97" s="19"/>
      <c r="C97" s="19"/>
      <c r="D97" s="19"/>
      <c r="E97" s="19"/>
      <c r="F97" s="19"/>
      <c r="G97" s="19"/>
      <c r="H97" s="27"/>
      <c r="I97" s="28"/>
      <c r="J97" s="29"/>
      <c r="K97" s="30"/>
      <c r="L97" s="7"/>
      <c r="M97" s="19"/>
      <c r="N97" s="20"/>
      <c r="O97" s="19"/>
      <c r="P97" s="20"/>
      <c r="Q97" s="26">
        <f t="shared" si="0"/>
        <v>0</v>
      </c>
      <c r="R97" s="26">
        <f t="shared" si="1"/>
        <v>0</v>
      </c>
      <c r="S97" s="26">
        <f t="shared" si="2"/>
        <v>0</v>
      </c>
      <c r="T97" s="26">
        <f t="shared" si="3"/>
        <v>0</v>
      </c>
      <c r="U97" s="7"/>
      <c r="V97" s="19"/>
      <c r="W97" s="19"/>
      <c r="X97" s="19"/>
      <c r="Y97" s="19"/>
      <c r="Z97" s="26">
        <f t="shared" si="4"/>
        <v>0</v>
      </c>
      <c r="AA97" s="7"/>
      <c r="AB97" s="7"/>
      <c r="AC97" s="7"/>
      <c r="AD97" s="7"/>
      <c r="AE97" s="7"/>
      <c r="AF97" s="7"/>
      <c r="AG97" s="7"/>
      <c r="AH97" s="7"/>
      <c r="AI97" s="7"/>
    </row>
    <row r="98" spans="1:35" ht="15.75" customHeight="1" x14ac:dyDescent="0.25">
      <c r="A98" s="18"/>
      <c r="B98" s="19"/>
      <c r="C98" s="19"/>
      <c r="D98" s="19"/>
      <c r="E98" s="19"/>
      <c r="F98" s="19"/>
      <c r="G98" s="19"/>
      <c r="H98" s="27"/>
      <c r="I98" s="28"/>
      <c r="J98" s="29"/>
      <c r="K98" s="30"/>
      <c r="L98" s="7"/>
      <c r="M98" s="19"/>
      <c r="N98" s="20"/>
      <c r="O98" s="19"/>
      <c r="P98" s="20"/>
      <c r="Q98" s="26">
        <f t="shared" si="0"/>
        <v>0</v>
      </c>
      <c r="R98" s="26">
        <f t="shared" si="1"/>
        <v>0</v>
      </c>
      <c r="S98" s="26">
        <f t="shared" si="2"/>
        <v>0</v>
      </c>
      <c r="T98" s="26">
        <f t="shared" si="3"/>
        <v>0</v>
      </c>
      <c r="U98" s="7"/>
      <c r="V98" s="19"/>
      <c r="W98" s="19"/>
      <c r="X98" s="19"/>
      <c r="Y98" s="19"/>
      <c r="Z98" s="26">
        <f t="shared" si="4"/>
        <v>0</v>
      </c>
      <c r="AA98" s="7"/>
      <c r="AB98" s="7"/>
      <c r="AC98" s="7"/>
      <c r="AD98" s="7"/>
      <c r="AE98" s="7"/>
      <c r="AF98" s="7"/>
      <c r="AG98" s="7"/>
      <c r="AH98" s="7"/>
      <c r="AI98" s="7"/>
    </row>
    <row r="99" spans="1:35" ht="15.75" customHeight="1" x14ac:dyDescent="0.25">
      <c r="A99" s="18"/>
      <c r="B99" s="19"/>
      <c r="C99" s="19"/>
      <c r="D99" s="19"/>
      <c r="E99" s="19"/>
      <c r="F99" s="19"/>
      <c r="G99" s="19"/>
      <c r="H99" s="27"/>
      <c r="I99" s="28"/>
      <c r="J99" s="29"/>
      <c r="K99" s="30"/>
      <c r="L99" s="7"/>
      <c r="M99" s="19"/>
      <c r="N99" s="20"/>
      <c r="O99" s="19"/>
      <c r="P99" s="20"/>
      <c r="Q99" s="26">
        <f t="shared" si="0"/>
        <v>0</v>
      </c>
      <c r="R99" s="26">
        <f t="shared" si="1"/>
        <v>0</v>
      </c>
      <c r="S99" s="26">
        <f t="shared" si="2"/>
        <v>0</v>
      </c>
      <c r="T99" s="26">
        <f t="shared" si="3"/>
        <v>0</v>
      </c>
      <c r="U99" s="7"/>
      <c r="V99" s="19"/>
      <c r="W99" s="19"/>
      <c r="X99" s="19"/>
      <c r="Y99" s="19"/>
      <c r="Z99" s="26">
        <f t="shared" si="4"/>
        <v>0</v>
      </c>
      <c r="AA99" s="7"/>
      <c r="AB99" s="7"/>
      <c r="AC99" s="7"/>
      <c r="AD99" s="7"/>
      <c r="AE99" s="7"/>
      <c r="AF99" s="7"/>
      <c r="AG99" s="7"/>
      <c r="AH99" s="7"/>
      <c r="AI99" s="7"/>
    </row>
    <row r="100" spans="1:35" ht="15.75" customHeight="1" x14ac:dyDescent="0.25">
      <c r="A100" s="18"/>
      <c r="B100" s="19"/>
      <c r="C100" s="19"/>
      <c r="D100" s="19"/>
      <c r="E100" s="19"/>
      <c r="F100" s="19"/>
      <c r="G100" s="19"/>
      <c r="H100" s="27"/>
      <c r="I100" s="28"/>
      <c r="J100" s="29"/>
      <c r="K100" s="30"/>
      <c r="L100" s="7"/>
      <c r="M100" s="19"/>
      <c r="N100" s="20"/>
      <c r="O100" s="19"/>
      <c r="P100" s="20"/>
      <c r="Q100" s="26">
        <f t="shared" si="0"/>
        <v>0</v>
      </c>
      <c r="R100" s="26">
        <f t="shared" si="1"/>
        <v>0</v>
      </c>
      <c r="S100" s="26">
        <f t="shared" si="2"/>
        <v>0</v>
      </c>
      <c r="T100" s="26">
        <f t="shared" si="3"/>
        <v>0</v>
      </c>
      <c r="U100" s="7"/>
      <c r="V100" s="19"/>
      <c r="W100" s="19"/>
      <c r="X100" s="19"/>
      <c r="Y100" s="19"/>
      <c r="Z100" s="26">
        <f t="shared" si="4"/>
        <v>0</v>
      </c>
      <c r="AA100" s="7"/>
      <c r="AB100" s="7"/>
      <c r="AC100" s="7"/>
      <c r="AD100" s="7"/>
      <c r="AE100" s="7"/>
      <c r="AF100" s="7"/>
      <c r="AG100" s="7"/>
      <c r="AH100" s="7"/>
      <c r="AI100" s="7"/>
    </row>
    <row r="101" spans="1:35" ht="15.75" customHeight="1" x14ac:dyDescent="0.25">
      <c r="A101" s="18"/>
      <c r="B101" s="19"/>
      <c r="C101" s="19"/>
      <c r="D101" s="19"/>
      <c r="E101" s="19"/>
      <c r="F101" s="19"/>
      <c r="G101" s="19"/>
      <c r="H101" s="27"/>
      <c r="I101" s="28"/>
      <c r="J101" s="29"/>
      <c r="K101" s="30"/>
      <c r="L101" s="7"/>
      <c r="M101" s="19"/>
      <c r="N101" s="20"/>
      <c r="O101" s="19"/>
      <c r="P101" s="20"/>
      <c r="Q101" s="26">
        <f t="shared" si="0"/>
        <v>0</v>
      </c>
      <c r="R101" s="26">
        <f t="shared" si="1"/>
        <v>0</v>
      </c>
      <c r="S101" s="26">
        <f t="shared" si="2"/>
        <v>0</v>
      </c>
      <c r="T101" s="26">
        <f t="shared" si="3"/>
        <v>0</v>
      </c>
      <c r="U101" s="7"/>
      <c r="V101" s="19"/>
      <c r="W101" s="19"/>
      <c r="X101" s="19"/>
      <c r="Y101" s="19"/>
      <c r="Z101" s="26">
        <f t="shared" si="4"/>
        <v>0</v>
      </c>
      <c r="AA101" s="7"/>
      <c r="AB101" s="7"/>
      <c r="AC101" s="7"/>
      <c r="AD101" s="7"/>
      <c r="AE101" s="7"/>
      <c r="AF101" s="7"/>
      <c r="AG101" s="7"/>
      <c r="AH101" s="7"/>
      <c r="AI101" s="7"/>
    </row>
    <row r="102" spans="1:35" ht="15.75" customHeight="1" x14ac:dyDescent="0.25">
      <c r="A102" s="18"/>
      <c r="B102" s="19"/>
      <c r="C102" s="19"/>
      <c r="D102" s="19"/>
      <c r="E102" s="19"/>
      <c r="F102" s="19"/>
      <c r="G102" s="19"/>
      <c r="H102" s="27"/>
      <c r="I102" s="28"/>
      <c r="J102" s="29"/>
      <c r="K102" s="30"/>
      <c r="L102" s="7"/>
      <c r="M102" s="19"/>
      <c r="N102" s="20"/>
      <c r="O102" s="19"/>
      <c r="P102" s="20"/>
      <c r="Q102" s="26">
        <f t="shared" si="0"/>
        <v>0</v>
      </c>
      <c r="R102" s="26">
        <f t="shared" si="1"/>
        <v>0</v>
      </c>
      <c r="S102" s="26">
        <f t="shared" si="2"/>
        <v>0</v>
      </c>
      <c r="T102" s="26">
        <f t="shared" si="3"/>
        <v>0</v>
      </c>
      <c r="U102" s="7"/>
      <c r="V102" s="19"/>
      <c r="W102" s="19"/>
      <c r="X102" s="19"/>
      <c r="Y102" s="19"/>
      <c r="Z102" s="26">
        <f t="shared" si="4"/>
        <v>0</v>
      </c>
      <c r="AA102" s="7"/>
      <c r="AB102" s="7"/>
      <c r="AC102" s="7"/>
      <c r="AD102" s="7"/>
      <c r="AE102" s="7"/>
      <c r="AF102" s="7"/>
      <c r="AG102" s="7"/>
      <c r="AH102" s="7"/>
      <c r="AI102" s="7"/>
    </row>
    <row r="103" spans="1:35" ht="15.75" customHeight="1" x14ac:dyDescent="0.25">
      <c r="A103" s="18"/>
      <c r="B103" s="19"/>
      <c r="C103" s="19"/>
      <c r="D103" s="19"/>
      <c r="E103" s="19"/>
      <c r="F103" s="19"/>
      <c r="G103" s="19"/>
      <c r="H103" s="27"/>
      <c r="I103" s="28"/>
      <c r="J103" s="29"/>
      <c r="K103" s="30"/>
      <c r="L103" s="7"/>
      <c r="M103" s="19"/>
      <c r="N103" s="20"/>
      <c r="O103" s="19"/>
      <c r="P103" s="20"/>
      <c r="Q103" s="26">
        <f t="shared" si="0"/>
        <v>0</v>
      </c>
      <c r="R103" s="26">
        <f t="shared" si="1"/>
        <v>0</v>
      </c>
      <c r="S103" s="26">
        <f t="shared" si="2"/>
        <v>0</v>
      </c>
      <c r="T103" s="26">
        <f t="shared" si="3"/>
        <v>0</v>
      </c>
      <c r="U103" s="7"/>
      <c r="V103" s="19"/>
      <c r="W103" s="19"/>
      <c r="X103" s="19"/>
      <c r="Y103" s="19"/>
      <c r="Z103" s="26">
        <f t="shared" si="4"/>
        <v>0</v>
      </c>
      <c r="AA103" s="7"/>
      <c r="AB103" s="7"/>
      <c r="AC103" s="7"/>
      <c r="AD103" s="7"/>
      <c r="AE103" s="7"/>
      <c r="AF103" s="7"/>
      <c r="AG103" s="7"/>
      <c r="AH103" s="7"/>
      <c r="AI103" s="7"/>
    </row>
    <row r="104" spans="1:35" ht="15.75" customHeight="1" x14ac:dyDescent="0.25">
      <c r="A104" s="18"/>
      <c r="B104" s="19"/>
      <c r="C104" s="19"/>
      <c r="D104" s="19"/>
      <c r="E104" s="19"/>
      <c r="F104" s="19"/>
      <c r="G104" s="19"/>
      <c r="H104" s="27"/>
      <c r="I104" s="28"/>
      <c r="J104" s="29"/>
      <c r="K104" s="30"/>
      <c r="L104" s="7"/>
      <c r="M104" s="19"/>
      <c r="N104" s="20"/>
      <c r="O104" s="19"/>
      <c r="P104" s="20"/>
      <c r="Q104" s="26">
        <f t="shared" si="0"/>
        <v>0</v>
      </c>
      <c r="R104" s="26">
        <f t="shared" si="1"/>
        <v>0</v>
      </c>
      <c r="S104" s="26">
        <f t="shared" si="2"/>
        <v>0</v>
      </c>
      <c r="T104" s="26">
        <f t="shared" si="3"/>
        <v>0</v>
      </c>
      <c r="U104" s="7"/>
      <c r="V104" s="19"/>
      <c r="W104" s="19"/>
      <c r="X104" s="19"/>
      <c r="Y104" s="19"/>
      <c r="Z104" s="26">
        <f t="shared" si="4"/>
        <v>0</v>
      </c>
      <c r="AA104" s="7"/>
      <c r="AB104" s="7"/>
      <c r="AC104" s="7"/>
      <c r="AD104" s="7"/>
      <c r="AE104" s="7"/>
      <c r="AF104" s="7"/>
      <c r="AG104" s="7"/>
      <c r="AH104" s="7"/>
      <c r="AI104" s="7"/>
    </row>
    <row r="105" spans="1:35" ht="15.75" customHeight="1" x14ac:dyDescent="0.25">
      <c r="A105" s="18"/>
      <c r="B105" s="19"/>
      <c r="C105" s="19"/>
      <c r="D105" s="19"/>
      <c r="E105" s="19"/>
      <c r="F105" s="19"/>
      <c r="G105" s="19"/>
      <c r="H105" s="27"/>
      <c r="I105" s="28"/>
      <c r="J105" s="29"/>
      <c r="K105" s="30"/>
      <c r="L105" s="7"/>
      <c r="M105" s="19"/>
      <c r="N105" s="20"/>
      <c r="O105" s="19"/>
      <c r="P105" s="20"/>
      <c r="Q105" s="26">
        <f t="shared" si="0"/>
        <v>0</v>
      </c>
      <c r="R105" s="26">
        <f t="shared" si="1"/>
        <v>0</v>
      </c>
      <c r="S105" s="26">
        <f t="shared" si="2"/>
        <v>0</v>
      </c>
      <c r="T105" s="26">
        <f t="shared" si="3"/>
        <v>0</v>
      </c>
      <c r="U105" s="7"/>
      <c r="V105" s="19"/>
      <c r="W105" s="19"/>
      <c r="X105" s="19"/>
      <c r="Y105" s="19"/>
      <c r="Z105" s="26">
        <f t="shared" si="4"/>
        <v>0</v>
      </c>
      <c r="AA105" s="7"/>
      <c r="AB105" s="7"/>
      <c r="AC105" s="7"/>
      <c r="AD105" s="7"/>
      <c r="AE105" s="7"/>
      <c r="AF105" s="7"/>
      <c r="AG105" s="7"/>
      <c r="AH105" s="7"/>
      <c r="AI105" s="7"/>
    </row>
    <row r="106" spans="1:35" ht="15.75" customHeight="1" x14ac:dyDescent="0.25">
      <c r="A106" s="18"/>
      <c r="B106" s="19"/>
      <c r="C106" s="19"/>
      <c r="D106" s="19"/>
      <c r="E106" s="19"/>
      <c r="F106" s="19"/>
      <c r="G106" s="19"/>
      <c r="H106" s="27"/>
      <c r="I106" s="28"/>
      <c r="J106" s="29"/>
      <c r="K106" s="30"/>
      <c r="L106" s="7"/>
      <c r="M106" s="19"/>
      <c r="N106" s="20"/>
      <c r="O106" s="19"/>
      <c r="P106" s="20"/>
      <c r="Q106" s="26">
        <f t="shared" si="0"/>
        <v>0</v>
      </c>
      <c r="R106" s="26">
        <f t="shared" si="1"/>
        <v>0</v>
      </c>
      <c r="S106" s="26">
        <f t="shared" si="2"/>
        <v>0</v>
      </c>
      <c r="T106" s="26">
        <f t="shared" si="3"/>
        <v>0</v>
      </c>
      <c r="U106" s="7"/>
      <c r="V106" s="19"/>
      <c r="W106" s="19"/>
      <c r="X106" s="19"/>
      <c r="Y106" s="19"/>
      <c r="Z106" s="26">
        <f t="shared" si="4"/>
        <v>0</v>
      </c>
      <c r="AA106" s="7"/>
      <c r="AB106" s="7"/>
      <c r="AC106" s="7"/>
      <c r="AD106" s="7"/>
      <c r="AE106" s="7"/>
      <c r="AF106" s="7"/>
      <c r="AG106" s="7"/>
      <c r="AH106" s="7"/>
      <c r="AI106" s="7"/>
    </row>
    <row r="107" spans="1:35" ht="15.75" customHeight="1" x14ac:dyDescent="0.25">
      <c r="A107" s="18"/>
      <c r="B107" s="19"/>
      <c r="C107" s="19"/>
      <c r="D107" s="19"/>
      <c r="E107" s="19"/>
      <c r="F107" s="19"/>
      <c r="G107" s="19"/>
      <c r="H107" s="27"/>
      <c r="I107" s="28"/>
      <c r="J107" s="29"/>
      <c r="K107" s="30"/>
      <c r="L107" s="7"/>
      <c r="M107" s="19"/>
      <c r="N107" s="20"/>
      <c r="O107" s="19"/>
      <c r="P107" s="20"/>
      <c r="Q107" s="26">
        <f t="shared" si="0"/>
        <v>0</v>
      </c>
      <c r="R107" s="26">
        <f t="shared" si="1"/>
        <v>0</v>
      </c>
      <c r="S107" s="26">
        <f t="shared" si="2"/>
        <v>0</v>
      </c>
      <c r="T107" s="26">
        <f t="shared" si="3"/>
        <v>0</v>
      </c>
      <c r="U107" s="7"/>
      <c r="V107" s="19"/>
      <c r="W107" s="19"/>
      <c r="X107" s="19"/>
      <c r="Y107" s="19"/>
      <c r="Z107" s="26">
        <f t="shared" si="4"/>
        <v>0</v>
      </c>
      <c r="AA107" s="7"/>
      <c r="AB107" s="7"/>
      <c r="AC107" s="7"/>
      <c r="AD107" s="7"/>
      <c r="AE107" s="7"/>
      <c r="AF107" s="7"/>
      <c r="AG107" s="7"/>
      <c r="AH107" s="7"/>
      <c r="AI107" s="7"/>
    </row>
    <row r="108" spans="1:35" ht="15.75" customHeight="1" x14ac:dyDescent="0.25">
      <c r="A108" s="18"/>
      <c r="B108" s="19"/>
      <c r="C108" s="19"/>
      <c r="D108" s="19"/>
      <c r="E108" s="19"/>
      <c r="F108" s="19"/>
      <c r="G108" s="19"/>
      <c r="H108" s="27"/>
      <c r="I108" s="28"/>
      <c r="J108" s="29"/>
      <c r="K108" s="30"/>
      <c r="L108" s="7"/>
      <c r="M108" s="19"/>
      <c r="N108" s="20"/>
      <c r="O108" s="19"/>
      <c r="P108" s="20"/>
      <c r="Q108" s="26">
        <f t="shared" si="0"/>
        <v>0</v>
      </c>
      <c r="R108" s="26">
        <f t="shared" si="1"/>
        <v>0</v>
      </c>
      <c r="S108" s="26">
        <f t="shared" si="2"/>
        <v>0</v>
      </c>
      <c r="T108" s="26">
        <f t="shared" si="3"/>
        <v>0</v>
      </c>
      <c r="U108" s="7"/>
      <c r="V108" s="19"/>
      <c r="W108" s="19"/>
      <c r="X108" s="19"/>
      <c r="Y108" s="19"/>
      <c r="Z108" s="26">
        <f t="shared" si="4"/>
        <v>0</v>
      </c>
      <c r="AA108" s="7"/>
      <c r="AB108" s="7"/>
      <c r="AC108" s="7"/>
      <c r="AD108" s="7"/>
      <c r="AE108" s="7"/>
      <c r="AF108" s="7"/>
      <c r="AG108" s="7"/>
      <c r="AH108" s="7"/>
      <c r="AI108" s="7"/>
    </row>
    <row r="109" spans="1:35" ht="15.75" customHeight="1" x14ac:dyDescent="0.25">
      <c r="A109" s="18"/>
      <c r="B109" s="19"/>
      <c r="C109" s="19"/>
      <c r="D109" s="19"/>
      <c r="E109" s="19"/>
      <c r="F109" s="19"/>
      <c r="G109" s="19"/>
      <c r="H109" s="27"/>
      <c r="I109" s="28"/>
      <c r="J109" s="29"/>
      <c r="K109" s="30"/>
      <c r="L109" s="7"/>
      <c r="M109" s="19"/>
      <c r="N109" s="20"/>
      <c r="O109" s="19"/>
      <c r="P109" s="20"/>
      <c r="Q109" s="26">
        <f t="shared" si="0"/>
        <v>0</v>
      </c>
      <c r="R109" s="26">
        <f t="shared" si="1"/>
        <v>0</v>
      </c>
      <c r="S109" s="26">
        <f t="shared" si="2"/>
        <v>0</v>
      </c>
      <c r="T109" s="26">
        <f t="shared" si="3"/>
        <v>0</v>
      </c>
      <c r="U109" s="7"/>
      <c r="V109" s="19"/>
      <c r="W109" s="19"/>
      <c r="X109" s="19"/>
      <c r="Y109" s="19"/>
      <c r="Z109" s="26">
        <f t="shared" si="4"/>
        <v>0</v>
      </c>
      <c r="AA109" s="7"/>
      <c r="AB109" s="7"/>
      <c r="AC109" s="7"/>
      <c r="AD109" s="7"/>
      <c r="AE109" s="7"/>
      <c r="AF109" s="7"/>
      <c r="AG109" s="7"/>
      <c r="AH109" s="7"/>
      <c r="AI109" s="7"/>
    </row>
    <row r="110" spans="1:35" ht="15.75" customHeight="1" x14ac:dyDescent="0.25">
      <c r="A110" s="18"/>
      <c r="B110" s="19"/>
      <c r="C110" s="19"/>
      <c r="D110" s="19"/>
      <c r="E110" s="19"/>
      <c r="F110" s="19"/>
      <c r="G110" s="19"/>
      <c r="H110" s="27"/>
      <c r="I110" s="28"/>
      <c r="J110" s="29"/>
      <c r="K110" s="30"/>
      <c r="L110" s="7"/>
      <c r="M110" s="19"/>
      <c r="N110" s="20"/>
      <c r="O110" s="19"/>
      <c r="P110" s="20"/>
      <c r="Q110" s="26">
        <f t="shared" si="0"/>
        <v>0</v>
      </c>
      <c r="R110" s="26">
        <f t="shared" si="1"/>
        <v>0</v>
      </c>
      <c r="S110" s="26">
        <f t="shared" si="2"/>
        <v>0</v>
      </c>
      <c r="T110" s="26">
        <f t="shared" si="3"/>
        <v>0</v>
      </c>
      <c r="U110" s="7"/>
      <c r="V110" s="19"/>
      <c r="W110" s="19"/>
      <c r="X110" s="19"/>
      <c r="Y110" s="19"/>
      <c r="Z110" s="26">
        <f t="shared" si="4"/>
        <v>0</v>
      </c>
      <c r="AA110" s="7"/>
      <c r="AB110" s="7"/>
      <c r="AC110" s="7"/>
      <c r="AD110" s="7"/>
      <c r="AE110" s="7"/>
      <c r="AF110" s="7"/>
      <c r="AG110" s="7"/>
      <c r="AH110" s="7"/>
      <c r="AI110" s="7"/>
    </row>
    <row r="111" spans="1:35" ht="15.75" customHeight="1" x14ac:dyDescent="0.25">
      <c r="A111" s="18"/>
      <c r="B111" s="19"/>
      <c r="C111" s="19"/>
      <c r="D111" s="19"/>
      <c r="E111" s="19"/>
      <c r="F111" s="19"/>
      <c r="G111" s="19"/>
      <c r="H111" s="27"/>
      <c r="I111" s="28"/>
      <c r="J111" s="29"/>
      <c r="K111" s="30"/>
      <c r="L111" s="7"/>
      <c r="M111" s="19"/>
      <c r="N111" s="20"/>
      <c r="O111" s="19"/>
      <c r="P111" s="20"/>
      <c r="Q111" s="26">
        <f t="shared" si="0"/>
        <v>0</v>
      </c>
      <c r="R111" s="26">
        <f t="shared" si="1"/>
        <v>0</v>
      </c>
      <c r="S111" s="26">
        <f t="shared" si="2"/>
        <v>0</v>
      </c>
      <c r="T111" s="26">
        <f t="shared" si="3"/>
        <v>0</v>
      </c>
      <c r="U111" s="7"/>
      <c r="V111" s="19"/>
      <c r="W111" s="19"/>
      <c r="X111" s="19"/>
      <c r="Y111" s="19"/>
      <c r="Z111" s="26">
        <f t="shared" si="4"/>
        <v>0</v>
      </c>
      <c r="AA111" s="7"/>
      <c r="AB111" s="7"/>
      <c r="AC111" s="7"/>
      <c r="AD111" s="7"/>
      <c r="AE111" s="7"/>
      <c r="AF111" s="7"/>
      <c r="AG111" s="7"/>
      <c r="AH111" s="7"/>
      <c r="AI111" s="7"/>
    </row>
    <row r="112" spans="1:35" ht="15.75" customHeight="1" x14ac:dyDescent="0.25">
      <c r="A112" s="18"/>
      <c r="B112" s="19"/>
      <c r="C112" s="19"/>
      <c r="D112" s="19"/>
      <c r="E112" s="19"/>
      <c r="F112" s="19"/>
      <c r="G112" s="19"/>
      <c r="H112" s="27"/>
      <c r="I112" s="28"/>
      <c r="J112" s="29"/>
      <c r="K112" s="30"/>
      <c r="L112" s="7"/>
      <c r="M112" s="19"/>
      <c r="N112" s="20"/>
      <c r="O112" s="19"/>
      <c r="P112" s="20"/>
      <c r="Q112" s="26">
        <f t="shared" si="0"/>
        <v>0</v>
      </c>
      <c r="R112" s="26">
        <f t="shared" si="1"/>
        <v>0</v>
      </c>
      <c r="S112" s="26">
        <f t="shared" si="2"/>
        <v>0</v>
      </c>
      <c r="T112" s="26">
        <f t="shared" si="3"/>
        <v>0</v>
      </c>
      <c r="U112" s="7"/>
      <c r="V112" s="19"/>
      <c r="W112" s="19"/>
      <c r="X112" s="19"/>
      <c r="Y112" s="19"/>
      <c r="Z112" s="26">
        <f t="shared" si="4"/>
        <v>0</v>
      </c>
      <c r="AA112" s="7"/>
      <c r="AB112" s="7"/>
      <c r="AC112" s="7"/>
      <c r="AD112" s="7"/>
      <c r="AE112" s="7"/>
      <c r="AF112" s="7"/>
      <c r="AG112" s="7"/>
      <c r="AH112" s="7"/>
      <c r="AI112" s="7"/>
    </row>
    <row r="113" spans="1:35" ht="15.75" customHeight="1" x14ac:dyDescent="0.25">
      <c r="A113" s="18"/>
      <c r="B113" s="19"/>
      <c r="C113" s="19"/>
      <c r="D113" s="19"/>
      <c r="E113" s="19"/>
      <c r="F113" s="19"/>
      <c r="G113" s="19"/>
      <c r="H113" s="27"/>
      <c r="I113" s="28"/>
      <c r="J113" s="29"/>
      <c r="K113" s="30"/>
      <c r="L113" s="7"/>
      <c r="M113" s="19"/>
      <c r="N113" s="20"/>
      <c r="O113" s="19"/>
      <c r="P113" s="20"/>
      <c r="Q113" s="26">
        <f t="shared" si="0"/>
        <v>0</v>
      </c>
      <c r="R113" s="26">
        <f t="shared" si="1"/>
        <v>0</v>
      </c>
      <c r="S113" s="26">
        <f t="shared" si="2"/>
        <v>0</v>
      </c>
      <c r="T113" s="26">
        <f t="shared" si="3"/>
        <v>0</v>
      </c>
      <c r="U113" s="7"/>
      <c r="V113" s="19"/>
      <c r="W113" s="19"/>
      <c r="X113" s="19"/>
      <c r="Y113" s="19"/>
      <c r="Z113" s="26">
        <f t="shared" si="4"/>
        <v>0</v>
      </c>
      <c r="AA113" s="7"/>
      <c r="AB113" s="7"/>
      <c r="AC113" s="7"/>
      <c r="AD113" s="7"/>
      <c r="AE113" s="7"/>
      <c r="AF113" s="7"/>
      <c r="AG113" s="7"/>
      <c r="AH113" s="7"/>
      <c r="AI113" s="7"/>
    </row>
    <row r="114" spans="1:35" ht="15.75" customHeight="1" x14ac:dyDescent="0.25">
      <c r="A114" s="18"/>
      <c r="B114" s="19"/>
      <c r="C114" s="19"/>
      <c r="D114" s="19"/>
      <c r="E114" s="19"/>
      <c r="F114" s="19"/>
      <c r="G114" s="19"/>
      <c r="H114" s="27"/>
      <c r="I114" s="28"/>
      <c r="J114" s="29"/>
      <c r="K114" s="30"/>
      <c r="L114" s="7"/>
      <c r="M114" s="19"/>
      <c r="N114" s="20"/>
      <c r="O114" s="19"/>
      <c r="P114" s="20"/>
      <c r="Q114" s="26">
        <f t="shared" si="0"/>
        <v>0</v>
      </c>
      <c r="R114" s="26">
        <f t="shared" si="1"/>
        <v>0</v>
      </c>
      <c r="S114" s="26">
        <f t="shared" si="2"/>
        <v>0</v>
      </c>
      <c r="T114" s="26">
        <f t="shared" si="3"/>
        <v>0</v>
      </c>
      <c r="U114" s="7"/>
      <c r="V114" s="19"/>
      <c r="W114" s="19"/>
      <c r="X114" s="19"/>
      <c r="Y114" s="19"/>
      <c r="Z114" s="26">
        <f t="shared" si="4"/>
        <v>0</v>
      </c>
      <c r="AA114" s="7"/>
      <c r="AB114" s="7"/>
      <c r="AC114" s="7"/>
      <c r="AD114" s="7"/>
      <c r="AE114" s="7"/>
      <c r="AF114" s="7"/>
      <c r="AG114" s="7"/>
      <c r="AH114" s="7"/>
      <c r="AI114" s="7"/>
    </row>
    <row r="115" spans="1:35" ht="15.75" customHeight="1" x14ac:dyDescent="0.25">
      <c r="A115" s="18"/>
      <c r="B115" s="19"/>
      <c r="C115" s="19"/>
      <c r="D115" s="19"/>
      <c r="E115" s="19"/>
      <c r="F115" s="19"/>
      <c r="G115" s="19"/>
      <c r="H115" s="27"/>
      <c r="I115" s="28"/>
      <c r="J115" s="29"/>
      <c r="K115" s="30"/>
      <c r="L115" s="7"/>
      <c r="M115" s="19"/>
      <c r="N115" s="20"/>
      <c r="O115" s="19"/>
      <c r="P115" s="20"/>
      <c r="Q115" s="26">
        <f t="shared" si="0"/>
        <v>0</v>
      </c>
      <c r="R115" s="26">
        <f t="shared" si="1"/>
        <v>0</v>
      </c>
      <c r="S115" s="26">
        <f t="shared" si="2"/>
        <v>0</v>
      </c>
      <c r="T115" s="26">
        <f t="shared" si="3"/>
        <v>0</v>
      </c>
      <c r="U115" s="7"/>
      <c r="V115" s="19"/>
      <c r="W115" s="19"/>
      <c r="X115" s="19"/>
      <c r="Y115" s="19"/>
      <c r="Z115" s="26">
        <f t="shared" si="4"/>
        <v>0</v>
      </c>
      <c r="AA115" s="7"/>
      <c r="AB115" s="7"/>
      <c r="AC115" s="7"/>
      <c r="AD115" s="7"/>
      <c r="AE115" s="7"/>
      <c r="AF115" s="7"/>
      <c r="AG115" s="7"/>
      <c r="AH115" s="7"/>
      <c r="AI115" s="7"/>
    </row>
    <row r="116" spans="1:35" ht="15.75" customHeight="1" x14ac:dyDescent="0.25">
      <c r="A116" s="18"/>
      <c r="B116" s="19"/>
      <c r="C116" s="19"/>
      <c r="D116" s="19"/>
      <c r="E116" s="19"/>
      <c r="F116" s="19"/>
      <c r="G116" s="19"/>
      <c r="H116" s="27"/>
      <c r="I116" s="28"/>
      <c r="J116" s="29"/>
      <c r="K116" s="30"/>
      <c r="L116" s="7"/>
      <c r="M116" s="19"/>
      <c r="N116" s="20"/>
      <c r="O116" s="19"/>
      <c r="P116" s="20"/>
      <c r="Q116" s="26">
        <f t="shared" si="0"/>
        <v>0</v>
      </c>
      <c r="R116" s="26">
        <f t="shared" si="1"/>
        <v>0</v>
      </c>
      <c r="S116" s="26">
        <f t="shared" si="2"/>
        <v>0</v>
      </c>
      <c r="T116" s="26">
        <f t="shared" si="3"/>
        <v>0</v>
      </c>
      <c r="U116" s="7"/>
      <c r="V116" s="19"/>
      <c r="W116" s="19"/>
      <c r="X116" s="19"/>
      <c r="Y116" s="19"/>
      <c r="Z116" s="26">
        <f t="shared" si="4"/>
        <v>0</v>
      </c>
      <c r="AA116" s="7"/>
      <c r="AB116" s="7"/>
      <c r="AC116" s="7"/>
      <c r="AD116" s="7"/>
      <c r="AE116" s="7"/>
      <c r="AF116" s="7"/>
      <c r="AG116" s="7"/>
      <c r="AH116" s="7"/>
      <c r="AI116" s="7"/>
    </row>
    <row r="117" spans="1:35" ht="15.75" customHeight="1" x14ac:dyDescent="0.25">
      <c r="A117" s="18"/>
      <c r="B117" s="19"/>
      <c r="C117" s="19"/>
      <c r="D117" s="19"/>
      <c r="E117" s="19"/>
      <c r="F117" s="19"/>
      <c r="G117" s="19"/>
      <c r="H117" s="27"/>
      <c r="I117" s="28"/>
      <c r="J117" s="29"/>
      <c r="K117" s="30"/>
      <c r="L117" s="7"/>
      <c r="M117" s="19"/>
      <c r="N117" s="20"/>
      <c r="O117" s="19"/>
      <c r="P117" s="20"/>
      <c r="Q117" s="26">
        <f t="shared" si="0"/>
        <v>0</v>
      </c>
      <c r="R117" s="26">
        <f t="shared" si="1"/>
        <v>0</v>
      </c>
      <c r="S117" s="26">
        <f t="shared" si="2"/>
        <v>0</v>
      </c>
      <c r="T117" s="26">
        <f t="shared" si="3"/>
        <v>0</v>
      </c>
      <c r="U117" s="7"/>
      <c r="V117" s="19"/>
      <c r="W117" s="19"/>
      <c r="X117" s="19"/>
      <c r="Y117" s="19"/>
      <c r="Z117" s="26">
        <f t="shared" si="4"/>
        <v>0</v>
      </c>
      <c r="AA117" s="7"/>
      <c r="AB117" s="7"/>
      <c r="AC117" s="7"/>
      <c r="AD117" s="7"/>
      <c r="AE117" s="7"/>
      <c r="AF117" s="7"/>
      <c r="AG117" s="7"/>
      <c r="AH117" s="7"/>
      <c r="AI117" s="7"/>
    </row>
    <row r="118" spans="1:35" ht="15.75" customHeight="1" x14ac:dyDescent="0.25">
      <c r="A118" s="18"/>
      <c r="B118" s="19"/>
      <c r="C118" s="19"/>
      <c r="D118" s="19"/>
      <c r="E118" s="19"/>
      <c r="F118" s="19"/>
      <c r="G118" s="19"/>
      <c r="H118" s="27"/>
      <c r="I118" s="28"/>
      <c r="J118" s="29"/>
      <c r="K118" s="30"/>
      <c r="L118" s="7"/>
      <c r="M118" s="19"/>
      <c r="N118" s="20"/>
      <c r="O118" s="19"/>
      <c r="P118" s="20"/>
      <c r="Q118" s="26">
        <f t="shared" si="0"/>
        <v>0</v>
      </c>
      <c r="R118" s="26">
        <f t="shared" si="1"/>
        <v>0</v>
      </c>
      <c r="S118" s="26">
        <f t="shared" si="2"/>
        <v>0</v>
      </c>
      <c r="T118" s="26">
        <f t="shared" si="3"/>
        <v>0</v>
      </c>
      <c r="U118" s="7"/>
      <c r="V118" s="19"/>
      <c r="W118" s="19"/>
      <c r="X118" s="19"/>
      <c r="Y118" s="19"/>
      <c r="Z118" s="26">
        <f t="shared" si="4"/>
        <v>0</v>
      </c>
      <c r="AA118" s="7"/>
      <c r="AB118" s="7"/>
      <c r="AC118" s="7"/>
      <c r="AD118" s="7"/>
      <c r="AE118" s="7"/>
      <c r="AF118" s="7"/>
      <c r="AG118" s="7"/>
      <c r="AH118" s="7"/>
      <c r="AI118" s="7"/>
    </row>
    <row r="119" spans="1:35" ht="15.75" customHeight="1" x14ac:dyDescent="0.25">
      <c r="A119" s="18"/>
      <c r="B119" s="19"/>
      <c r="C119" s="19"/>
      <c r="D119" s="19"/>
      <c r="E119" s="19"/>
      <c r="F119" s="19"/>
      <c r="G119" s="19"/>
      <c r="H119" s="27"/>
      <c r="I119" s="28"/>
      <c r="J119" s="29"/>
      <c r="K119" s="30"/>
      <c r="L119" s="7"/>
      <c r="M119" s="19"/>
      <c r="N119" s="20"/>
      <c r="O119" s="19"/>
      <c r="P119" s="20"/>
      <c r="Q119" s="26">
        <f t="shared" si="0"/>
        <v>0</v>
      </c>
      <c r="R119" s="26">
        <f t="shared" si="1"/>
        <v>0</v>
      </c>
      <c r="S119" s="26">
        <f t="shared" si="2"/>
        <v>0</v>
      </c>
      <c r="T119" s="26">
        <f t="shared" si="3"/>
        <v>0</v>
      </c>
      <c r="U119" s="7"/>
      <c r="V119" s="19"/>
      <c r="W119" s="19"/>
      <c r="X119" s="19"/>
      <c r="Y119" s="19"/>
      <c r="Z119" s="26">
        <f t="shared" si="4"/>
        <v>0</v>
      </c>
      <c r="AA119" s="7"/>
      <c r="AB119" s="7"/>
      <c r="AC119" s="7"/>
      <c r="AD119" s="7"/>
      <c r="AE119" s="7"/>
      <c r="AF119" s="7"/>
      <c r="AG119" s="7"/>
      <c r="AH119" s="7"/>
      <c r="AI119" s="7"/>
    </row>
    <row r="120" spans="1:35" ht="15.75" customHeight="1" x14ac:dyDescent="0.25">
      <c r="A120" s="18"/>
      <c r="B120" s="19"/>
      <c r="C120" s="19"/>
      <c r="D120" s="19"/>
      <c r="E120" s="19"/>
      <c r="F120" s="19"/>
      <c r="G120" s="19"/>
      <c r="H120" s="27"/>
      <c r="I120" s="28"/>
      <c r="J120" s="29"/>
      <c r="K120" s="30"/>
      <c r="L120" s="7"/>
      <c r="M120" s="19"/>
      <c r="N120" s="20"/>
      <c r="O120" s="19"/>
      <c r="P120" s="20"/>
      <c r="Q120" s="26">
        <f t="shared" si="0"/>
        <v>0</v>
      </c>
      <c r="R120" s="26">
        <f t="shared" si="1"/>
        <v>0</v>
      </c>
      <c r="S120" s="26">
        <f t="shared" si="2"/>
        <v>0</v>
      </c>
      <c r="T120" s="26">
        <f t="shared" si="3"/>
        <v>0</v>
      </c>
      <c r="U120" s="7"/>
      <c r="V120" s="19"/>
      <c r="W120" s="19"/>
      <c r="X120" s="19"/>
      <c r="Y120" s="19"/>
      <c r="Z120" s="26">
        <f t="shared" si="4"/>
        <v>0</v>
      </c>
      <c r="AA120" s="7"/>
      <c r="AB120" s="7"/>
      <c r="AC120" s="7"/>
      <c r="AD120" s="7"/>
      <c r="AE120" s="7"/>
      <c r="AF120" s="7"/>
      <c r="AG120" s="7"/>
      <c r="AH120" s="7"/>
      <c r="AI120" s="7"/>
    </row>
    <row r="121" spans="1:35" ht="15.75" customHeight="1" x14ac:dyDescent="0.25">
      <c r="A121" s="18"/>
      <c r="B121" s="19"/>
      <c r="C121" s="19"/>
      <c r="D121" s="19"/>
      <c r="E121" s="19"/>
      <c r="F121" s="19"/>
      <c r="G121" s="19"/>
      <c r="H121" s="27"/>
      <c r="I121" s="28"/>
      <c r="J121" s="29"/>
      <c r="K121" s="30"/>
      <c r="L121" s="7"/>
      <c r="M121" s="19"/>
      <c r="N121" s="20"/>
      <c r="O121" s="19"/>
      <c r="P121" s="20"/>
      <c r="Q121" s="26">
        <f t="shared" si="0"/>
        <v>0</v>
      </c>
      <c r="R121" s="26">
        <f t="shared" si="1"/>
        <v>0</v>
      </c>
      <c r="S121" s="26">
        <f t="shared" si="2"/>
        <v>0</v>
      </c>
      <c r="T121" s="26">
        <f t="shared" si="3"/>
        <v>0</v>
      </c>
      <c r="U121" s="7"/>
      <c r="V121" s="19"/>
      <c r="W121" s="19"/>
      <c r="X121" s="19"/>
      <c r="Y121" s="19"/>
      <c r="Z121" s="26">
        <f t="shared" si="4"/>
        <v>0</v>
      </c>
      <c r="AA121" s="7"/>
      <c r="AB121" s="7"/>
      <c r="AC121" s="7"/>
      <c r="AD121" s="7"/>
      <c r="AE121" s="7"/>
      <c r="AF121" s="7"/>
      <c r="AG121" s="7"/>
      <c r="AH121" s="7"/>
      <c r="AI121" s="7"/>
    </row>
    <row r="122" spans="1:35" ht="15.75" customHeight="1" x14ac:dyDescent="0.25">
      <c r="A122" s="18"/>
      <c r="B122" s="19"/>
      <c r="C122" s="19"/>
      <c r="D122" s="19"/>
      <c r="E122" s="19"/>
      <c r="F122" s="19"/>
      <c r="G122" s="19"/>
      <c r="H122" s="27"/>
      <c r="I122" s="28"/>
      <c r="J122" s="29"/>
      <c r="K122" s="30"/>
      <c r="L122" s="7"/>
      <c r="M122" s="19"/>
      <c r="N122" s="20"/>
      <c r="O122" s="19"/>
      <c r="P122" s="20"/>
      <c r="Q122" s="26">
        <f t="shared" si="0"/>
        <v>0</v>
      </c>
      <c r="R122" s="26">
        <f t="shared" si="1"/>
        <v>0</v>
      </c>
      <c r="S122" s="26">
        <f t="shared" si="2"/>
        <v>0</v>
      </c>
      <c r="T122" s="26">
        <f t="shared" si="3"/>
        <v>0</v>
      </c>
      <c r="U122" s="7"/>
      <c r="V122" s="19"/>
      <c r="W122" s="19"/>
      <c r="X122" s="19"/>
      <c r="Y122" s="19"/>
      <c r="Z122" s="26">
        <f t="shared" si="4"/>
        <v>0</v>
      </c>
      <c r="AA122" s="7"/>
      <c r="AB122" s="7"/>
      <c r="AC122" s="7"/>
      <c r="AD122" s="7"/>
      <c r="AE122" s="7"/>
      <c r="AF122" s="7"/>
      <c r="AG122" s="7"/>
      <c r="AH122" s="7"/>
      <c r="AI122" s="7"/>
    </row>
    <row r="123" spans="1:35" ht="15.75" customHeight="1" x14ac:dyDescent="0.25">
      <c r="A123" s="18"/>
      <c r="B123" s="19"/>
      <c r="C123" s="19"/>
      <c r="D123" s="19"/>
      <c r="E123" s="19"/>
      <c r="F123" s="19"/>
      <c r="G123" s="19"/>
      <c r="H123" s="27"/>
      <c r="I123" s="28"/>
      <c r="J123" s="29"/>
      <c r="K123" s="30"/>
      <c r="L123" s="7"/>
      <c r="M123" s="19"/>
      <c r="N123" s="20"/>
      <c r="O123" s="19"/>
      <c r="P123" s="20"/>
      <c r="Q123" s="26">
        <f t="shared" si="0"/>
        <v>0</v>
      </c>
      <c r="R123" s="26">
        <f t="shared" si="1"/>
        <v>0</v>
      </c>
      <c r="S123" s="26">
        <f t="shared" si="2"/>
        <v>0</v>
      </c>
      <c r="T123" s="26">
        <f t="shared" si="3"/>
        <v>0</v>
      </c>
      <c r="U123" s="7"/>
      <c r="V123" s="19"/>
      <c r="W123" s="19"/>
      <c r="X123" s="19"/>
      <c r="Y123" s="19"/>
      <c r="Z123" s="26">
        <f t="shared" si="4"/>
        <v>0</v>
      </c>
      <c r="AA123" s="7"/>
      <c r="AB123" s="7"/>
      <c r="AC123" s="7"/>
      <c r="AD123" s="7"/>
      <c r="AE123" s="7"/>
      <c r="AF123" s="7"/>
      <c r="AG123" s="7"/>
      <c r="AH123" s="7"/>
      <c r="AI123" s="7"/>
    </row>
    <row r="124" spans="1:35" ht="15.75" customHeight="1" x14ac:dyDescent="0.25">
      <c r="A124" s="18"/>
      <c r="B124" s="19"/>
      <c r="C124" s="19"/>
      <c r="D124" s="19"/>
      <c r="E124" s="19"/>
      <c r="F124" s="19"/>
      <c r="G124" s="19"/>
      <c r="H124" s="27"/>
      <c r="I124" s="28"/>
      <c r="J124" s="29"/>
      <c r="K124" s="30"/>
      <c r="L124" s="7"/>
      <c r="M124" s="19"/>
      <c r="N124" s="20"/>
      <c r="O124" s="19"/>
      <c r="P124" s="20"/>
      <c r="Q124" s="26">
        <f t="shared" si="0"/>
        <v>0</v>
      </c>
      <c r="R124" s="26">
        <f t="shared" si="1"/>
        <v>0</v>
      </c>
      <c r="S124" s="26">
        <f t="shared" si="2"/>
        <v>0</v>
      </c>
      <c r="T124" s="26">
        <f t="shared" si="3"/>
        <v>0</v>
      </c>
      <c r="U124" s="7"/>
      <c r="V124" s="19"/>
      <c r="W124" s="19"/>
      <c r="X124" s="19"/>
      <c r="Y124" s="19"/>
      <c r="Z124" s="26">
        <f t="shared" si="4"/>
        <v>0</v>
      </c>
      <c r="AA124" s="7"/>
      <c r="AB124" s="7"/>
      <c r="AC124" s="7"/>
      <c r="AD124" s="7"/>
      <c r="AE124" s="7"/>
      <c r="AF124" s="7"/>
      <c r="AG124" s="7"/>
      <c r="AH124" s="7"/>
      <c r="AI124" s="7"/>
    </row>
    <row r="125" spans="1:35" ht="15.75" customHeight="1" x14ac:dyDescent="0.25">
      <c r="A125" s="18"/>
      <c r="B125" s="19"/>
      <c r="C125" s="19"/>
      <c r="D125" s="19"/>
      <c r="E125" s="19"/>
      <c r="F125" s="19"/>
      <c r="G125" s="19"/>
      <c r="H125" s="27"/>
      <c r="I125" s="28"/>
      <c r="J125" s="29"/>
      <c r="K125" s="30"/>
      <c r="L125" s="7"/>
      <c r="M125" s="19"/>
      <c r="N125" s="20"/>
      <c r="O125" s="19"/>
      <c r="P125" s="20"/>
      <c r="Q125" s="26">
        <f t="shared" si="0"/>
        <v>0</v>
      </c>
      <c r="R125" s="26">
        <f t="shared" si="1"/>
        <v>0</v>
      </c>
      <c r="S125" s="26">
        <f t="shared" si="2"/>
        <v>0</v>
      </c>
      <c r="T125" s="26">
        <f t="shared" si="3"/>
        <v>0</v>
      </c>
      <c r="U125" s="7"/>
      <c r="V125" s="19"/>
      <c r="W125" s="19"/>
      <c r="X125" s="19"/>
      <c r="Y125" s="19"/>
      <c r="Z125" s="26">
        <f t="shared" si="4"/>
        <v>0</v>
      </c>
      <c r="AA125" s="7"/>
      <c r="AB125" s="7"/>
      <c r="AC125" s="7"/>
      <c r="AD125" s="7"/>
      <c r="AE125" s="7"/>
      <c r="AF125" s="7"/>
      <c r="AG125" s="7"/>
      <c r="AH125" s="7"/>
      <c r="AI125" s="7"/>
    </row>
    <row r="126" spans="1:35" ht="15.75" customHeight="1" x14ac:dyDescent="0.25">
      <c r="A126" s="18"/>
      <c r="B126" s="19"/>
      <c r="C126" s="19"/>
      <c r="D126" s="19"/>
      <c r="E126" s="19"/>
      <c r="F126" s="19"/>
      <c r="G126" s="19"/>
      <c r="H126" s="27"/>
      <c r="I126" s="28"/>
      <c r="J126" s="29"/>
      <c r="K126" s="30"/>
      <c r="L126" s="7"/>
      <c r="M126" s="19"/>
      <c r="N126" s="20"/>
      <c r="O126" s="19"/>
      <c r="P126" s="20"/>
      <c r="Q126" s="26">
        <f t="shared" si="0"/>
        <v>0</v>
      </c>
      <c r="R126" s="26">
        <f t="shared" si="1"/>
        <v>0</v>
      </c>
      <c r="S126" s="26">
        <f t="shared" si="2"/>
        <v>0</v>
      </c>
      <c r="T126" s="26">
        <f t="shared" si="3"/>
        <v>0</v>
      </c>
      <c r="U126" s="7"/>
      <c r="V126" s="19"/>
      <c r="W126" s="19"/>
      <c r="X126" s="19"/>
      <c r="Y126" s="19"/>
      <c r="Z126" s="26">
        <f t="shared" si="4"/>
        <v>0</v>
      </c>
      <c r="AA126" s="7"/>
      <c r="AB126" s="7"/>
      <c r="AC126" s="7"/>
      <c r="AD126" s="7"/>
      <c r="AE126" s="7"/>
      <c r="AF126" s="7"/>
      <c r="AG126" s="7"/>
      <c r="AH126" s="7"/>
      <c r="AI126" s="7"/>
    </row>
    <row r="127" spans="1:35" ht="15.75" customHeight="1" x14ac:dyDescent="0.25">
      <c r="A127" s="18"/>
      <c r="B127" s="19"/>
      <c r="C127" s="19"/>
      <c r="D127" s="19"/>
      <c r="E127" s="19"/>
      <c r="F127" s="19"/>
      <c r="G127" s="19"/>
      <c r="H127" s="27"/>
      <c r="I127" s="28"/>
      <c r="J127" s="29"/>
      <c r="K127" s="30"/>
      <c r="L127" s="7"/>
      <c r="M127" s="19"/>
      <c r="N127" s="20"/>
      <c r="O127" s="19"/>
      <c r="P127" s="20"/>
      <c r="Q127" s="26">
        <f t="shared" si="0"/>
        <v>0</v>
      </c>
      <c r="R127" s="26">
        <f t="shared" si="1"/>
        <v>0</v>
      </c>
      <c r="S127" s="26">
        <f t="shared" si="2"/>
        <v>0</v>
      </c>
      <c r="T127" s="26">
        <f t="shared" si="3"/>
        <v>0</v>
      </c>
      <c r="U127" s="7"/>
      <c r="V127" s="19"/>
      <c r="W127" s="19"/>
      <c r="X127" s="19"/>
      <c r="Y127" s="19"/>
      <c r="Z127" s="26">
        <f t="shared" si="4"/>
        <v>0</v>
      </c>
      <c r="AA127" s="7"/>
      <c r="AB127" s="7"/>
      <c r="AC127" s="7"/>
      <c r="AD127" s="7"/>
      <c r="AE127" s="7"/>
      <c r="AF127" s="7"/>
      <c r="AG127" s="7"/>
      <c r="AH127" s="7"/>
      <c r="AI127" s="7"/>
    </row>
    <row r="128" spans="1:35" ht="15.75" customHeight="1" x14ac:dyDescent="0.25">
      <c r="A128" s="18"/>
      <c r="B128" s="19"/>
      <c r="C128" s="19"/>
      <c r="D128" s="19"/>
      <c r="E128" s="19"/>
      <c r="F128" s="19"/>
      <c r="G128" s="19"/>
      <c r="H128" s="27"/>
      <c r="I128" s="28"/>
      <c r="J128" s="29"/>
      <c r="K128" s="30"/>
      <c r="L128" s="7"/>
      <c r="M128" s="19"/>
      <c r="N128" s="20"/>
      <c r="O128" s="19"/>
      <c r="P128" s="20"/>
      <c r="Q128" s="26">
        <f t="shared" si="0"/>
        <v>0</v>
      </c>
      <c r="R128" s="26">
        <f t="shared" si="1"/>
        <v>0</v>
      </c>
      <c r="S128" s="26">
        <f t="shared" si="2"/>
        <v>0</v>
      </c>
      <c r="T128" s="26">
        <f t="shared" si="3"/>
        <v>0</v>
      </c>
      <c r="U128" s="7"/>
      <c r="V128" s="19"/>
      <c r="W128" s="19"/>
      <c r="X128" s="19"/>
      <c r="Y128" s="19"/>
      <c r="Z128" s="26">
        <f t="shared" si="4"/>
        <v>0</v>
      </c>
      <c r="AA128" s="7"/>
      <c r="AB128" s="7"/>
      <c r="AC128" s="7"/>
      <c r="AD128" s="7"/>
      <c r="AE128" s="7"/>
      <c r="AF128" s="7"/>
      <c r="AG128" s="7"/>
      <c r="AH128" s="7"/>
      <c r="AI128" s="7"/>
    </row>
    <row r="129" spans="1:35" ht="15.75" customHeight="1" x14ac:dyDescent="0.25">
      <c r="A129" s="18"/>
      <c r="B129" s="19"/>
      <c r="C129" s="19"/>
      <c r="D129" s="19"/>
      <c r="E129" s="19"/>
      <c r="F129" s="19"/>
      <c r="G129" s="19"/>
      <c r="H129" s="27"/>
      <c r="I129" s="28"/>
      <c r="J129" s="29"/>
      <c r="K129" s="30"/>
      <c r="L129" s="7"/>
      <c r="M129" s="19"/>
      <c r="N129" s="20"/>
      <c r="O129" s="19"/>
      <c r="P129" s="20"/>
      <c r="Q129" s="26">
        <f t="shared" si="0"/>
        <v>0</v>
      </c>
      <c r="R129" s="26">
        <f t="shared" si="1"/>
        <v>0</v>
      </c>
      <c r="S129" s="26">
        <f t="shared" si="2"/>
        <v>0</v>
      </c>
      <c r="T129" s="26">
        <f t="shared" si="3"/>
        <v>0</v>
      </c>
      <c r="U129" s="7"/>
      <c r="V129" s="19"/>
      <c r="W129" s="19"/>
      <c r="X129" s="19"/>
      <c r="Y129" s="19"/>
      <c r="Z129" s="26">
        <f t="shared" si="4"/>
        <v>0</v>
      </c>
      <c r="AA129" s="7"/>
      <c r="AB129" s="7"/>
      <c r="AC129" s="7"/>
      <c r="AD129" s="7"/>
      <c r="AE129" s="7"/>
      <c r="AF129" s="7"/>
      <c r="AG129" s="7"/>
      <c r="AH129" s="7"/>
      <c r="AI129" s="7"/>
    </row>
    <row r="130" spans="1:35" ht="15.75" customHeight="1" x14ac:dyDescent="0.25">
      <c r="A130" s="18"/>
      <c r="B130" s="19"/>
      <c r="C130" s="19"/>
      <c r="D130" s="19"/>
      <c r="E130" s="19"/>
      <c r="F130" s="19"/>
      <c r="G130" s="19"/>
      <c r="H130" s="27"/>
      <c r="I130" s="28"/>
      <c r="J130" s="29"/>
      <c r="K130" s="30"/>
      <c r="L130" s="7"/>
      <c r="M130" s="19"/>
      <c r="N130" s="20"/>
      <c r="O130" s="19"/>
      <c r="P130" s="20"/>
      <c r="Q130" s="26">
        <f t="shared" si="0"/>
        <v>0</v>
      </c>
      <c r="R130" s="26">
        <f t="shared" si="1"/>
        <v>0</v>
      </c>
      <c r="S130" s="26">
        <f t="shared" si="2"/>
        <v>0</v>
      </c>
      <c r="T130" s="26">
        <f t="shared" si="3"/>
        <v>0</v>
      </c>
      <c r="U130" s="7"/>
      <c r="V130" s="19"/>
      <c r="W130" s="19"/>
      <c r="X130" s="19"/>
      <c r="Y130" s="19"/>
      <c r="Z130" s="26">
        <f t="shared" si="4"/>
        <v>0</v>
      </c>
      <c r="AA130" s="7"/>
      <c r="AB130" s="7"/>
      <c r="AC130" s="7"/>
      <c r="AD130" s="7"/>
      <c r="AE130" s="7"/>
      <c r="AF130" s="7"/>
      <c r="AG130" s="7"/>
      <c r="AH130" s="7"/>
      <c r="AI130" s="7"/>
    </row>
    <row r="131" spans="1:35" ht="15.75" customHeight="1" x14ac:dyDescent="0.25">
      <c r="A131" s="18"/>
      <c r="B131" s="19"/>
      <c r="C131" s="19"/>
      <c r="D131" s="19"/>
      <c r="E131" s="19"/>
      <c r="F131" s="19"/>
      <c r="G131" s="19"/>
      <c r="H131" s="27"/>
      <c r="I131" s="28"/>
      <c r="J131" s="29"/>
      <c r="K131" s="30"/>
      <c r="L131" s="7"/>
      <c r="M131" s="19"/>
      <c r="N131" s="20"/>
      <c r="O131" s="19"/>
      <c r="P131" s="20"/>
      <c r="Q131" s="26">
        <f t="shared" si="0"/>
        <v>0</v>
      </c>
      <c r="R131" s="26">
        <f t="shared" si="1"/>
        <v>0</v>
      </c>
      <c r="S131" s="26">
        <f t="shared" si="2"/>
        <v>0</v>
      </c>
      <c r="T131" s="26">
        <f t="shared" si="3"/>
        <v>0</v>
      </c>
      <c r="U131" s="7"/>
      <c r="V131" s="19"/>
      <c r="W131" s="19"/>
      <c r="X131" s="19"/>
      <c r="Y131" s="19"/>
      <c r="Z131" s="26">
        <f t="shared" si="4"/>
        <v>0</v>
      </c>
      <c r="AA131" s="7"/>
      <c r="AB131" s="7"/>
      <c r="AC131" s="7"/>
      <c r="AD131" s="7"/>
      <c r="AE131" s="7"/>
      <c r="AF131" s="7"/>
      <c r="AG131" s="7"/>
      <c r="AH131" s="7"/>
      <c r="AI131" s="7"/>
    </row>
    <row r="132" spans="1:35" ht="15.75" customHeight="1" x14ac:dyDescent="0.25">
      <c r="A132" s="18"/>
      <c r="B132" s="19"/>
      <c r="C132" s="19"/>
      <c r="D132" s="19"/>
      <c r="E132" s="19"/>
      <c r="F132" s="19"/>
      <c r="G132" s="19"/>
      <c r="H132" s="27"/>
      <c r="I132" s="28"/>
      <c r="J132" s="29"/>
      <c r="K132" s="30"/>
      <c r="L132" s="7"/>
      <c r="M132" s="19"/>
      <c r="N132" s="20"/>
      <c r="O132" s="19"/>
      <c r="P132" s="20"/>
      <c r="Q132" s="26">
        <f t="shared" si="0"/>
        <v>0</v>
      </c>
      <c r="R132" s="26">
        <f t="shared" si="1"/>
        <v>0</v>
      </c>
      <c r="S132" s="26">
        <f t="shared" si="2"/>
        <v>0</v>
      </c>
      <c r="T132" s="26">
        <f t="shared" si="3"/>
        <v>0</v>
      </c>
      <c r="U132" s="7"/>
      <c r="V132" s="19"/>
      <c r="W132" s="19"/>
      <c r="X132" s="19"/>
      <c r="Y132" s="19"/>
      <c r="Z132" s="26">
        <f t="shared" si="4"/>
        <v>0</v>
      </c>
      <c r="AA132" s="7"/>
      <c r="AB132" s="7"/>
      <c r="AC132" s="7"/>
      <c r="AD132" s="7"/>
      <c r="AE132" s="7"/>
      <c r="AF132" s="7"/>
      <c r="AG132" s="7"/>
      <c r="AH132" s="7"/>
      <c r="AI132" s="7"/>
    </row>
    <row r="133" spans="1:35" ht="15.75" customHeight="1" x14ac:dyDescent="0.25">
      <c r="A133" s="18"/>
      <c r="B133" s="19"/>
      <c r="C133" s="19"/>
      <c r="D133" s="19"/>
      <c r="E133" s="19"/>
      <c r="F133" s="19"/>
      <c r="G133" s="19"/>
      <c r="H133" s="27"/>
      <c r="I133" s="28"/>
      <c r="J133" s="29"/>
      <c r="K133" s="30"/>
      <c r="L133" s="7"/>
      <c r="M133" s="19"/>
      <c r="N133" s="20"/>
      <c r="O133" s="19"/>
      <c r="P133" s="20"/>
      <c r="Q133" s="26">
        <f t="shared" si="0"/>
        <v>0</v>
      </c>
      <c r="R133" s="26">
        <f t="shared" si="1"/>
        <v>0</v>
      </c>
      <c r="S133" s="26">
        <f t="shared" si="2"/>
        <v>0</v>
      </c>
      <c r="T133" s="26">
        <f t="shared" si="3"/>
        <v>0</v>
      </c>
      <c r="U133" s="7"/>
      <c r="V133" s="19"/>
      <c r="W133" s="19"/>
      <c r="X133" s="19"/>
      <c r="Y133" s="19"/>
      <c r="Z133" s="26">
        <f t="shared" si="4"/>
        <v>0</v>
      </c>
      <c r="AA133" s="7"/>
      <c r="AB133" s="7"/>
      <c r="AC133" s="7"/>
      <c r="AD133" s="7"/>
      <c r="AE133" s="7"/>
      <c r="AF133" s="7"/>
      <c r="AG133" s="7"/>
      <c r="AH133" s="7"/>
      <c r="AI133" s="7"/>
    </row>
    <row r="134" spans="1:35" ht="15.75" customHeight="1" x14ac:dyDescent="0.25">
      <c r="A134" s="18"/>
      <c r="B134" s="19"/>
      <c r="C134" s="19"/>
      <c r="D134" s="19"/>
      <c r="E134" s="19"/>
      <c r="F134" s="19"/>
      <c r="G134" s="19"/>
      <c r="H134" s="27"/>
      <c r="I134" s="28"/>
      <c r="J134" s="29"/>
      <c r="K134" s="30"/>
      <c r="L134" s="7"/>
      <c r="M134" s="19"/>
      <c r="N134" s="20"/>
      <c r="O134" s="19"/>
      <c r="P134" s="20"/>
      <c r="Q134" s="26">
        <f t="shared" si="0"/>
        <v>0</v>
      </c>
      <c r="R134" s="26">
        <f t="shared" si="1"/>
        <v>0</v>
      </c>
      <c r="S134" s="26">
        <f t="shared" si="2"/>
        <v>0</v>
      </c>
      <c r="T134" s="26">
        <f t="shared" si="3"/>
        <v>0</v>
      </c>
      <c r="U134" s="7"/>
      <c r="V134" s="19"/>
      <c r="W134" s="19"/>
      <c r="X134" s="19"/>
      <c r="Y134" s="19"/>
      <c r="Z134" s="26">
        <f t="shared" si="4"/>
        <v>0</v>
      </c>
      <c r="AA134" s="7"/>
      <c r="AB134" s="7"/>
      <c r="AC134" s="7"/>
      <c r="AD134" s="7"/>
      <c r="AE134" s="7"/>
      <c r="AF134" s="7"/>
      <c r="AG134" s="7"/>
      <c r="AH134" s="7"/>
      <c r="AI134" s="7"/>
    </row>
    <row r="135" spans="1:35" ht="15.75" customHeight="1" x14ac:dyDescent="0.25">
      <c r="A135" s="18"/>
      <c r="B135" s="19"/>
      <c r="C135" s="19"/>
      <c r="D135" s="19"/>
      <c r="E135" s="19"/>
      <c r="F135" s="19"/>
      <c r="G135" s="19"/>
      <c r="H135" s="27"/>
      <c r="I135" s="28"/>
      <c r="J135" s="29"/>
      <c r="K135" s="30"/>
      <c r="L135" s="7"/>
      <c r="M135" s="19"/>
      <c r="N135" s="20"/>
      <c r="O135" s="19"/>
      <c r="P135" s="20"/>
      <c r="Q135" s="26">
        <f t="shared" si="0"/>
        <v>0</v>
      </c>
      <c r="R135" s="26">
        <f t="shared" si="1"/>
        <v>0</v>
      </c>
      <c r="S135" s="26">
        <f t="shared" si="2"/>
        <v>0</v>
      </c>
      <c r="T135" s="26">
        <f t="shared" si="3"/>
        <v>0</v>
      </c>
      <c r="U135" s="7"/>
      <c r="V135" s="19"/>
      <c r="W135" s="19"/>
      <c r="X135" s="19"/>
      <c r="Y135" s="19"/>
      <c r="Z135" s="26">
        <f t="shared" si="4"/>
        <v>0</v>
      </c>
      <c r="AA135" s="7"/>
      <c r="AB135" s="7"/>
      <c r="AC135" s="7"/>
      <c r="AD135" s="7"/>
      <c r="AE135" s="7"/>
      <c r="AF135" s="7"/>
      <c r="AG135" s="7"/>
      <c r="AH135" s="7"/>
      <c r="AI135" s="7"/>
    </row>
    <row r="136" spans="1:35" ht="15.75" customHeight="1" x14ac:dyDescent="0.25">
      <c r="A136" s="18"/>
      <c r="B136" s="19"/>
      <c r="C136" s="19"/>
      <c r="D136" s="19"/>
      <c r="E136" s="19"/>
      <c r="F136" s="19"/>
      <c r="G136" s="19"/>
      <c r="H136" s="27"/>
      <c r="I136" s="28"/>
      <c r="J136" s="29"/>
      <c r="K136" s="30"/>
      <c r="L136" s="7"/>
      <c r="M136" s="19"/>
      <c r="N136" s="20"/>
      <c r="O136" s="19"/>
      <c r="P136" s="20"/>
      <c r="Q136" s="26">
        <f t="shared" si="0"/>
        <v>0</v>
      </c>
      <c r="R136" s="26">
        <f t="shared" si="1"/>
        <v>0</v>
      </c>
      <c r="S136" s="26">
        <f t="shared" si="2"/>
        <v>0</v>
      </c>
      <c r="T136" s="26">
        <f t="shared" si="3"/>
        <v>0</v>
      </c>
      <c r="U136" s="7"/>
      <c r="V136" s="19"/>
      <c r="W136" s="19"/>
      <c r="X136" s="19"/>
      <c r="Y136" s="19"/>
      <c r="Z136" s="26">
        <f t="shared" si="4"/>
        <v>0</v>
      </c>
      <c r="AA136" s="7"/>
      <c r="AB136" s="7"/>
      <c r="AC136" s="7"/>
      <c r="AD136" s="7"/>
      <c r="AE136" s="7"/>
      <c r="AF136" s="7"/>
      <c r="AG136" s="7"/>
      <c r="AH136" s="7"/>
      <c r="AI136" s="7"/>
    </row>
    <row r="137" spans="1:35" ht="15.75" customHeight="1" x14ac:dyDescent="0.25">
      <c r="A137" s="18"/>
      <c r="B137" s="19"/>
      <c r="C137" s="19"/>
      <c r="D137" s="19"/>
      <c r="E137" s="19"/>
      <c r="F137" s="19"/>
      <c r="G137" s="19"/>
      <c r="H137" s="27"/>
      <c r="I137" s="28"/>
      <c r="J137" s="29"/>
      <c r="K137" s="30"/>
      <c r="L137" s="7"/>
      <c r="M137" s="19"/>
      <c r="N137" s="20"/>
      <c r="O137" s="19"/>
      <c r="P137" s="20"/>
      <c r="Q137" s="26">
        <f t="shared" si="0"/>
        <v>0</v>
      </c>
      <c r="R137" s="26">
        <f t="shared" si="1"/>
        <v>0</v>
      </c>
      <c r="S137" s="26">
        <f t="shared" si="2"/>
        <v>0</v>
      </c>
      <c r="T137" s="26">
        <f t="shared" si="3"/>
        <v>0</v>
      </c>
      <c r="U137" s="7"/>
      <c r="V137" s="19"/>
      <c r="W137" s="19"/>
      <c r="X137" s="19"/>
      <c r="Y137" s="19"/>
      <c r="Z137" s="26">
        <f t="shared" si="4"/>
        <v>0</v>
      </c>
      <c r="AA137" s="7"/>
      <c r="AB137" s="7"/>
      <c r="AC137" s="7"/>
      <c r="AD137" s="7"/>
      <c r="AE137" s="7"/>
      <c r="AF137" s="7"/>
      <c r="AG137" s="7"/>
      <c r="AH137" s="7"/>
      <c r="AI137" s="7"/>
    </row>
    <row r="138" spans="1:35" ht="15.75" customHeight="1" x14ac:dyDescent="0.25">
      <c r="A138" s="18"/>
      <c r="B138" s="19"/>
      <c r="C138" s="19"/>
      <c r="D138" s="19"/>
      <c r="E138" s="19"/>
      <c r="F138" s="19"/>
      <c r="G138" s="19"/>
      <c r="H138" s="27"/>
      <c r="I138" s="28"/>
      <c r="J138" s="29"/>
      <c r="K138" s="30"/>
      <c r="L138" s="7"/>
      <c r="M138" s="19"/>
      <c r="N138" s="20"/>
      <c r="O138" s="19"/>
      <c r="P138" s="20"/>
      <c r="Q138" s="26">
        <f t="shared" si="0"/>
        <v>0</v>
      </c>
      <c r="R138" s="26">
        <f t="shared" si="1"/>
        <v>0</v>
      </c>
      <c r="S138" s="26">
        <f t="shared" si="2"/>
        <v>0</v>
      </c>
      <c r="T138" s="26">
        <f t="shared" si="3"/>
        <v>0</v>
      </c>
      <c r="U138" s="7"/>
      <c r="V138" s="19"/>
      <c r="W138" s="19"/>
      <c r="X138" s="19"/>
      <c r="Y138" s="19"/>
      <c r="Z138" s="26">
        <f t="shared" si="4"/>
        <v>0</v>
      </c>
      <c r="AA138" s="7"/>
      <c r="AB138" s="7"/>
      <c r="AC138" s="7"/>
      <c r="AD138" s="7"/>
      <c r="AE138" s="7"/>
      <c r="AF138" s="7"/>
      <c r="AG138" s="7"/>
      <c r="AH138" s="7"/>
      <c r="AI138" s="7"/>
    </row>
    <row r="139" spans="1:35" ht="15.75" customHeight="1" x14ac:dyDescent="0.25">
      <c r="A139" s="18"/>
      <c r="B139" s="19"/>
      <c r="C139" s="19"/>
      <c r="D139" s="19"/>
      <c r="E139" s="19"/>
      <c r="F139" s="19"/>
      <c r="G139" s="19"/>
      <c r="H139" s="27"/>
      <c r="I139" s="28"/>
      <c r="J139" s="29"/>
      <c r="K139" s="30"/>
      <c r="L139" s="7"/>
      <c r="M139" s="19"/>
      <c r="N139" s="20"/>
      <c r="O139" s="19"/>
      <c r="P139" s="20"/>
      <c r="Q139" s="26">
        <f t="shared" si="0"/>
        <v>0</v>
      </c>
      <c r="R139" s="26">
        <f t="shared" si="1"/>
        <v>0</v>
      </c>
      <c r="S139" s="26">
        <f t="shared" si="2"/>
        <v>0</v>
      </c>
      <c r="T139" s="26">
        <f t="shared" si="3"/>
        <v>0</v>
      </c>
      <c r="U139" s="7"/>
      <c r="V139" s="19"/>
      <c r="W139" s="19"/>
      <c r="X139" s="19"/>
      <c r="Y139" s="19"/>
      <c r="Z139" s="26">
        <f t="shared" si="4"/>
        <v>0</v>
      </c>
      <c r="AA139" s="7"/>
      <c r="AB139" s="7"/>
      <c r="AC139" s="7"/>
      <c r="AD139" s="7"/>
      <c r="AE139" s="7"/>
      <c r="AF139" s="7"/>
      <c r="AG139" s="7"/>
      <c r="AH139" s="7"/>
      <c r="AI139" s="7"/>
    </row>
    <row r="140" spans="1:35" ht="15.75" customHeight="1" x14ac:dyDescent="0.25">
      <c r="A140" s="18"/>
      <c r="B140" s="19"/>
      <c r="C140" s="19"/>
      <c r="D140" s="19"/>
      <c r="E140" s="19"/>
      <c r="F140" s="19"/>
      <c r="G140" s="19"/>
      <c r="H140" s="27"/>
      <c r="I140" s="28"/>
      <c r="J140" s="29"/>
      <c r="K140" s="30"/>
      <c r="L140" s="7"/>
      <c r="M140" s="19"/>
      <c r="N140" s="20"/>
      <c r="O140" s="19"/>
      <c r="P140" s="20"/>
      <c r="Q140" s="26">
        <f t="shared" si="0"/>
        <v>0</v>
      </c>
      <c r="R140" s="26">
        <f t="shared" si="1"/>
        <v>0</v>
      </c>
      <c r="S140" s="26">
        <f t="shared" si="2"/>
        <v>0</v>
      </c>
      <c r="T140" s="26">
        <f t="shared" si="3"/>
        <v>0</v>
      </c>
      <c r="U140" s="7"/>
      <c r="V140" s="19"/>
      <c r="W140" s="19"/>
      <c r="X140" s="19"/>
      <c r="Y140" s="19"/>
      <c r="Z140" s="26">
        <f t="shared" si="4"/>
        <v>0</v>
      </c>
      <c r="AA140" s="7"/>
      <c r="AB140" s="7"/>
      <c r="AC140" s="7"/>
      <c r="AD140" s="7"/>
      <c r="AE140" s="7"/>
      <c r="AF140" s="7"/>
      <c r="AG140" s="7"/>
      <c r="AH140" s="7"/>
      <c r="AI140" s="7"/>
    </row>
    <row r="141" spans="1:35" ht="15.75" customHeight="1" x14ac:dyDescent="0.25">
      <c r="A141" s="18"/>
      <c r="B141" s="19"/>
      <c r="C141" s="19"/>
      <c r="D141" s="19"/>
      <c r="E141" s="19"/>
      <c r="F141" s="19"/>
      <c r="G141" s="19"/>
      <c r="H141" s="27"/>
      <c r="I141" s="31"/>
      <c r="J141" s="32"/>
      <c r="K141" s="33"/>
      <c r="L141" s="7"/>
      <c r="M141" s="19"/>
      <c r="N141" s="20"/>
      <c r="O141" s="19"/>
      <c r="P141" s="20"/>
      <c r="Q141" s="26">
        <f t="shared" si="0"/>
        <v>0</v>
      </c>
      <c r="R141" s="26">
        <f t="shared" si="1"/>
        <v>0</v>
      </c>
      <c r="S141" s="26">
        <f t="shared" si="2"/>
        <v>0</v>
      </c>
      <c r="T141" s="26">
        <f t="shared" si="3"/>
        <v>0</v>
      </c>
      <c r="U141" s="7"/>
      <c r="V141" s="19"/>
      <c r="W141" s="19"/>
      <c r="X141" s="19"/>
      <c r="Y141" s="19"/>
      <c r="Z141" s="26">
        <f t="shared" si="4"/>
        <v>0</v>
      </c>
      <c r="AA141" s="7"/>
      <c r="AB141" s="7"/>
      <c r="AC141" s="7"/>
      <c r="AD141" s="7"/>
      <c r="AE141" s="7"/>
      <c r="AF141" s="7"/>
      <c r="AG141" s="7"/>
      <c r="AH141" s="7"/>
      <c r="AI141" s="7"/>
    </row>
    <row r="142" spans="1:35" ht="15.75" customHeight="1" x14ac:dyDescent="0.25">
      <c r="A142" s="18"/>
      <c r="B142" s="19"/>
      <c r="C142" s="19"/>
      <c r="D142" s="19"/>
      <c r="E142" s="19"/>
      <c r="F142" s="19"/>
      <c r="G142" s="19"/>
      <c r="H142" s="27"/>
      <c r="I142" s="28"/>
      <c r="J142" s="29"/>
      <c r="K142" s="30"/>
      <c r="L142" s="7"/>
      <c r="M142" s="19"/>
      <c r="N142" s="20"/>
      <c r="O142" s="19"/>
      <c r="P142" s="20"/>
      <c r="Q142" s="26">
        <f t="shared" si="0"/>
        <v>0</v>
      </c>
      <c r="R142" s="26">
        <f t="shared" si="1"/>
        <v>0</v>
      </c>
      <c r="S142" s="26">
        <f t="shared" si="2"/>
        <v>0</v>
      </c>
      <c r="T142" s="26">
        <f t="shared" si="3"/>
        <v>0</v>
      </c>
      <c r="U142" s="7"/>
      <c r="V142" s="19"/>
      <c r="W142" s="19"/>
      <c r="X142" s="19"/>
      <c r="Y142" s="19"/>
      <c r="Z142" s="26">
        <f t="shared" si="4"/>
        <v>0</v>
      </c>
      <c r="AA142" s="7"/>
      <c r="AB142" s="7"/>
      <c r="AC142" s="7"/>
      <c r="AD142" s="7"/>
      <c r="AE142" s="7"/>
      <c r="AF142" s="7"/>
      <c r="AG142" s="7"/>
      <c r="AH142" s="7"/>
      <c r="AI142" s="7"/>
    </row>
    <row r="143" spans="1:35" ht="15.75" customHeight="1" x14ac:dyDescent="0.25">
      <c r="A143" s="18"/>
      <c r="B143" s="19"/>
      <c r="C143" s="19"/>
      <c r="D143" s="19"/>
      <c r="E143" s="19"/>
      <c r="F143" s="19"/>
      <c r="G143" s="19"/>
      <c r="H143" s="27"/>
      <c r="I143" s="28"/>
      <c r="J143" s="29"/>
      <c r="K143" s="30"/>
      <c r="L143" s="7"/>
      <c r="M143" s="19"/>
      <c r="N143" s="20"/>
      <c r="O143" s="19"/>
      <c r="P143" s="20"/>
      <c r="Q143" s="26">
        <f t="shared" si="0"/>
        <v>0</v>
      </c>
      <c r="R143" s="26">
        <f t="shared" si="1"/>
        <v>0</v>
      </c>
      <c r="S143" s="26">
        <f t="shared" si="2"/>
        <v>0</v>
      </c>
      <c r="T143" s="26">
        <f t="shared" si="3"/>
        <v>0</v>
      </c>
      <c r="U143" s="7"/>
      <c r="V143" s="19"/>
      <c r="W143" s="19"/>
      <c r="X143" s="19"/>
      <c r="Y143" s="19"/>
      <c r="Z143" s="26">
        <f t="shared" si="4"/>
        <v>0</v>
      </c>
      <c r="AA143" s="7"/>
      <c r="AB143" s="7"/>
      <c r="AC143" s="7"/>
      <c r="AD143" s="7"/>
      <c r="AE143" s="7"/>
      <c r="AF143" s="7"/>
      <c r="AG143" s="7"/>
      <c r="AH143" s="7"/>
      <c r="AI143" s="7"/>
    </row>
    <row r="144" spans="1:35" ht="15.75" customHeight="1" x14ac:dyDescent="0.25">
      <c r="A144" s="18"/>
      <c r="B144" s="19"/>
      <c r="C144" s="19"/>
      <c r="D144" s="19"/>
      <c r="E144" s="19"/>
      <c r="F144" s="19"/>
      <c r="G144" s="19"/>
      <c r="H144" s="27"/>
      <c r="I144" s="28"/>
      <c r="J144" s="29"/>
      <c r="K144" s="30"/>
      <c r="L144" s="7"/>
      <c r="M144" s="19"/>
      <c r="N144" s="20"/>
      <c r="O144" s="19"/>
      <c r="P144" s="20"/>
      <c r="Q144" s="26">
        <f t="shared" si="0"/>
        <v>0</v>
      </c>
      <c r="R144" s="26">
        <f t="shared" si="1"/>
        <v>0</v>
      </c>
      <c r="S144" s="26">
        <f t="shared" si="2"/>
        <v>0</v>
      </c>
      <c r="T144" s="26">
        <f t="shared" si="3"/>
        <v>0</v>
      </c>
      <c r="U144" s="7"/>
      <c r="V144" s="19"/>
      <c r="W144" s="19"/>
      <c r="X144" s="19"/>
      <c r="Y144" s="19"/>
      <c r="Z144" s="26">
        <f t="shared" si="4"/>
        <v>0</v>
      </c>
      <c r="AA144" s="7"/>
      <c r="AB144" s="7"/>
      <c r="AC144" s="7"/>
      <c r="AD144" s="7"/>
      <c r="AE144" s="7"/>
      <c r="AF144" s="7"/>
      <c r="AG144" s="7"/>
      <c r="AH144" s="7"/>
      <c r="AI144" s="7"/>
    </row>
    <row r="145" spans="1:35" ht="15.75" customHeight="1" x14ac:dyDescent="0.25">
      <c r="A145" s="18"/>
      <c r="B145" s="19"/>
      <c r="C145" s="19"/>
      <c r="D145" s="19"/>
      <c r="E145" s="19"/>
      <c r="F145" s="19"/>
      <c r="G145" s="19"/>
      <c r="H145" s="27"/>
      <c r="I145" s="28"/>
      <c r="J145" s="29"/>
      <c r="K145" s="30"/>
      <c r="L145" s="7"/>
      <c r="M145" s="19"/>
      <c r="N145" s="20"/>
      <c r="O145" s="19"/>
      <c r="P145" s="20"/>
      <c r="Q145" s="26">
        <f t="shared" si="0"/>
        <v>0</v>
      </c>
      <c r="R145" s="26">
        <f t="shared" si="1"/>
        <v>0</v>
      </c>
      <c r="S145" s="26">
        <f t="shared" si="2"/>
        <v>0</v>
      </c>
      <c r="T145" s="26">
        <f t="shared" si="3"/>
        <v>0</v>
      </c>
      <c r="U145" s="7"/>
      <c r="V145" s="19"/>
      <c r="W145" s="19"/>
      <c r="X145" s="19"/>
      <c r="Y145" s="19"/>
      <c r="Z145" s="26">
        <f t="shared" si="4"/>
        <v>0</v>
      </c>
      <c r="AA145" s="7"/>
      <c r="AB145" s="7"/>
      <c r="AC145" s="7"/>
      <c r="AD145" s="7"/>
      <c r="AE145" s="7"/>
      <c r="AF145" s="7"/>
      <c r="AG145" s="7"/>
      <c r="AH145" s="7"/>
      <c r="AI145" s="7"/>
    </row>
    <row r="146" spans="1:35" ht="15.75" customHeight="1" x14ac:dyDescent="0.25">
      <c r="A146" s="18"/>
      <c r="B146" s="19"/>
      <c r="C146" s="19"/>
      <c r="D146" s="19"/>
      <c r="E146" s="19"/>
      <c r="F146" s="19"/>
      <c r="G146" s="19"/>
      <c r="H146" s="27"/>
      <c r="I146" s="28"/>
      <c r="J146" s="29"/>
      <c r="K146" s="30"/>
      <c r="L146" s="7"/>
      <c r="M146" s="19"/>
      <c r="N146" s="20"/>
      <c r="O146" s="19"/>
      <c r="P146" s="20"/>
      <c r="Q146" s="26">
        <f t="shared" si="0"/>
        <v>0</v>
      </c>
      <c r="R146" s="26">
        <f t="shared" si="1"/>
        <v>0</v>
      </c>
      <c r="S146" s="26">
        <f t="shared" si="2"/>
        <v>0</v>
      </c>
      <c r="T146" s="26">
        <f t="shared" si="3"/>
        <v>0</v>
      </c>
      <c r="U146" s="7"/>
      <c r="V146" s="19"/>
      <c r="W146" s="19"/>
      <c r="X146" s="19"/>
      <c r="Y146" s="19"/>
      <c r="Z146" s="26">
        <f t="shared" si="4"/>
        <v>0</v>
      </c>
      <c r="AA146" s="7"/>
      <c r="AB146" s="7"/>
      <c r="AC146" s="7"/>
      <c r="AD146" s="7"/>
      <c r="AE146" s="7"/>
      <c r="AF146" s="7"/>
      <c r="AG146" s="7"/>
      <c r="AH146" s="7"/>
      <c r="AI146" s="7"/>
    </row>
    <row r="147" spans="1:35" ht="15.75" customHeight="1" x14ac:dyDescent="0.25">
      <c r="A147" s="18"/>
      <c r="B147" s="19"/>
      <c r="C147" s="19"/>
      <c r="D147" s="19"/>
      <c r="E147" s="19"/>
      <c r="F147" s="19"/>
      <c r="G147" s="19"/>
      <c r="H147" s="27"/>
      <c r="I147" s="28"/>
      <c r="J147" s="29"/>
      <c r="K147" s="30"/>
      <c r="L147" s="7"/>
      <c r="M147" s="19"/>
      <c r="N147" s="20"/>
      <c r="O147" s="19"/>
      <c r="P147" s="20"/>
      <c r="Q147" s="26">
        <f t="shared" si="0"/>
        <v>0</v>
      </c>
      <c r="R147" s="26">
        <f t="shared" si="1"/>
        <v>0</v>
      </c>
      <c r="S147" s="26">
        <f t="shared" si="2"/>
        <v>0</v>
      </c>
      <c r="T147" s="26">
        <f t="shared" si="3"/>
        <v>0</v>
      </c>
      <c r="U147" s="7"/>
      <c r="V147" s="19"/>
      <c r="W147" s="19"/>
      <c r="X147" s="19"/>
      <c r="Y147" s="19"/>
      <c r="Z147" s="26">
        <f t="shared" si="4"/>
        <v>0</v>
      </c>
      <c r="AA147" s="7"/>
      <c r="AB147" s="7"/>
      <c r="AC147" s="7"/>
      <c r="AD147" s="7"/>
      <c r="AE147" s="7"/>
      <c r="AF147" s="7"/>
      <c r="AG147" s="7"/>
      <c r="AH147" s="7"/>
      <c r="AI147" s="7"/>
    </row>
    <row r="148" spans="1:35" ht="15.75" customHeight="1" x14ac:dyDescent="0.25">
      <c r="A148" s="18"/>
      <c r="B148" s="19"/>
      <c r="C148" s="19"/>
      <c r="D148" s="19"/>
      <c r="E148" s="19"/>
      <c r="F148" s="19"/>
      <c r="G148" s="19"/>
      <c r="H148" s="27"/>
      <c r="I148" s="28"/>
      <c r="J148" s="29"/>
      <c r="K148" s="30"/>
      <c r="L148" s="7"/>
      <c r="M148" s="19"/>
      <c r="N148" s="20"/>
      <c r="O148" s="19"/>
      <c r="P148" s="20"/>
      <c r="Q148" s="26">
        <f t="shared" si="0"/>
        <v>0</v>
      </c>
      <c r="R148" s="26">
        <f t="shared" si="1"/>
        <v>0</v>
      </c>
      <c r="S148" s="26">
        <f t="shared" si="2"/>
        <v>0</v>
      </c>
      <c r="T148" s="26">
        <f t="shared" si="3"/>
        <v>0</v>
      </c>
      <c r="U148" s="7"/>
      <c r="V148" s="19"/>
      <c r="W148" s="19"/>
      <c r="X148" s="19"/>
      <c r="Y148" s="19"/>
      <c r="Z148" s="26">
        <f t="shared" si="4"/>
        <v>0</v>
      </c>
      <c r="AA148" s="7"/>
      <c r="AB148" s="7"/>
      <c r="AC148" s="7"/>
      <c r="AD148" s="7"/>
      <c r="AE148" s="7"/>
      <c r="AF148" s="7"/>
      <c r="AG148" s="7"/>
      <c r="AH148" s="7"/>
      <c r="AI148" s="7"/>
    </row>
    <row r="149" spans="1:35" ht="15.75" customHeight="1" x14ac:dyDescent="0.25">
      <c r="A149" s="18"/>
      <c r="B149" s="19"/>
      <c r="C149" s="19"/>
      <c r="D149" s="19"/>
      <c r="E149" s="19"/>
      <c r="F149" s="19"/>
      <c r="G149" s="19"/>
      <c r="H149" s="27"/>
      <c r="I149" s="28"/>
      <c r="J149" s="29"/>
      <c r="K149" s="30"/>
      <c r="L149" s="7"/>
      <c r="M149" s="19"/>
      <c r="N149" s="20"/>
      <c r="O149" s="19"/>
      <c r="P149" s="20"/>
      <c r="Q149" s="26">
        <f t="shared" si="0"/>
        <v>0</v>
      </c>
      <c r="R149" s="26">
        <f t="shared" si="1"/>
        <v>0</v>
      </c>
      <c r="S149" s="26">
        <f t="shared" si="2"/>
        <v>0</v>
      </c>
      <c r="T149" s="26">
        <f t="shared" si="3"/>
        <v>0</v>
      </c>
      <c r="U149" s="7"/>
      <c r="V149" s="19"/>
      <c r="W149" s="19"/>
      <c r="X149" s="19"/>
      <c r="Y149" s="19"/>
      <c r="Z149" s="26">
        <f t="shared" si="4"/>
        <v>0</v>
      </c>
      <c r="AA149" s="7"/>
      <c r="AB149" s="7"/>
      <c r="AC149" s="7"/>
      <c r="AD149" s="7"/>
      <c r="AE149" s="7"/>
      <c r="AF149" s="7"/>
      <c r="AG149" s="7"/>
      <c r="AH149" s="7"/>
      <c r="AI149" s="7"/>
    </row>
    <row r="150" spans="1:35" ht="15.75" hidden="1" customHeight="1" x14ac:dyDescent="0.25">
      <c r="A150" s="19"/>
      <c r="B150" s="19"/>
      <c r="C150" s="19"/>
      <c r="D150" s="19"/>
      <c r="E150" s="19"/>
      <c r="F150" s="19"/>
      <c r="G150" s="19"/>
      <c r="H150" s="20"/>
      <c r="I150" s="34"/>
      <c r="J150" s="19"/>
      <c r="K150" s="19"/>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ht="15.75" hidden="1" customHeight="1" x14ac:dyDescent="0.25">
      <c r="A151" s="19"/>
      <c r="B151" s="19"/>
      <c r="C151" s="19"/>
      <c r="D151" s="19"/>
      <c r="E151" s="19"/>
      <c r="F151" s="19"/>
      <c r="G151" s="19"/>
      <c r="H151" s="20"/>
      <c r="I151" s="34"/>
      <c r="J151" s="19"/>
      <c r="K151" s="19"/>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ht="15.75" hidden="1" customHeight="1" x14ac:dyDescent="0.25">
      <c r="A152" s="19"/>
      <c r="B152" s="19"/>
      <c r="C152" s="19"/>
      <c r="D152" s="19"/>
      <c r="E152" s="19"/>
      <c r="F152" s="19"/>
      <c r="G152" s="19"/>
      <c r="H152" s="20"/>
      <c r="I152" s="34"/>
      <c r="J152" s="19"/>
      <c r="K152" s="19"/>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ht="15.75" hidden="1" customHeight="1" x14ac:dyDescent="0.25">
      <c r="A153" s="19"/>
      <c r="B153" s="19"/>
      <c r="C153" s="19"/>
      <c r="D153" s="19"/>
      <c r="E153" s="19"/>
      <c r="F153" s="19"/>
      <c r="G153" s="19"/>
      <c r="H153" s="20"/>
      <c r="I153" s="34"/>
      <c r="J153" s="19"/>
      <c r="K153" s="19"/>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ht="15.75" hidden="1" customHeight="1" x14ac:dyDescent="0.25">
      <c r="A154" s="19"/>
      <c r="B154" s="19"/>
      <c r="C154" s="19"/>
      <c r="D154" s="19"/>
      <c r="E154" s="19"/>
      <c r="F154" s="19"/>
      <c r="G154" s="19"/>
      <c r="H154" s="20"/>
      <c r="I154" s="34"/>
      <c r="J154" s="19"/>
      <c r="K154" s="19"/>
      <c r="L154" s="7"/>
      <c r="M154" s="7"/>
      <c r="N154" s="7"/>
      <c r="O154" s="7"/>
      <c r="P154" s="7"/>
      <c r="Q154" s="7"/>
      <c r="R154" s="7"/>
      <c r="S154" s="7"/>
      <c r="T154" s="7"/>
      <c r="U154" s="7"/>
      <c r="V154" s="7"/>
      <c r="W154" s="7"/>
      <c r="X154" s="7"/>
      <c r="Y154" s="7"/>
      <c r="Z154" s="7"/>
      <c r="AA154" s="7"/>
      <c r="AB154" s="7"/>
      <c r="AC154" s="7"/>
      <c r="AD154" s="7"/>
      <c r="AE154" s="7"/>
      <c r="AF154" s="7"/>
      <c r="AG154" s="7"/>
      <c r="AH154" s="7"/>
      <c r="AI154" s="7"/>
    </row>
    <row r="155" spans="1:35" ht="15.75" hidden="1" customHeight="1" x14ac:dyDescent="0.25">
      <c r="A155" s="19"/>
      <c r="B155" s="19"/>
      <c r="C155" s="19"/>
      <c r="D155" s="19"/>
      <c r="E155" s="19"/>
      <c r="F155" s="19"/>
      <c r="G155" s="19"/>
      <c r="H155" s="20"/>
      <c r="I155" s="34"/>
      <c r="J155" s="19"/>
      <c r="K155" s="19"/>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ht="15.75" hidden="1" customHeight="1" x14ac:dyDescent="0.25">
      <c r="A156" s="19"/>
      <c r="B156" s="19"/>
      <c r="C156" s="19"/>
      <c r="D156" s="19"/>
      <c r="E156" s="19"/>
      <c r="F156" s="19"/>
      <c r="G156" s="19"/>
      <c r="H156" s="20"/>
      <c r="I156" s="34"/>
      <c r="J156" s="19"/>
      <c r="K156" s="19"/>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ht="15.75" hidden="1" customHeight="1" x14ac:dyDescent="0.25">
      <c r="A157" s="19"/>
      <c r="B157" s="19"/>
      <c r="C157" s="19"/>
      <c r="D157" s="19"/>
      <c r="E157" s="19"/>
      <c r="F157" s="19"/>
      <c r="G157" s="19"/>
      <c r="H157" s="20"/>
      <c r="I157" s="34"/>
      <c r="J157" s="19"/>
      <c r="K157" s="19"/>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ht="15.75" hidden="1" customHeight="1" x14ac:dyDescent="0.25">
      <c r="A158" s="19"/>
      <c r="B158" s="19"/>
      <c r="C158" s="19"/>
      <c r="D158" s="19"/>
      <c r="E158" s="19"/>
      <c r="F158" s="19"/>
      <c r="G158" s="19"/>
      <c r="H158" s="20"/>
      <c r="I158" s="34"/>
      <c r="J158" s="19"/>
      <c r="K158" s="19"/>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ht="15.75" hidden="1" customHeight="1" x14ac:dyDescent="0.25">
      <c r="A159" s="19"/>
      <c r="B159" s="19"/>
      <c r="C159" s="19"/>
      <c r="D159" s="19"/>
      <c r="E159" s="19"/>
      <c r="F159" s="19"/>
      <c r="G159" s="19"/>
      <c r="H159" s="20"/>
      <c r="I159" s="34"/>
      <c r="J159" s="19"/>
      <c r="K159" s="19"/>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ht="15.75" hidden="1" customHeight="1" x14ac:dyDescent="0.25">
      <c r="A160" s="19"/>
      <c r="B160" s="19"/>
      <c r="C160" s="19"/>
      <c r="D160" s="19"/>
      <c r="E160" s="19"/>
      <c r="F160" s="19"/>
      <c r="G160" s="19"/>
      <c r="H160" s="20"/>
      <c r="I160" s="34"/>
      <c r="J160" s="19"/>
      <c r="K160" s="19"/>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ht="15.75" hidden="1" customHeight="1" x14ac:dyDescent="0.25">
      <c r="A161" s="19"/>
      <c r="B161" s="19"/>
      <c r="C161" s="19"/>
      <c r="D161" s="19"/>
      <c r="E161" s="19"/>
      <c r="F161" s="19"/>
      <c r="G161" s="19"/>
      <c r="H161" s="20"/>
      <c r="I161" s="34"/>
      <c r="J161" s="19"/>
      <c r="K161" s="19"/>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ht="15.75" hidden="1" customHeight="1" x14ac:dyDescent="0.25">
      <c r="A162" s="19"/>
      <c r="B162" s="19"/>
      <c r="C162" s="19"/>
      <c r="D162" s="19"/>
      <c r="E162" s="19"/>
      <c r="F162" s="19"/>
      <c r="G162" s="19"/>
      <c r="H162" s="19"/>
      <c r="I162" s="34"/>
      <c r="J162" s="19"/>
      <c r="K162" s="19"/>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ht="15.75" hidden="1" customHeight="1" x14ac:dyDescent="0.25">
      <c r="A163" s="19"/>
      <c r="B163" s="19"/>
      <c r="C163" s="19"/>
      <c r="D163" s="19"/>
      <c r="E163" s="19"/>
      <c r="F163" s="19"/>
      <c r="G163" s="19"/>
      <c r="H163" s="19"/>
      <c r="I163" s="34"/>
      <c r="J163" s="19"/>
      <c r="K163" s="19"/>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row r="206" spans="1:35"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row>
    <row r="207" spans="1:35"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row>
    <row r="208" spans="1:35"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row>
    <row r="209" spans="1:35"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row>
    <row r="210" spans="1:35"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row>
    <row r="211" spans="1:35"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row>
    <row r="212" spans="1:35"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row>
    <row r="213" spans="1:35"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row>
    <row r="214" spans="1:35"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row>
    <row r="215" spans="1:35"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row>
    <row r="216" spans="1:35"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row>
    <row r="217" spans="1:35"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row>
    <row r="218" spans="1:35"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row>
    <row r="219" spans="1:35"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row>
    <row r="220" spans="1:35"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row>
    <row r="221" spans="1:35"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row>
    <row r="222" spans="1:35"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row>
    <row r="223" spans="1:35"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row>
    <row r="224" spans="1:35"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row>
    <row r="225" spans="1:35"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row>
    <row r="226" spans="1:35"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row>
    <row r="227" spans="1:35"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row>
    <row r="228" spans="1:35"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row>
    <row r="229" spans="1:35"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row>
    <row r="230" spans="1:35"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row>
    <row r="231" spans="1:35"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row>
    <row r="232" spans="1:35"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row>
    <row r="233" spans="1:35"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row>
    <row r="234" spans="1:35"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row>
    <row r="235" spans="1:35"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row>
    <row r="236" spans="1:35"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row>
    <row r="237" spans="1:35"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row>
    <row r="238" spans="1:35"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row>
    <row r="239" spans="1:35"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row>
    <row r="240" spans="1:35"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row>
    <row r="241" spans="1:35"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row>
    <row r="242" spans="1:35"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row>
    <row r="243" spans="1:35"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row>
    <row r="244" spans="1:35"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row>
    <row r="245" spans="1:35"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row>
    <row r="246" spans="1:35"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row>
    <row r="247" spans="1:35"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row>
    <row r="248" spans="1:35"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row>
    <row r="249" spans="1:35"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row>
    <row r="250" spans="1:35"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row>
    <row r="251" spans="1:35"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row>
    <row r="252" spans="1:35"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row>
    <row r="253" spans="1:35"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row>
    <row r="254" spans="1:35"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row>
    <row r="255" spans="1:35"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row>
    <row r="256" spans="1:35"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row>
    <row r="257" spans="1:35"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row>
    <row r="258" spans="1:35"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row>
    <row r="259" spans="1:35"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row>
    <row r="260" spans="1:35"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row>
    <row r="261" spans="1:35"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row>
    <row r="262" spans="1:35"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row>
    <row r="263" spans="1:35"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row>
    <row r="264" spans="1:35"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row>
    <row r="265" spans="1:35"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row>
    <row r="266" spans="1:35"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row>
    <row r="267" spans="1:35"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row>
    <row r="268" spans="1:35"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row>
    <row r="269" spans="1:35"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row>
    <row r="270" spans="1:35"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row>
    <row r="271" spans="1:35"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row>
    <row r="272" spans="1:35"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row>
    <row r="273" spans="1:35"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row>
    <row r="274" spans="1:35"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row>
    <row r="275" spans="1:35"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row>
    <row r="276" spans="1:35"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row>
    <row r="277" spans="1:35"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row>
    <row r="278" spans="1:35"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row>
    <row r="279" spans="1:35"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row>
    <row r="280" spans="1:35"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row>
    <row r="281" spans="1:35"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row>
    <row r="282" spans="1:35"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row>
    <row r="283" spans="1:35"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row>
    <row r="284" spans="1:35"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row>
    <row r="285" spans="1:35"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row>
    <row r="286" spans="1:35"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row>
    <row r="287" spans="1:35"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row>
    <row r="288" spans="1:35"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row>
    <row r="289" spans="1:35"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row>
    <row r="290" spans="1:35"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row>
    <row r="291" spans="1:35"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row>
    <row r="292" spans="1:35"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row>
    <row r="293" spans="1:35"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row>
    <row r="294" spans="1:35"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row>
    <row r="295" spans="1:35"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row>
    <row r="296" spans="1:35"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row>
    <row r="297" spans="1:35"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row>
    <row r="298" spans="1:35"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row>
    <row r="299" spans="1:35"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row>
    <row r="300" spans="1:35"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row>
    <row r="301" spans="1:35"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row>
    <row r="302" spans="1:35"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row>
    <row r="303" spans="1:35"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row>
    <row r="304" spans="1:35"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row>
    <row r="305" spans="1:35"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row>
    <row r="306" spans="1:35"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row>
    <row r="307" spans="1:35"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row>
    <row r="308" spans="1:35"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row>
    <row r="309" spans="1:35"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row>
    <row r="310" spans="1:35"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row>
    <row r="311" spans="1:35"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row>
    <row r="312" spans="1:35"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row>
    <row r="313" spans="1:35"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row>
    <row r="314" spans="1:35"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row>
    <row r="315" spans="1:35"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row>
    <row r="316" spans="1:35"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row>
    <row r="317" spans="1:35"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row>
    <row r="318" spans="1:35"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row>
    <row r="319" spans="1:35"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row>
    <row r="320" spans="1:35"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row>
    <row r="321" spans="1:35"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row>
    <row r="322" spans="1:35"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row>
    <row r="323" spans="1:35"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row>
    <row r="324" spans="1:35"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row>
    <row r="325" spans="1:35"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row>
    <row r="326" spans="1:35"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row>
    <row r="327" spans="1:35"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row>
    <row r="328" spans="1:35"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row>
    <row r="329" spans="1:35"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row>
    <row r="330" spans="1:35"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row>
    <row r="331" spans="1:35"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row>
    <row r="332" spans="1:35"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row>
    <row r="333" spans="1:35"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row>
    <row r="334" spans="1:35"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row>
    <row r="335" spans="1:35"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row>
    <row r="336" spans="1:35"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row>
    <row r="337" spans="1:35"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row>
    <row r="338" spans="1:35"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row>
    <row r="339" spans="1:35"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row>
    <row r="340" spans="1:35"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row>
    <row r="341" spans="1:35"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row>
    <row r="342" spans="1:35"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row>
    <row r="343" spans="1:35"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row>
    <row r="344" spans="1:35"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row>
    <row r="345" spans="1:35"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row>
    <row r="346" spans="1:35"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row>
    <row r="347" spans="1:35"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row>
    <row r="348" spans="1:35"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row>
    <row r="349" spans="1:35"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row>
    <row r="350" spans="1:35"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row>
    <row r="351" spans="1:35"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row>
    <row r="352" spans="1:35"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row>
    <row r="353" spans="1:35"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row>
    <row r="354" spans="1:35"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row>
    <row r="355" spans="1:35"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row>
    <row r="356" spans="1:35"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row>
    <row r="357" spans="1:35"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row>
    <row r="358" spans="1:35"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row>
    <row r="359" spans="1:35"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row>
    <row r="360" spans="1:35"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row>
    <row r="361" spans="1:35"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row>
    <row r="362" spans="1:35"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row>
    <row r="363" spans="1:35"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row>
    <row r="364" spans="1:35"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row>
    <row r="365" spans="1:35"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row>
    <row r="366" spans="1:35"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row>
    <row r="367" spans="1:35"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row>
    <row r="368" spans="1:35"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row>
    <row r="369" spans="1:35"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row>
    <row r="370" spans="1:35"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row>
    <row r="371" spans="1:35"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row>
    <row r="372" spans="1:35"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row>
    <row r="373" spans="1:35"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row>
    <row r="374" spans="1:35"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row>
    <row r="375" spans="1:35"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row>
    <row r="376" spans="1:35"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row>
    <row r="377" spans="1:35"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row>
    <row r="378" spans="1:35"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row>
    <row r="379" spans="1:35"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row>
    <row r="380" spans="1:35"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row>
    <row r="381" spans="1:35"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row>
    <row r="382" spans="1:35"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row>
    <row r="383" spans="1:35"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row>
    <row r="384" spans="1:35"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row>
    <row r="385" spans="1:35"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row>
    <row r="386" spans="1:35"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row>
    <row r="387" spans="1:35"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row>
    <row r="388" spans="1:35"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row>
    <row r="389" spans="1:35"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row>
    <row r="390" spans="1:35"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row>
    <row r="391" spans="1:35"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row>
    <row r="392" spans="1:35"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row>
    <row r="393" spans="1:35"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row>
    <row r="394" spans="1:35"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row>
    <row r="395" spans="1:35"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row>
    <row r="396" spans="1:35"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row>
    <row r="397" spans="1:35"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row>
    <row r="398" spans="1:35"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row>
    <row r="399" spans="1:35"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row>
    <row r="400" spans="1:35"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row>
    <row r="401" spans="1:35"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row>
    <row r="402" spans="1:35"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row>
    <row r="403" spans="1:35"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row>
    <row r="404" spans="1:35"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row>
    <row r="405" spans="1:35"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row>
    <row r="406" spans="1:35"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row>
    <row r="407" spans="1:35"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row>
    <row r="408" spans="1:35"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row>
    <row r="409" spans="1:35"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row>
    <row r="410" spans="1:35"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row>
    <row r="411" spans="1:35"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row>
    <row r="412" spans="1:35"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row>
    <row r="413" spans="1:35"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row>
    <row r="414" spans="1:35"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row>
    <row r="415" spans="1:35"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row>
    <row r="416" spans="1:35"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row>
    <row r="417" spans="1:35"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row>
    <row r="418" spans="1:35"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row>
    <row r="419" spans="1:35"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row>
    <row r="420" spans="1:35"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row>
    <row r="421" spans="1:35"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row>
    <row r="422" spans="1:35"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row>
    <row r="423" spans="1:35"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row>
    <row r="424" spans="1:35"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row>
    <row r="425" spans="1:35"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row>
    <row r="426" spans="1:35"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row>
    <row r="427" spans="1:35"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row>
    <row r="428" spans="1:35"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row>
    <row r="429" spans="1:35"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row>
    <row r="430" spans="1:35"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row>
    <row r="431" spans="1:35"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row>
    <row r="432" spans="1:35"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row>
    <row r="433" spans="1:35"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row>
    <row r="434" spans="1:35"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row>
    <row r="435" spans="1:35"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row>
    <row r="436" spans="1:35"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row>
    <row r="437" spans="1:35"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row>
    <row r="438" spans="1:35"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row>
    <row r="439" spans="1:35"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row>
    <row r="440" spans="1:35"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row>
    <row r="441" spans="1:35"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row>
    <row r="442" spans="1:35"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row>
    <row r="443" spans="1:35"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row>
    <row r="444" spans="1:35"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row>
    <row r="445" spans="1:35"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row>
    <row r="446" spans="1:35"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row>
    <row r="447" spans="1:35"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row>
    <row r="448" spans="1:35"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row>
    <row r="449" spans="1:35"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row>
    <row r="450" spans="1:35"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row>
    <row r="451" spans="1:35"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row>
    <row r="452" spans="1:35"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row>
    <row r="453" spans="1:35"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row>
    <row r="454" spans="1:35"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row>
    <row r="455" spans="1:35"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row>
    <row r="456" spans="1:35"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row>
    <row r="457" spans="1:35"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row>
    <row r="458" spans="1:35"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row>
    <row r="459" spans="1:35"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row>
    <row r="460" spans="1:35"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row>
    <row r="461" spans="1:35"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row>
    <row r="462" spans="1:35"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row>
    <row r="463" spans="1:35"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row>
    <row r="464" spans="1:35"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row>
    <row r="465" spans="1:35"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row>
    <row r="466" spans="1:35"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row>
    <row r="467" spans="1:35"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row>
    <row r="468" spans="1:35"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row>
    <row r="469" spans="1:35"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row>
    <row r="470" spans="1:35"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row>
    <row r="471" spans="1:35"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row>
    <row r="472" spans="1:35"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row>
    <row r="473" spans="1:35"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row>
    <row r="474" spans="1:35"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row>
    <row r="475" spans="1:35"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row>
    <row r="476" spans="1:35"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row>
    <row r="477" spans="1:35"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row>
    <row r="478" spans="1:35"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row>
    <row r="479" spans="1:35"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row>
    <row r="480" spans="1:35"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row>
    <row r="481" spans="1:35"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row>
    <row r="482" spans="1:35"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row>
    <row r="483" spans="1:35"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row>
    <row r="484" spans="1:35"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row>
    <row r="485" spans="1:35"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row>
    <row r="486" spans="1:35"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row>
    <row r="487" spans="1:35"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row>
    <row r="488" spans="1:35"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row>
    <row r="489" spans="1:35"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row>
    <row r="490" spans="1:35"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row>
    <row r="491" spans="1:35"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row>
    <row r="492" spans="1:35"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row>
    <row r="493" spans="1:35"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row>
    <row r="494" spans="1:35"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row>
    <row r="495" spans="1:35"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row>
    <row r="496" spans="1:35"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row>
    <row r="497" spans="1:35"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row>
    <row r="498" spans="1:35"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row>
    <row r="499" spans="1:35"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row>
    <row r="500" spans="1:35"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row>
    <row r="501" spans="1:35"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row>
    <row r="502" spans="1:35"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row>
    <row r="503" spans="1:35"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row>
    <row r="504" spans="1:35"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row>
    <row r="505" spans="1:35"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row>
    <row r="506" spans="1:35"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row>
    <row r="507" spans="1:35"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row>
    <row r="508" spans="1:35"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row>
    <row r="509" spans="1:35"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row>
    <row r="510" spans="1:35"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row>
    <row r="511" spans="1:35"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row>
    <row r="512" spans="1:35"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row>
    <row r="513" spans="1:35"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row>
    <row r="514" spans="1:35"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row>
    <row r="515" spans="1:35"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row>
    <row r="516" spans="1:35"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row>
    <row r="517" spans="1:35"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row>
    <row r="518" spans="1:35"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row>
    <row r="519" spans="1:35"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row>
    <row r="520" spans="1:35"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row>
    <row r="521" spans="1:35"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row>
    <row r="522" spans="1:35"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row>
    <row r="523" spans="1:35"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row>
    <row r="524" spans="1:35"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row>
    <row r="525" spans="1:35"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row>
    <row r="526" spans="1:35"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row>
    <row r="527" spans="1:35"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row>
    <row r="528" spans="1:35"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row>
    <row r="529" spans="1:35"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row>
    <row r="530" spans="1:35"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row>
    <row r="531" spans="1:35"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row>
    <row r="532" spans="1:35"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row>
    <row r="533" spans="1:35"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row>
    <row r="534" spans="1:35"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row>
    <row r="535" spans="1:35"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row>
    <row r="536" spans="1:35"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row>
    <row r="537" spans="1:35"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row>
    <row r="538" spans="1:35"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row>
    <row r="539" spans="1:35"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row>
    <row r="540" spans="1:35"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row>
    <row r="541" spans="1:35"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row>
    <row r="542" spans="1:35"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row>
    <row r="543" spans="1:35"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row>
    <row r="544" spans="1:35"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row>
    <row r="545" spans="1:35"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row>
    <row r="546" spans="1:35"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row>
    <row r="547" spans="1:35"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row>
    <row r="548" spans="1:35"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row>
    <row r="549" spans="1:35"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row>
    <row r="550" spans="1:35"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row>
    <row r="551" spans="1:35"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row>
    <row r="552" spans="1:35"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row>
    <row r="553" spans="1:35"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row>
    <row r="554" spans="1:35"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row>
    <row r="555" spans="1:35"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row>
    <row r="556" spans="1:35"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row>
    <row r="557" spans="1:35"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row>
    <row r="558" spans="1:35"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row>
    <row r="559" spans="1:35"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row>
    <row r="560" spans="1:35"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row>
    <row r="561" spans="1:35"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row>
    <row r="562" spans="1:35"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row>
    <row r="563" spans="1:35"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row>
    <row r="564" spans="1:35"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row>
    <row r="565" spans="1:35"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row>
    <row r="566" spans="1:35"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row>
    <row r="567" spans="1:35"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row>
    <row r="568" spans="1:35"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row>
    <row r="569" spans="1:35"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row>
    <row r="570" spans="1:35"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row>
    <row r="571" spans="1:35"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row>
    <row r="572" spans="1:35"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row>
    <row r="573" spans="1:35"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row>
    <row r="574" spans="1:35"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row>
    <row r="575" spans="1:35"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row>
    <row r="576" spans="1:35"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row>
    <row r="577" spans="1:35"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row>
    <row r="578" spans="1:35"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row>
    <row r="579" spans="1:35"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row>
    <row r="580" spans="1:35"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row>
    <row r="581" spans="1:35"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row>
    <row r="582" spans="1:35"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row>
    <row r="583" spans="1:35"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row>
    <row r="584" spans="1:35"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row>
    <row r="585" spans="1:35"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row>
    <row r="586" spans="1:35"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row>
    <row r="587" spans="1:35"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row>
    <row r="588" spans="1:35"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row>
    <row r="589" spans="1:35"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row>
    <row r="590" spans="1:35"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row>
    <row r="591" spans="1:35"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row>
    <row r="592" spans="1:35"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row>
    <row r="593" spans="1:35"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row>
    <row r="594" spans="1:35"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row>
    <row r="595" spans="1:35"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row>
    <row r="596" spans="1:35"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row>
    <row r="597" spans="1:35"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row>
    <row r="598" spans="1:35"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row>
    <row r="599" spans="1:35"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row>
    <row r="600" spans="1:35"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row>
    <row r="601" spans="1:35"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row>
    <row r="602" spans="1:35"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row>
    <row r="603" spans="1:35"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row>
    <row r="604" spans="1:35"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row>
    <row r="605" spans="1:35"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row>
    <row r="606" spans="1:35"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row>
    <row r="607" spans="1:35"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row>
    <row r="608" spans="1:35"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row>
    <row r="609" spans="1:35"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row>
    <row r="610" spans="1:35"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row>
    <row r="611" spans="1:35"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row>
    <row r="612" spans="1:35"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row>
    <row r="613" spans="1:35"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row>
    <row r="614" spans="1:35"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row>
    <row r="615" spans="1:35"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row>
    <row r="616" spans="1:35"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row>
    <row r="617" spans="1:35"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row>
    <row r="618" spans="1:35"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row>
    <row r="619" spans="1:35"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row>
    <row r="620" spans="1:35"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row>
    <row r="621" spans="1:35"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row>
    <row r="622" spans="1:35"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row>
    <row r="623" spans="1:35"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row>
    <row r="624" spans="1:35"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row>
    <row r="625" spans="1:35"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row>
    <row r="626" spans="1:35"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row>
    <row r="627" spans="1:35"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row>
    <row r="628" spans="1:35"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row>
    <row r="629" spans="1:35"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row>
    <row r="630" spans="1:35"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row>
    <row r="631" spans="1:35"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row>
    <row r="632" spans="1:35"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row>
    <row r="633" spans="1:35"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row>
    <row r="634" spans="1:35"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row>
    <row r="635" spans="1:35"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row>
    <row r="636" spans="1:35"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row>
    <row r="637" spans="1:35"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row>
    <row r="638" spans="1:35"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row>
    <row r="639" spans="1:35"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row>
    <row r="640" spans="1:35"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row>
    <row r="641" spans="1:35"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row>
    <row r="642" spans="1:35"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row>
    <row r="643" spans="1:35"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row>
    <row r="644" spans="1:35"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row>
    <row r="645" spans="1:35"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row>
    <row r="646" spans="1:35"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row>
    <row r="647" spans="1:35"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row>
    <row r="648" spans="1:35"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row>
    <row r="649" spans="1:35"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row>
    <row r="650" spans="1:35"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row>
    <row r="651" spans="1:35"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row>
    <row r="652" spans="1:35"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row>
    <row r="653" spans="1:35"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row>
    <row r="654" spans="1:35"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row>
    <row r="655" spans="1:35"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row>
    <row r="656" spans="1:35"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row>
    <row r="657" spans="1:35"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row>
    <row r="658" spans="1:35"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row>
    <row r="659" spans="1:35"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row>
    <row r="660" spans="1:35"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row>
    <row r="661" spans="1:35"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row>
    <row r="662" spans="1:35"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row>
    <row r="663" spans="1:35"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row>
    <row r="664" spans="1:35"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row>
    <row r="665" spans="1:35"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row>
    <row r="666" spans="1:35"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row>
    <row r="667" spans="1:35"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row>
    <row r="668" spans="1:35"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row>
    <row r="669" spans="1:35"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row>
    <row r="670" spans="1:35"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row>
    <row r="671" spans="1:35"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row>
    <row r="672" spans="1:35"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row>
    <row r="673" spans="1:35"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row>
    <row r="674" spans="1:35"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row>
    <row r="675" spans="1:35"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row>
    <row r="676" spans="1:35"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row>
    <row r="677" spans="1:35"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row>
    <row r="678" spans="1:35"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row>
    <row r="679" spans="1:35"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row>
    <row r="680" spans="1:35"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row>
    <row r="681" spans="1:35"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row>
    <row r="682" spans="1:35"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row>
    <row r="683" spans="1:35"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row>
    <row r="684" spans="1:35"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row>
    <row r="685" spans="1:35"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row>
    <row r="686" spans="1:35"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row>
    <row r="687" spans="1:35"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row>
    <row r="688" spans="1:35"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row>
    <row r="689" spans="1:35"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row>
    <row r="690" spans="1:35"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row>
    <row r="691" spans="1:35"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row>
    <row r="692" spans="1:35"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row>
    <row r="693" spans="1:35"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row>
    <row r="694" spans="1:35"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row>
    <row r="695" spans="1:35"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row>
    <row r="696" spans="1:35"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row>
    <row r="697" spans="1:35"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row>
    <row r="698" spans="1:35"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row>
    <row r="699" spans="1:35"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row>
    <row r="700" spans="1:35"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row>
    <row r="701" spans="1:35"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row>
    <row r="702" spans="1:35"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row>
    <row r="703" spans="1:35"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row>
    <row r="704" spans="1:35"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row>
    <row r="705" spans="1:35"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row>
    <row r="706" spans="1:35"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row>
    <row r="707" spans="1:35"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row>
    <row r="708" spans="1:35"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row>
    <row r="709" spans="1:35"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row>
    <row r="710" spans="1:35"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row>
    <row r="711" spans="1:35"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row>
    <row r="712" spans="1:35"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row>
    <row r="713" spans="1:35"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row>
    <row r="714" spans="1:35"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row>
    <row r="715" spans="1:35"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row>
    <row r="716" spans="1:35"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row>
    <row r="717" spans="1:35"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row>
    <row r="718" spans="1:35"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row>
    <row r="719" spans="1:35"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row>
    <row r="720" spans="1:35"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row>
    <row r="721" spans="1:35"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row>
    <row r="722" spans="1:35"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row>
    <row r="723" spans="1:35"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row>
    <row r="724" spans="1:35"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row>
    <row r="725" spans="1:35"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row>
    <row r="726" spans="1:35"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row>
    <row r="727" spans="1:35"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row>
    <row r="728" spans="1:35"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row>
    <row r="729" spans="1:35"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row>
    <row r="730" spans="1:35"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row>
    <row r="731" spans="1:35"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row>
    <row r="732" spans="1:35"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row>
    <row r="733" spans="1:35"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row>
    <row r="734" spans="1:35"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row>
    <row r="735" spans="1:35"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row>
    <row r="736" spans="1:35"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row>
    <row r="737" spans="1:35"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row>
    <row r="738" spans="1:35"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row>
    <row r="739" spans="1:35"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row>
    <row r="740" spans="1:35"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row>
    <row r="741" spans="1:35"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row>
    <row r="742" spans="1:35"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row>
    <row r="743" spans="1:35"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row>
    <row r="744" spans="1:35"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row>
    <row r="745" spans="1:35"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row>
    <row r="746" spans="1:35"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row>
    <row r="747" spans="1:35"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row>
    <row r="748" spans="1:35"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row>
    <row r="749" spans="1:35"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row>
    <row r="750" spans="1:35"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row>
    <row r="751" spans="1:35"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row>
    <row r="752" spans="1:35"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row>
    <row r="753" spans="1:35"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row>
    <row r="754" spans="1:35"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row>
    <row r="755" spans="1:35"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row>
    <row r="756" spans="1:35"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row>
    <row r="757" spans="1:35"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row>
    <row r="758" spans="1:35"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row>
    <row r="759" spans="1:35"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row>
    <row r="760" spans="1:35"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row>
    <row r="761" spans="1:35"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row>
    <row r="762" spans="1:35"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row>
    <row r="763" spans="1:35"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row>
    <row r="764" spans="1:35"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row>
    <row r="765" spans="1:35"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row>
    <row r="766" spans="1:35"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row>
    <row r="767" spans="1:35"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row>
    <row r="768" spans="1:35"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row>
    <row r="769" spans="1:35"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row>
    <row r="770" spans="1:35"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row>
    <row r="771" spans="1:35"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row>
    <row r="772" spans="1:35"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row>
    <row r="773" spans="1:35"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row>
    <row r="774" spans="1:35"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row>
    <row r="775" spans="1:35"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row>
    <row r="776" spans="1:35"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row>
    <row r="777" spans="1:35"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row>
    <row r="778" spans="1:35"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row>
    <row r="779" spans="1:35"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row>
    <row r="780" spans="1:35"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row>
    <row r="781" spans="1:35"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row>
    <row r="782" spans="1:35"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row>
    <row r="783" spans="1:35"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row>
    <row r="784" spans="1:35"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row>
    <row r="785" spans="1:35"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row>
    <row r="786" spans="1:35"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row>
    <row r="787" spans="1:35"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row>
    <row r="788" spans="1:35"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row>
    <row r="789" spans="1:35"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row>
    <row r="790" spans="1:35"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row>
    <row r="791" spans="1:35"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row>
    <row r="792" spans="1:35"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row>
    <row r="793" spans="1:35"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row>
    <row r="794" spans="1:35"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row>
    <row r="795" spans="1:35"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row>
    <row r="796" spans="1:35"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row>
    <row r="797" spans="1:35"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row>
    <row r="798" spans="1:35"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row>
    <row r="799" spans="1:35"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row>
    <row r="800" spans="1:35"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row>
    <row r="801" spans="1:35"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row>
    <row r="802" spans="1:35"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row>
    <row r="803" spans="1:35"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row>
    <row r="804" spans="1:35"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row>
    <row r="805" spans="1:35"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row>
    <row r="806" spans="1:35"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row>
    <row r="807" spans="1:35"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row>
    <row r="808" spans="1:35"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row>
    <row r="809" spans="1:35"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row>
    <row r="810" spans="1:35"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row>
    <row r="811" spans="1:35"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row>
    <row r="812" spans="1:35"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row>
    <row r="813" spans="1:35"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row>
    <row r="814" spans="1:35"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row>
    <row r="815" spans="1:35"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row>
    <row r="816" spans="1:35"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row>
    <row r="817" spans="1:35"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row>
    <row r="818" spans="1:35"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row>
    <row r="819" spans="1:35"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row>
    <row r="820" spans="1:35"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row>
    <row r="821" spans="1:35"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row>
    <row r="822" spans="1:35"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row>
    <row r="823" spans="1:35"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row>
    <row r="824" spans="1:35"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row>
    <row r="825" spans="1:35"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row>
    <row r="826" spans="1:35"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row>
    <row r="827" spans="1:35"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row>
    <row r="828" spans="1:35"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row>
    <row r="829" spans="1:35"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row>
    <row r="830" spans="1:35"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row>
    <row r="831" spans="1:35"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row>
    <row r="832" spans="1:35"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row>
    <row r="833" spans="1:35"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row>
    <row r="834" spans="1:35"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row>
    <row r="835" spans="1:35"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row>
    <row r="836" spans="1:35"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row>
    <row r="837" spans="1:35"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row>
    <row r="838" spans="1:35"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row>
    <row r="839" spans="1:35"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row>
    <row r="840" spans="1:35"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row>
    <row r="841" spans="1:35"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row>
    <row r="842" spans="1:35"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row>
    <row r="843" spans="1:35"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row>
    <row r="844" spans="1:35"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row>
    <row r="845" spans="1:35"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row>
    <row r="846" spans="1:35"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row>
    <row r="847" spans="1:35"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row>
    <row r="848" spans="1:35"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row>
    <row r="849" spans="1:35"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row>
    <row r="850" spans="1:35"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row>
    <row r="851" spans="1:35"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row>
    <row r="852" spans="1:35"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row>
    <row r="853" spans="1:35"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row>
    <row r="854" spans="1:35"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row>
    <row r="855" spans="1:35"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row>
    <row r="856" spans="1:35"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row>
    <row r="857" spans="1:35"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row>
    <row r="858" spans="1:35"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row>
    <row r="859" spans="1:35"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row>
    <row r="860" spans="1:35"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row>
    <row r="861" spans="1:35"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row>
    <row r="862" spans="1:35"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row>
    <row r="863" spans="1:35"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row>
    <row r="864" spans="1:35"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row>
    <row r="865" spans="1:35"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row>
    <row r="866" spans="1:35"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row>
    <row r="867" spans="1:35"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row>
    <row r="868" spans="1:35"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row>
    <row r="869" spans="1:35"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row>
    <row r="870" spans="1:35"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row>
    <row r="871" spans="1:35"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row>
    <row r="872" spans="1:35"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row>
    <row r="873" spans="1:35"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row>
    <row r="874" spans="1:35"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row>
    <row r="875" spans="1:35"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row>
    <row r="876" spans="1:35"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row>
    <row r="877" spans="1:35"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row>
    <row r="878" spans="1:35"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row>
    <row r="879" spans="1:35"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row>
    <row r="880" spans="1:35"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row>
    <row r="881" spans="1:35"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row>
    <row r="882" spans="1:35"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row>
    <row r="883" spans="1:35"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row>
    <row r="884" spans="1:35"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row>
    <row r="885" spans="1:35"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row>
    <row r="886" spans="1:35"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row>
    <row r="887" spans="1:35"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row>
    <row r="888" spans="1:35"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row>
    <row r="889" spans="1:35"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row>
    <row r="890" spans="1:35"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row>
    <row r="891" spans="1:35"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row>
    <row r="892" spans="1:35"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row>
    <row r="893" spans="1:35"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row>
    <row r="894" spans="1:35"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row>
    <row r="895" spans="1:35"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row>
    <row r="896" spans="1:35"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row>
    <row r="897" spans="1:35"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row>
    <row r="898" spans="1:35"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row>
    <row r="899" spans="1:35"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row>
    <row r="900" spans="1:35"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row>
    <row r="901" spans="1:35"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row>
    <row r="902" spans="1:35"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row>
    <row r="903" spans="1:35"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row>
    <row r="904" spans="1:35"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row>
    <row r="905" spans="1:35"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row>
    <row r="906" spans="1:35"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row>
    <row r="907" spans="1:35"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row>
    <row r="908" spans="1:35"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row>
    <row r="909" spans="1:35"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row>
    <row r="910" spans="1:35"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row>
    <row r="911" spans="1:35"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row>
    <row r="912" spans="1:35"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row>
    <row r="913" spans="1:35"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row>
    <row r="914" spans="1:35"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row>
    <row r="915" spans="1:35"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row>
    <row r="916" spans="1:35"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row>
    <row r="917" spans="1:35"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row>
    <row r="918" spans="1:35"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row>
    <row r="919" spans="1:35"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row>
    <row r="920" spans="1:35"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row>
    <row r="921" spans="1:35"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row>
    <row r="922" spans="1:35"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row>
    <row r="923" spans="1:35"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row>
    <row r="924" spans="1:35"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row>
    <row r="925" spans="1:35"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row>
    <row r="926" spans="1:35"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row>
    <row r="927" spans="1:35"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row>
    <row r="928" spans="1:35"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row>
    <row r="929" spans="1:35"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row>
    <row r="930" spans="1:35"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row>
    <row r="931" spans="1:35"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row>
    <row r="932" spans="1:35"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row>
    <row r="933" spans="1:35"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row>
    <row r="934" spans="1:35"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row>
    <row r="935" spans="1:35"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row>
    <row r="936" spans="1:35"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row>
    <row r="937" spans="1:35"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row>
    <row r="938" spans="1:35"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row>
    <row r="939" spans="1:35"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row>
    <row r="940" spans="1:35"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row>
    <row r="941" spans="1:35"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row>
    <row r="942" spans="1:35"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row>
    <row r="943" spans="1:35"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row>
    <row r="944" spans="1:35"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row>
    <row r="945" spans="1:35"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row>
    <row r="946" spans="1:35"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row>
    <row r="947" spans="1:35"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row>
    <row r="948" spans="1:35"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row>
    <row r="949" spans="1:35"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row>
    <row r="950" spans="1:35"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row>
    <row r="951" spans="1:35"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row>
    <row r="952" spans="1:35"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row>
    <row r="953" spans="1:35"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row>
    <row r="954" spans="1:35"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row>
    <row r="955" spans="1:35"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row>
    <row r="956" spans="1:35"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row>
    <row r="957" spans="1:35"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row>
    <row r="958" spans="1:35"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row>
    <row r="959" spans="1:35"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row>
    <row r="960" spans="1:35"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row>
    <row r="961" spans="1:35"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row>
    <row r="962" spans="1:35"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row>
    <row r="963" spans="1:35"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row>
    <row r="964" spans="1:35"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row>
    <row r="965" spans="1:35"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row>
    <row r="966" spans="1:35"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row>
    <row r="967" spans="1:35"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row>
    <row r="968" spans="1:35"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row>
    <row r="969" spans="1:35"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row>
    <row r="970" spans="1:35"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row>
    <row r="971" spans="1:35"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row>
    <row r="972" spans="1:35"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row>
    <row r="973" spans="1:35"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row>
    <row r="974" spans="1:35"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row>
    <row r="975" spans="1:35"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row>
    <row r="976" spans="1:35"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row>
    <row r="977" spans="1:35"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row>
    <row r="978" spans="1:35"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row>
    <row r="979" spans="1:35"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row>
    <row r="980" spans="1:35"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row>
    <row r="981" spans="1:35"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row>
    <row r="982" spans="1:35"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row>
    <row r="983" spans="1:35"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row>
    <row r="984" spans="1:35"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row>
    <row r="985" spans="1:35"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row>
    <row r="986" spans="1:35"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row>
    <row r="987" spans="1:35"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row>
    <row r="988" spans="1:35"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row>
    <row r="989" spans="1:35"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row>
    <row r="990" spans="1:35"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row>
    <row r="991" spans="1:35"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row>
    <row r="992" spans="1:35"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row>
    <row r="993" spans="1:35"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row>
    <row r="994" spans="1:35"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row>
    <row r="995" spans="1:35"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row>
    <row r="996" spans="1:35"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row>
    <row r="997" spans="1:35"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row>
    <row r="998" spans="1:35"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row>
    <row r="999" spans="1:35"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row>
  </sheetData>
  <dataValidations count="2">
    <dataValidation type="list" allowBlank="1" showInputMessage="1" showErrorMessage="1" prompt="Indique si se trata de un precio nuevo o si ha variado respecto al año anterior, o se mantiene igual." sqref="F2:F149" xr:uid="{00000000-0002-0000-0100-000000000000}">
      <formula1>$AI$2:$AI$4</formula1>
    </dataValidation>
    <dataValidation type="list" allowBlank="1" showInputMessage="1" showErrorMessage="1" prompt="Seleccione el modo en el que se justifica el precio/tasa." sqref="H2:H149" xr:uid="{00000000-0002-0000-0100-000001000000}">
      <formula1>$AH$2:$AH$3</formula1>
    </dataValidation>
  </dataValidations>
  <pageMargins left="0.70866141732283472" right="0.70866141732283472" top="0.74803149606299213" bottom="0.74803149606299213"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election activeCell="A3" sqref="A3"/>
    </sheetView>
  </sheetViews>
  <sheetFormatPr baseColWidth="10" defaultColWidth="14.42578125" defaultRowHeight="15" customHeight="1" x14ac:dyDescent="0.25"/>
  <cols>
    <col min="1" max="1" width="16.28515625" customWidth="1"/>
    <col min="2" max="2" width="16" customWidth="1"/>
    <col min="3" max="3" width="13.42578125" customWidth="1"/>
    <col min="4" max="4" width="19.85546875" customWidth="1"/>
    <col min="5" max="5" width="14.5703125" customWidth="1"/>
    <col min="6" max="6" width="14.7109375" customWidth="1"/>
    <col min="7" max="7" width="15.5703125" customWidth="1"/>
    <col min="8" max="12" width="13.5703125" customWidth="1"/>
    <col min="13" max="13" width="21.28515625" customWidth="1"/>
    <col min="14" max="14" width="22.28515625" customWidth="1"/>
    <col min="15" max="26" width="10.7109375" customWidth="1"/>
  </cols>
  <sheetData>
    <row r="1" spans="1:26" ht="55.5" customHeight="1" x14ac:dyDescent="0.25">
      <c r="A1" s="35"/>
      <c r="B1" s="36"/>
      <c r="C1" s="35"/>
      <c r="D1" s="35"/>
      <c r="E1" s="35"/>
      <c r="F1" s="35"/>
      <c r="G1" s="35"/>
      <c r="H1" s="35"/>
      <c r="I1" s="35"/>
      <c r="J1" s="35"/>
      <c r="K1" s="35"/>
      <c r="L1" s="35"/>
      <c r="M1" s="37" t="s">
        <v>47</v>
      </c>
      <c r="N1" s="37" t="s">
        <v>48</v>
      </c>
    </row>
    <row r="2" spans="1:26" ht="36" x14ac:dyDescent="0.25">
      <c r="A2" s="16" t="s">
        <v>0</v>
      </c>
      <c r="B2" s="16" t="s">
        <v>1</v>
      </c>
      <c r="C2" s="16" t="s">
        <v>49</v>
      </c>
      <c r="D2" s="38" t="s">
        <v>50</v>
      </c>
      <c r="E2" s="39" t="s">
        <v>51</v>
      </c>
      <c r="F2" s="39" t="s">
        <v>52</v>
      </c>
      <c r="G2" s="39" t="s">
        <v>53</v>
      </c>
      <c r="H2" s="39" t="s">
        <v>54</v>
      </c>
      <c r="I2" s="40" t="s">
        <v>55</v>
      </c>
      <c r="J2" s="40" t="s">
        <v>56</v>
      </c>
      <c r="K2" s="40" t="s">
        <v>57</v>
      </c>
      <c r="L2" s="41" t="s">
        <v>58</v>
      </c>
      <c r="M2" s="42" t="s">
        <v>59</v>
      </c>
      <c r="N2" s="42" t="s">
        <v>60</v>
      </c>
    </row>
    <row r="3" spans="1:26" x14ac:dyDescent="0.25">
      <c r="A3" s="396"/>
      <c r="B3" s="396"/>
      <c r="C3" s="43"/>
      <c r="D3" s="44"/>
      <c r="E3" s="44"/>
      <c r="F3" s="44"/>
      <c r="G3" s="45"/>
      <c r="H3" s="45"/>
      <c r="I3" s="46"/>
      <c r="J3" s="46"/>
      <c r="K3" s="46"/>
      <c r="L3" s="46"/>
      <c r="M3" s="47"/>
      <c r="N3" s="48"/>
    </row>
    <row r="4" spans="1:26" x14ac:dyDescent="0.25">
      <c r="A4" s="397"/>
      <c r="B4" s="397"/>
      <c r="C4" s="49"/>
      <c r="D4" s="50"/>
      <c r="E4" s="50"/>
      <c r="F4" s="50"/>
      <c r="G4" s="46"/>
      <c r="H4" s="46"/>
      <c r="I4" s="46"/>
      <c r="J4" s="46"/>
      <c r="K4" s="46"/>
      <c r="L4" s="46"/>
      <c r="M4" s="50"/>
      <c r="N4" s="51"/>
    </row>
    <row r="5" spans="1:26" x14ac:dyDescent="0.25">
      <c r="A5" s="397"/>
      <c r="B5" s="397"/>
      <c r="C5" s="49"/>
      <c r="D5" s="50"/>
      <c r="E5" s="50"/>
      <c r="F5" s="50"/>
      <c r="G5" s="46"/>
      <c r="H5" s="46"/>
      <c r="I5" s="46"/>
      <c r="J5" s="46"/>
      <c r="K5" s="46"/>
      <c r="L5" s="46"/>
      <c r="M5" s="50"/>
      <c r="N5" s="51"/>
    </row>
    <row r="6" spans="1:26" x14ac:dyDescent="0.25">
      <c r="A6" s="397"/>
      <c r="B6" s="397"/>
      <c r="C6" s="49"/>
      <c r="D6" s="50"/>
      <c r="E6" s="50"/>
      <c r="F6" s="50"/>
      <c r="G6" s="46"/>
      <c r="H6" s="46"/>
      <c r="I6" s="46"/>
      <c r="J6" s="46"/>
      <c r="K6" s="46"/>
      <c r="L6" s="46"/>
      <c r="M6" s="50"/>
      <c r="N6" s="51"/>
    </row>
    <row r="7" spans="1:26" x14ac:dyDescent="0.25">
      <c r="A7" s="397"/>
      <c r="B7" s="397"/>
      <c r="C7" s="49"/>
      <c r="D7" s="50"/>
      <c r="E7" s="50"/>
      <c r="F7" s="50"/>
      <c r="G7" s="46"/>
      <c r="H7" s="46"/>
      <c r="I7" s="46"/>
      <c r="J7" s="46"/>
      <c r="K7" s="46"/>
      <c r="L7" s="46"/>
      <c r="M7" s="50"/>
      <c r="N7" s="51"/>
      <c r="O7" s="7"/>
      <c r="P7" s="7"/>
      <c r="Q7" s="7"/>
      <c r="R7" s="7"/>
      <c r="S7" s="7"/>
      <c r="T7" s="7"/>
      <c r="U7" s="7"/>
      <c r="V7" s="7"/>
      <c r="W7" s="7"/>
      <c r="X7" s="7"/>
      <c r="Y7" s="7"/>
      <c r="Z7" s="7"/>
    </row>
    <row r="8" spans="1:26" x14ac:dyDescent="0.25">
      <c r="A8" s="397"/>
      <c r="B8" s="397"/>
      <c r="C8" s="49"/>
      <c r="D8" s="50"/>
      <c r="E8" s="50"/>
      <c r="F8" s="50"/>
      <c r="G8" s="46"/>
      <c r="H8" s="46"/>
      <c r="I8" s="46"/>
      <c r="J8" s="46"/>
      <c r="K8" s="46"/>
      <c r="L8" s="46"/>
      <c r="M8" s="50"/>
      <c r="N8" s="51"/>
      <c r="O8" s="7"/>
      <c r="P8" s="7"/>
      <c r="Q8" s="7"/>
      <c r="R8" s="7"/>
      <c r="S8" s="7"/>
      <c r="T8" s="7"/>
      <c r="U8" s="7"/>
      <c r="V8" s="7"/>
      <c r="W8" s="7"/>
      <c r="X8" s="7"/>
      <c r="Y8" s="7"/>
      <c r="Z8" s="7"/>
    </row>
    <row r="9" spans="1:26" x14ac:dyDescent="0.25">
      <c r="A9" s="397"/>
      <c r="B9" s="397"/>
      <c r="C9" s="49"/>
      <c r="D9" s="50"/>
      <c r="E9" s="50"/>
      <c r="F9" s="50"/>
      <c r="G9" s="46"/>
      <c r="H9" s="46"/>
      <c r="I9" s="46"/>
      <c r="J9" s="46"/>
      <c r="K9" s="46"/>
      <c r="L9" s="46"/>
      <c r="M9" s="50"/>
      <c r="N9" s="51"/>
      <c r="O9" s="7"/>
      <c r="P9" s="7"/>
      <c r="Q9" s="7"/>
      <c r="R9" s="7"/>
      <c r="S9" s="7"/>
      <c r="T9" s="7"/>
      <c r="U9" s="7"/>
      <c r="V9" s="7"/>
      <c r="W9" s="7"/>
      <c r="X9" s="7"/>
      <c r="Y9" s="7"/>
      <c r="Z9" s="7"/>
    </row>
    <row r="10" spans="1:26" x14ac:dyDescent="0.25">
      <c r="A10" s="397"/>
      <c r="B10" s="397"/>
      <c r="C10" s="49"/>
      <c r="D10" s="50"/>
      <c r="E10" s="50"/>
      <c r="F10" s="50"/>
      <c r="G10" s="46"/>
      <c r="H10" s="46"/>
      <c r="I10" s="46"/>
      <c r="J10" s="46"/>
      <c r="K10" s="46"/>
      <c r="L10" s="46"/>
      <c r="M10" s="50"/>
      <c r="N10" s="51"/>
      <c r="O10" s="7"/>
      <c r="P10" s="7"/>
      <c r="Q10" s="7"/>
      <c r="R10" s="7"/>
      <c r="S10" s="7"/>
      <c r="T10" s="7"/>
      <c r="U10" s="7"/>
      <c r="V10" s="7"/>
      <c r="W10" s="7"/>
      <c r="X10" s="7"/>
      <c r="Y10" s="7"/>
      <c r="Z10" s="7"/>
    </row>
    <row r="11" spans="1:26" x14ac:dyDescent="0.25">
      <c r="A11" s="397"/>
      <c r="B11" s="397"/>
      <c r="C11" s="49"/>
      <c r="D11" s="50"/>
      <c r="E11" s="50"/>
      <c r="F11" s="50"/>
      <c r="G11" s="46"/>
      <c r="H11" s="46"/>
      <c r="I11" s="46"/>
      <c r="J11" s="46"/>
      <c r="K11" s="46"/>
      <c r="L11" s="46"/>
      <c r="M11" s="50"/>
      <c r="N11" s="51"/>
      <c r="O11" s="7"/>
      <c r="P11" s="7"/>
      <c r="Q11" s="7"/>
      <c r="R11" s="7"/>
      <c r="S11" s="7"/>
      <c r="T11" s="7"/>
      <c r="U11" s="7"/>
      <c r="V11" s="7"/>
      <c r="W11" s="7"/>
      <c r="X11" s="7"/>
      <c r="Y11" s="7"/>
      <c r="Z11" s="7"/>
    </row>
    <row r="12" spans="1:26" x14ac:dyDescent="0.25">
      <c r="A12" s="397"/>
      <c r="B12" s="397"/>
      <c r="C12" s="49"/>
      <c r="D12" s="50"/>
      <c r="E12" s="50"/>
      <c r="F12" s="50"/>
      <c r="G12" s="46"/>
      <c r="H12" s="46"/>
      <c r="I12" s="46"/>
      <c r="J12" s="46"/>
      <c r="K12" s="46"/>
      <c r="L12" s="46"/>
      <c r="M12" s="50"/>
      <c r="N12" s="51"/>
      <c r="O12" s="7"/>
      <c r="P12" s="7"/>
      <c r="Q12" s="7"/>
      <c r="R12" s="7"/>
      <c r="S12" s="7"/>
      <c r="T12" s="7"/>
      <c r="U12" s="7"/>
      <c r="V12" s="7"/>
      <c r="W12" s="7"/>
      <c r="X12" s="7"/>
      <c r="Y12" s="7"/>
      <c r="Z12" s="7"/>
    </row>
    <row r="13" spans="1:26" x14ac:dyDescent="0.25">
      <c r="A13" s="397"/>
      <c r="B13" s="397"/>
      <c r="C13" s="49"/>
      <c r="D13" s="50"/>
      <c r="E13" s="50"/>
      <c r="F13" s="50"/>
      <c r="G13" s="46"/>
      <c r="H13" s="46"/>
      <c r="I13" s="46"/>
      <c r="J13" s="46"/>
      <c r="K13" s="46"/>
      <c r="L13" s="46"/>
      <c r="M13" s="50"/>
      <c r="N13" s="51"/>
      <c r="O13" s="7"/>
      <c r="P13" s="7"/>
      <c r="Q13" s="7"/>
      <c r="R13" s="7"/>
      <c r="S13" s="7"/>
      <c r="T13" s="7"/>
      <c r="U13" s="7"/>
      <c r="V13" s="7"/>
      <c r="W13" s="7"/>
      <c r="X13" s="7"/>
      <c r="Y13" s="7"/>
      <c r="Z13" s="7"/>
    </row>
    <row r="14" spans="1:26" x14ac:dyDescent="0.25">
      <c r="A14" s="397"/>
      <c r="B14" s="397"/>
      <c r="C14" s="49"/>
      <c r="D14" s="50"/>
      <c r="E14" s="50"/>
      <c r="F14" s="50"/>
      <c r="G14" s="46"/>
      <c r="H14" s="46"/>
      <c r="I14" s="46"/>
      <c r="J14" s="46"/>
      <c r="K14" s="46"/>
      <c r="L14" s="46"/>
      <c r="M14" s="50"/>
      <c r="N14" s="51"/>
      <c r="O14" s="7"/>
      <c r="P14" s="7"/>
      <c r="Q14" s="7"/>
      <c r="R14" s="7"/>
      <c r="S14" s="7"/>
      <c r="T14" s="7"/>
      <c r="U14" s="7"/>
      <c r="V14" s="7"/>
      <c r="W14" s="7"/>
      <c r="X14" s="7"/>
      <c r="Y14" s="7"/>
      <c r="Z14" s="7"/>
    </row>
    <row r="15" spans="1:26" x14ac:dyDescent="0.25">
      <c r="A15" s="397"/>
      <c r="B15" s="397"/>
      <c r="C15" s="49"/>
      <c r="D15" s="50"/>
      <c r="E15" s="50"/>
      <c r="F15" s="50"/>
      <c r="G15" s="46"/>
      <c r="H15" s="46"/>
      <c r="I15" s="46"/>
      <c r="J15" s="46"/>
      <c r="K15" s="46"/>
      <c r="L15" s="46"/>
      <c r="M15" s="50"/>
      <c r="N15" s="51"/>
      <c r="O15" s="7"/>
      <c r="P15" s="7"/>
      <c r="Q15" s="7"/>
      <c r="R15" s="7"/>
      <c r="S15" s="7"/>
      <c r="T15" s="7"/>
      <c r="U15" s="7"/>
      <c r="V15" s="7"/>
      <c r="W15" s="7"/>
      <c r="X15" s="7"/>
      <c r="Y15" s="7"/>
      <c r="Z15" s="7"/>
    </row>
    <row r="16" spans="1:26" x14ac:dyDescent="0.25">
      <c r="A16" s="397"/>
      <c r="B16" s="397"/>
      <c r="C16" s="49"/>
      <c r="D16" s="50"/>
      <c r="E16" s="50"/>
      <c r="F16" s="50"/>
      <c r="G16" s="46"/>
      <c r="H16" s="46"/>
      <c r="I16" s="46"/>
      <c r="J16" s="46"/>
      <c r="K16" s="46"/>
      <c r="L16" s="46"/>
      <c r="M16" s="50"/>
      <c r="N16" s="51"/>
      <c r="O16" s="7"/>
      <c r="P16" s="7"/>
      <c r="Q16" s="7"/>
      <c r="R16" s="7"/>
      <c r="S16" s="7"/>
      <c r="T16" s="7"/>
      <c r="U16" s="7"/>
      <c r="V16" s="7"/>
      <c r="W16" s="7"/>
      <c r="X16" s="7"/>
      <c r="Y16" s="7"/>
      <c r="Z16" s="7"/>
    </row>
    <row r="17" spans="1:26" x14ac:dyDescent="0.25">
      <c r="A17" s="397"/>
      <c r="B17" s="397"/>
      <c r="C17" s="49"/>
      <c r="D17" s="50"/>
      <c r="E17" s="50"/>
      <c r="F17" s="50"/>
      <c r="G17" s="46"/>
      <c r="H17" s="46"/>
      <c r="I17" s="46"/>
      <c r="J17" s="46"/>
      <c r="K17" s="46"/>
      <c r="L17" s="46"/>
      <c r="M17" s="50"/>
      <c r="N17" s="51"/>
      <c r="O17" s="7"/>
      <c r="P17" s="7"/>
      <c r="Q17" s="7"/>
      <c r="R17" s="7"/>
      <c r="S17" s="7"/>
      <c r="T17" s="7"/>
      <c r="U17" s="7"/>
      <c r="V17" s="7"/>
      <c r="W17" s="7"/>
      <c r="X17" s="7"/>
      <c r="Y17" s="7"/>
      <c r="Z17" s="7"/>
    </row>
    <row r="18" spans="1:26" x14ac:dyDescent="0.25">
      <c r="A18" s="397"/>
      <c r="B18" s="397"/>
      <c r="C18" s="49"/>
      <c r="D18" s="50"/>
      <c r="E18" s="50"/>
      <c r="F18" s="50"/>
      <c r="G18" s="46"/>
      <c r="H18" s="46"/>
      <c r="I18" s="46"/>
      <c r="J18" s="46"/>
      <c r="K18" s="46"/>
      <c r="L18" s="46"/>
      <c r="M18" s="50"/>
      <c r="N18" s="51"/>
      <c r="O18" s="7"/>
      <c r="P18" s="7"/>
      <c r="Q18" s="7"/>
      <c r="R18" s="7"/>
      <c r="S18" s="7"/>
      <c r="T18" s="7"/>
      <c r="U18" s="7"/>
      <c r="V18" s="7"/>
      <c r="W18" s="7"/>
      <c r="X18" s="7"/>
      <c r="Y18" s="7"/>
      <c r="Z18" s="7"/>
    </row>
    <row r="19" spans="1:26" x14ac:dyDescent="0.25">
      <c r="A19" s="397"/>
      <c r="B19" s="397"/>
      <c r="C19" s="49"/>
      <c r="D19" s="50"/>
      <c r="E19" s="50"/>
      <c r="F19" s="50"/>
      <c r="G19" s="46"/>
      <c r="H19" s="46"/>
      <c r="I19" s="46"/>
      <c r="J19" s="46"/>
      <c r="K19" s="46"/>
      <c r="L19" s="46"/>
      <c r="M19" s="50"/>
      <c r="N19" s="51"/>
      <c r="O19" s="7"/>
      <c r="P19" s="7"/>
      <c r="Q19" s="7"/>
      <c r="R19" s="7"/>
      <c r="S19" s="7"/>
      <c r="T19" s="7"/>
      <c r="U19" s="7"/>
      <c r="V19" s="7"/>
      <c r="W19" s="7"/>
      <c r="X19" s="7"/>
      <c r="Y19" s="7"/>
      <c r="Z19" s="7"/>
    </row>
    <row r="20" spans="1:26" x14ac:dyDescent="0.25">
      <c r="A20" s="397"/>
      <c r="B20" s="397"/>
      <c r="C20" s="49"/>
      <c r="D20" s="50"/>
      <c r="E20" s="50"/>
      <c r="F20" s="50"/>
      <c r="G20" s="46"/>
      <c r="H20" s="46"/>
      <c r="I20" s="46"/>
      <c r="J20" s="46"/>
      <c r="K20" s="46"/>
      <c r="L20" s="46"/>
      <c r="M20" s="50"/>
      <c r="N20" s="51"/>
      <c r="O20" s="7"/>
      <c r="P20" s="7"/>
      <c r="Q20" s="7"/>
      <c r="R20" s="7"/>
      <c r="S20" s="7"/>
      <c r="T20" s="7"/>
      <c r="U20" s="7"/>
      <c r="V20" s="7"/>
      <c r="W20" s="7"/>
      <c r="X20" s="7"/>
      <c r="Y20" s="7"/>
      <c r="Z20" s="7"/>
    </row>
    <row r="21" spans="1:26" ht="15.75" customHeight="1" x14ac:dyDescent="0.25">
      <c r="A21" s="397"/>
      <c r="B21" s="397"/>
      <c r="C21" s="49"/>
      <c r="D21" s="50"/>
      <c r="E21" s="50"/>
      <c r="F21" s="50"/>
      <c r="G21" s="46"/>
      <c r="H21" s="46"/>
      <c r="I21" s="46"/>
      <c r="J21" s="46"/>
      <c r="K21" s="46"/>
      <c r="L21" s="46"/>
      <c r="M21" s="50"/>
      <c r="N21" s="51"/>
      <c r="O21" s="7"/>
      <c r="P21" s="7"/>
      <c r="Q21" s="7"/>
      <c r="R21" s="7"/>
      <c r="S21" s="7"/>
      <c r="T21" s="7"/>
      <c r="U21" s="7"/>
      <c r="V21" s="7"/>
      <c r="W21" s="7"/>
      <c r="X21" s="7"/>
      <c r="Y21" s="7"/>
      <c r="Z21" s="7"/>
    </row>
    <row r="22" spans="1:26" ht="15.75" customHeight="1" x14ac:dyDescent="0.25">
      <c r="A22" s="397"/>
      <c r="B22" s="397"/>
      <c r="C22" s="49"/>
      <c r="D22" s="50"/>
      <c r="E22" s="50"/>
      <c r="F22" s="50"/>
      <c r="G22" s="46"/>
      <c r="H22" s="46"/>
      <c r="I22" s="46"/>
      <c r="J22" s="46"/>
      <c r="K22" s="46"/>
      <c r="L22" s="46"/>
      <c r="M22" s="50"/>
      <c r="N22" s="51"/>
      <c r="O22" s="7"/>
      <c r="P22" s="7"/>
      <c r="Q22" s="7"/>
      <c r="R22" s="7"/>
      <c r="S22" s="7"/>
      <c r="T22" s="7"/>
      <c r="U22" s="7"/>
      <c r="V22" s="7"/>
      <c r="W22" s="7"/>
      <c r="X22" s="7"/>
      <c r="Y22" s="7"/>
      <c r="Z22" s="7"/>
    </row>
    <row r="23" spans="1:26" ht="15.75" customHeight="1" x14ac:dyDescent="0.25">
      <c r="A23" s="397"/>
      <c r="B23" s="397"/>
      <c r="C23" s="49"/>
      <c r="D23" s="50"/>
      <c r="E23" s="50"/>
      <c r="F23" s="50"/>
      <c r="G23" s="46"/>
      <c r="H23" s="46"/>
      <c r="I23" s="46"/>
      <c r="J23" s="46"/>
      <c r="K23" s="46"/>
      <c r="L23" s="46"/>
      <c r="M23" s="50"/>
      <c r="N23" s="51"/>
    </row>
    <row r="24" spans="1:26" ht="15.75" customHeight="1" x14ac:dyDescent="0.25">
      <c r="A24" s="397"/>
      <c r="B24" s="397"/>
      <c r="C24" s="49"/>
      <c r="D24" s="49"/>
      <c r="E24" s="49"/>
      <c r="F24" s="49"/>
      <c r="G24" s="52"/>
      <c r="H24" s="52"/>
      <c r="I24" s="46"/>
      <c r="J24" s="46"/>
      <c r="K24" s="46"/>
      <c r="L24" s="46"/>
      <c r="M24" s="49"/>
      <c r="N24" s="53"/>
    </row>
    <row r="25" spans="1:26" ht="15.75" customHeight="1" x14ac:dyDescent="0.25">
      <c r="A25" s="397"/>
      <c r="B25" s="397"/>
      <c r="C25" s="49"/>
      <c r="D25" s="49"/>
      <c r="E25" s="49"/>
      <c r="F25" s="49"/>
      <c r="G25" s="52"/>
      <c r="H25" s="52"/>
      <c r="I25" s="46"/>
      <c r="J25" s="46"/>
      <c r="K25" s="46"/>
      <c r="L25" s="46"/>
      <c r="M25" s="49"/>
      <c r="N25" s="53"/>
      <c r="O25" s="7"/>
      <c r="P25" s="7"/>
      <c r="Q25" s="7"/>
      <c r="R25" s="7"/>
      <c r="S25" s="7"/>
      <c r="T25" s="7"/>
      <c r="U25" s="7"/>
      <c r="V25" s="7"/>
      <c r="W25" s="7"/>
      <c r="X25" s="7"/>
      <c r="Y25" s="7"/>
      <c r="Z25" s="7"/>
    </row>
    <row r="26" spans="1:26" ht="15.75" customHeight="1" x14ac:dyDescent="0.25">
      <c r="A26" s="397"/>
      <c r="B26" s="397"/>
      <c r="C26" s="49"/>
      <c r="D26" s="49"/>
      <c r="E26" s="49"/>
      <c r="F26" s="49"/>
      <c r="G26" s="52"/>
      <c r="H26" s="52"/>
      <c r="I26" s="46"/>
      <c r="J26" s="46"/>
      <c r="K26" s="46"/>
      <c r="L26" s="46"/>
      <c r="M26" s="49"/>
      <c r="N26" s="53"/>
      <c r="O26" s="7"/>
      <c r="P26" s="7"/>
      <c r="Q26" s="7"/>
      <c r="R26" s="7"/>
      <c r="S26" s="7"/>
      <c r="T26" s="7"/>
      <c r="U26" s="7"/>
      <c r="V26" s="7"/>
      <c r="W26" s="7"/>
      <c r="X26" s="7"/>
      <c r="Y26" s="7"/>
      <c r="Z26" s="7"/>
    </row>
    <row r="27" spans="1:26" ht="15.75" customHeight="1" x14ac:dyDescent="0.25">
      <c r="A27" s="397"/>
      <c r="B27" s="397"/>
      <c r="C27" s="49"/>
      <c r="D27" s="49"/>
      <c r="E27" s="49"/>
      <c r="F27" s="49"/>
      <c r="G27" s="52"/>
      <c r="H27" s="52"/>
      <c r="I27" s="46"/>
      <c r="J27" s="46"/>
      <c r="K27" s="46"/>
      <c r="L27" s="46"/>
      <c r="M27" s="49"/>
      <c r="N27" s="53"/>
      <c r="O27" s="7"/>
      <c r="P27" s="7"/>
      <c r="Q27" s="7"/>
      <c r="R27" s="7"/>
      <c r="S27" s="7"/>
      <c r="T27" s="7"/>
      <c r="U27" s="7"/>
      <c r="V27" s="7"/>
      <c r="W27" s="7"/>
      <c r="X27" s="7"/>
      <c r="Y27" s="7"/>
      <c r="Z27" s="7"/>
    </row>
    <row r="28" spans="1:26" ht="15.75" customHeight="1" x14ac:dyDescent="0.25">
      <c r="A28" s="397"/>
      <c r="B28" s="397"/>
      <c r="C28" s="49"/>
      <c r="D28" s="49"/>
      <c r="E28" s="49"/>
      <c r="F28" s="49"/>
      <c r="G28" s="52"/>
      <c r="H28" s="52"/>
      <c r="I28" s="46"/>
      <c r="J28" s="46"/>
      <c r="K28" s="46"/>
      <c r="L28" s="46"/>
      <c r="M28" s="49"/>
      <c r="N28" s="53"/>
    </row>
    <row r="29" spans="1:26" ht="15.75" customHeight="1" x14ac:dyDescent="0.25">
      <c r="A29" s="397"/>
      <c r="B29" s="397"/>
      <c r="C29" s="49"/>
      <c r="D29" s="49"/>
      <c r="E29" s="49"/>
      <c r="F29" s="49"/>
      <c r="G29" s="52"/>
      <c r="H29" s="52"/>
      <c r="I29" s="46"/>
      <c r="J29" s="46"/>
      <c r="K29" s="46"/>
      <c r="L29" s="46"/>
      <c r="M29" s="49"/>
      <c r="N29" s="53"/>
    </row>
    <row r="30" spans="1:26" ht="15.75" customHeight="1" x14ac:dyDescent="0.25">
      <c r="A30" s="397"/>
      <c r="B30" s="397"/>
      <c r="C30" s="49"/>
      <c r="D30" s="49"/>
      <c r="E30" s="49"/>
      <c r="F30" s="49"/>
      <c r="G30" s="52"/>
      <c r="H30" s="52"/>
      <c r="I30" s="46"/>
      <c r="J30" s="46"/>
      <c r="K30" s="46"/>
      <c r="L30" s="46"/>
      <c r="M30" s="49"/>
      <c r="N30" s="53"/>
    </row>
    <row r="31" spans="1:26" ht="15.75" customHeight="1" x14ac:dyDescent="0.25">
      <c r="A31" s="397"/>
      <c r="B31" s="397"/>
      <c r="C31" s="49"/>
      <c r="D31" s="49"/>
      <c r="E31" s="49"/>
      <c r="F31" s="49"/>
      <c r="G31" s="52"/>
      <c r="H31" s="52"/>
      <c r="I31" s="46"/>
      <c r="J31" s="46"/>
      <c r="K31" s="46"/>
      <c r="L31" s="46"/>
      <c r="M31" s="49"/>
      <c r="N31" s="53"/>
      <c r="O31" s="7"/>
      <c r="P31" s="7"/>
      <c r="Q31" s="7"/>
      <c r="R31" s="7"/>
      <c r="S31" s="7"/>
      <c r="T31" s="7"/>
      <c r="U31" s="7"/>
      <c r="V31" s="7"/>
      <c r="W31" s="7"/>
      <c r="X31" s="7"/>
      <c r="Y31" s="7"/>
      <c r="Z31" s="7"/>
    </row>
    <row r="32" spans="1:26" ht="15.75" customHeight="1" x14ac:dyDescent="0.25">
      <c r="A32" s="397"/>
      <c r="B32" s="397"/>
      <c r="C32" s="49"/>
      <c r="D32" s="49"/>
      <c r="E32" s="49"/>
      <c r="F32" s="49"/>
      <c r="G32" s="52"/>
      <c r="H32" s="52"/>
      <c r="I32" s="46"/>
      <c r="J32" s="46"/>
      <c r="K32" s="46"/>
      <c r="L32" s="46"/>
      <c r="M32" s="49"/>
      <c r="N32" s="53"/>
    </row>
    <row r="33" spans="1:19" ht="15.75" customHeight="1" x14ac:dyDescent="0.25">
      <c r="A33" s="397"/>
      <c r="B33" s="397"/>
      <c r="C33" s="49"/>
      <c r="D33" s="49"/>
      <c r="E33" s="49"/>
      <c r="F33" s="49"/>
      <c r="G33" s="52"/>
      <c r="H33" s="52"/>
      <c r="I33" s="46"/>
      <c r="J33" s="46"/>
      <c r="K33" s="46"/>
      <c r="L33" s="46"/>
      <c r="M33" s="49"/>
      <c r="N33" s="53"/>
    </row>
    <row r="34" spans="1:19" ht="15.75" customHeight="1" x14ac:dyDescent="0.25">
      <c r="A34" s="398"/>
      <c r="B34" s="398"/>
      <c r="C34" s="54"/>
      <c r="D34" s="54"/>
      <c r="E34" s="54"/>
      <c r="F34" s="54"/>
      <c r="G34" s="55"/>
      <c r="H34" s="55"/>
      <c r="I34" s="55"/>
      <c r="J34" s="55"/>
      <c r="K34" s="55"/>
      <c r="L34" s="46"/>
      <c r="M34" s="54"/>
      <c r="N34" s="56"/>
    </row>
    <row r="35" spans="1:19" ht="15.75" customHeight="1" x14ac:dyDescent="0.25">
      <c r="A35" s="7"/>
      <c r="I35" s="7"/>
      <c r="J35" s="7"/>
      <c r="K35" s="7"/>
      <c r="L35" s="7"/>
    </row>
    <row r="36" spans="1:19" ht="15.75" customHeight="1" x14ac:dyDescent="0.25">
      <c r="A36" s="7"/>
      <c r="I36" s="7"/>
      <c r="J36" s="7"/>
      <c r="K36" s="7"/>
      <c r="L36" s="7"/>
      <c r="O36" s="7"/>
      <c r="P36" s="7"/>
      <c r="Q36" s="7"/>
      <c r="R36" s="7"/>
      <c r="S36" s="7"/>
    </row>
    <row r="37" spans="1:19" ht="15.75" customHeight="1" x14ac:dyDescent="0.25">
      <c r="A37" s="7"/>
      <c r="I37" s="7"/>
      <c r="J37" s="7"/>
      <c r="K37" s="7"/>
      <c r="L37" s="7"/>
    </row>
    <row r="38" spans="1:19" ht="15.75" customHeight="1" x14ac:dyDescent="0.25">
      <c r="A38" s="7"/>
      <c r="I38" s="7"/>
      <c r="J38" s="7"/>
      <c r="K38" s="7"/>
      <c r="L38" s="7"/>
    </row>
    <row r="39" spans="1:19" ht="15.75" customHeight="1" x14ac:dyDescent="0.25">
      <c r="A39" s="7"/>
      <c r="I39" s="7"/>
      <c r="J39" s="7"/>
      <c r="K39" s="7"/>
      <c r="L39" s="7"/>
    </row>
    <row r="40" spans="1:19" ht="15.75" customHeight="1" x14ac:dyDescent="0.25">
      <c r="A40" s="7"/>
      <c r="I40" s="7"/>
      <c r="J40" s="7"/>
      <c r="K40" s="7"/>
      <c r="L40" s="7"/>
    </row>
    <row r="41" spans="1:19" ht="15.75" customHeight="1" x14ac:dyDescent="0.25">
      <c r="A41" s="7"/>
      <c r="I41" s="7"/>
      <c r="J41" s="7"/>
      <c r="K41" s="7"/>
      <c r="L41" s="7"/>
    </row>
    <row r="42" spans="1:19" ht="15.75" customHeight="1" x14ac:dyDescent="0.25">
      <c r="A42" s="7"/>
      <c r="I42" s="7"/>
      <c r="J42" s="7"/>
      <c r="K42" s="7"/>
      <c r="L42" s="7"/>
    </row>
    <row r="43" spans="1:19" ht="15.75" customHeight="1" x14ac:dyDescent="0.25">
      <c r="A43" s="7"/>
      <c r="I43" s="7"/>
      <c r="J43" s="7"/>
      <c r="K43" s="7"/>
      <c r="L43" s="7"/>
    </row>
    <row r="44" spans="1:19" ht="15.75" customHeight="1" x14ac:dyDescent="0.25">
      <c r="A44" s="7"/>
      <c r="I44" s="7"/>
      <c r="J44" s="7"/>
      <c r="K44" s="7"/>
      <c r="L44" s="7"/>
    </row>
    <row r="45" spans="1:19" ht="15.75" customHeight="1" x14ac:dyDescent="0.25">
      <c r="A45" s="7"/>
      <c r="I45" s="7"/>
      <c r="J45" s="7"/>
      <c r="K45" s="7"/>
      <c r="L45" s="7"/>
    </row>
    <row r="46" spans="1:19" ht="15.75" customHeight="1" x14ac:dyDescent="0.25">
      <c r="A46" s="7"/>
      <c r="I46" s="7"/>
      <c r="J46" s="7"/>
      <c r="K46" s="7"/>
      <c r="L46" s="7"/>
    </row>
    <row r="47" spans="1:19" ht="15.75" customHeight="1" x14ac:dyDescent="0.25">
      <c r="A47" s="7"/>
      <c r="I47" s="7"/>
      <c r="J47" s="7"/>
      <c r="K47" s="7"/>
      <c r="L47" s="7"/>
    </row>
    <row r="48" spans="1:19" ht="15.75" customHeight="1" x14ac:dyDescent="0.25">
      <c r="A48" s="7"/>
      <c r="I48" s="7"/>
      <c r="J48" s="7"/>
      <c r="K48" s="7"/>
      <c r="L48" s="7"/>
    </row>
    <row r="49" spans="1:12" ht="15.75" customHeight="1" x14ac:dyDescent="0.25">
      <c r="A49" s="7"/>
      <c r="I49" s="7"/>
      <c r="J49" s="7"/>
      <c r="K49" s="7"/>
      <c r="L49" s="7"/>
    </row>
    <row r="50" spans="1:12" ht="15.75" customHeight="1" x14ac:dyDescent="0.25">
      <c r="A50" s="7"/>
      <c r="I50" s="7"/>
      <c r="J50" s="7"/>
      <c r="K50" s="7"/>
      <c r="L50" s="7"/>
    </row>
    <row r="51" spans="1:12" ht="15.75" customHeight="1" x14ac:dyDescent="0.25">
      <c r="A51" s="7"/>
      <c r="I51" s="7"/>
      <c r="J51" s="7"/>
      <c r="K51" s="7"/>
      <c r="L51" s="7"/>
    </row>
    <row r="52" spans="1:12" ht="15.75" customHeight="1" x14ac:dyDescent="0.25">
      <c r="A52" s="7"/>
      <c r="I52" s="7"/>
      <c r="J52" s="7"/>
      <c r="K52" s="7"/>
      <c r="L52" s="7"/>
    </row>
    <row r="53" spans="1:12" ht="15.75" customHeight="1" x14ac:dyDescent="0.25">
      <c r="A53" s="7"/>
      <c r="I53" s="7"/>
      <c r="J53" s="7"/>
      <c r="K53" s="7"/>
      <c r="L53" s="7"/>
    </row>
    <row r="54" spans="1:12" ht="15.75" customHeight="1" x14ac:dyDescent="0.25">
      <c r="A54" s="7"/>
      <c r="I54" s="7"/>
      <c r="J54" s="7"/>
      <c r="K54" s="7"/>
      <c r="L54" s="7"/>
    </row>
    <row r="55" spans="1:12" ht="15.75" customHeight="1" x14ac:dyDescent="0.25">
      <c r="A55" s="7"/>
      <c r="I55" s="7"/>
      <c r="J55" s="7"/>
      <c r="K55" s="7"/>
      <c r="L55" s="7"/>
    </row>
    <row r="56" spans="1:12" ht="15.75" customHeight="1" x14ac:dyDescent="0.25">
      <c r="A56" s="7"/>
      <c r="I56" s="7"/>
      <c r="J56" s="7"/>
      <c r="K56" s="7"/>
      <c r="L56" s="7"/>
    </row>
    <row r="57" spans="1:12" ht="15.75" customHeight="1" x14ac:dyDescent="0.25">
      <c r="A57" s="7"/>
      <c r="I57" s="7"/>
      <c r="J57" s="7"/>
      <c r="K57" s="7"/>
      <c r="L57" s="7"/>
    </row>
    <row r="58" spans="1:12" ht="15.75" customHeight="1" x14ac:dyDescent="0.25">
      <c r="A58" s="7"/>
      <c r="I58" s="7"/>
      <c r="J58" s="7"/>
      <c r="K58" s="7"/>
      <c r="L58" s="7"/>
    </row>
    <row r="59" spans="1:12" ht="15.75" customHeight="1" x14ac:dyDescent="0.25">
      <c r="A59" s="7"/>
      <c r="I59" s="7"/>
      <c r="J59" s="7"/>
      <c r="K59" s="7"/>
      <c r="L59" s="7"/>
    </row>
    <row r="60" spans="1:12" ht="15.75" customHeight="1" x14ac:dyDescent="0.25">
      <c r="A60" s="7"/>
      <c r="I60" s="7"/>
      <c r="J60" s="7"/>
      <c r="K60" s="7"/>
      <c r="L60" s="7"/>
    </row>
    <row r="61" spans="1:12" ht="15.75" customHeight="1" x14ac:dyDescent="0.25">
      <c r="A61" s="7"/>
      <c r="I61" s="7"/>
      <c r="J61" s="7"/>
      <c r="K61" s="7"/>
      <c r="L61" s="7"/>
    </row>
    <row r="62" spans="1:12" ht="15.75" customHeight="1" x14ac:dyDescent="0.25">
      <c r="A62" s="7"/>
      <c r="I62" s="7"/>
      <c r="J62" s="7"/>
      <c r="K62" s="7"/>
      <c r="L62" s="7"/>
    </row>
    <row r="63" spans="1:12" ht="15.75" customHeight="1" x14ac:dyDescent="0.25">
      <c r="A63" s="7"/>
      <c r="I63" s="7"/>
      <c r="J63" s="7"/>
      <c r="K63" s="7"/>
      <c r="L63" s="7"/>
    </row>
    <row r="64" spans="1:12" ht="15.75" customHeight="1" x14ac:dyDescent="0.25">
      <c r="A64" s="7"/>
      <c r="I64" s="7"/>
      <c r="J64" s="7"/>
      <c r="K64" s="7"/>
      <c r="L64" s="7"/>
    </row>
    <row r="65" spans="1:12" ht="15.75" customHeight="1" x14ac:dyDescent="0.25">
      <c r="A65" s="7"/>
      <c r="I65" s="7"/>
      <c r="J65" s="7"/>
      <c r="K65" s="7"/>
      <c r="L65" s="7"/>
    </row>
    <row r="66" spans="1:12" ht="15.75" customHeight="1" x14ac:dyDescent="0.25">
      <c r="A66" s="7"/>
      <c r="I66" s="7"/>
      <c r="J66" s="7"/>
      <c r="K66" s="7"/>
      <c r="L66" s="7"/>
    </row>
    <row r="67" spans="1:12" ht="15.75" customHeight="1" x14ac:dyDescent="0.25">
      <c r="A67" s="7"/>
      <c r="I67" s="7"/>
      <c r="J67" s="7"/>
      <c r="K67" s="7"/>
      <c r="L67" s="7"/>
    </row>
    <row r="68" spans="1:12" ht="15.75" customHeight="1" x14ac:dyDescent="0.25">
      <c r="A68" s="7"/>
      <c r="I68" s="7"/>
      <c r="J68" s="7"/>
      <c r="K68" s="7"/>
      <c r="L68" s="7"/>
    </row>
    <row r="69" spans="1:12" ht="15.75" customHeight="1" x14ac:dyDescent="0.25">
      <c r="A69" s="7"/>
      <c r="I69" s="7"/>
      <c r="J69" s="7"/>
      <c r="K69" s="7"/>
      <c r="L69" s="7"/>
    </row>
    <row r="70" spans="1:12" ht="15.75" customHeight="1" x14ac:dyDescent="0.25">
      <c r="A70" s="7"/>
      <c r="I70" s="7"/>
      <c r="J70" s="7"/>
      <c r="K70" s="7"/>
      <c r="L70" s="7"/>
    </row>
    <row r="71" spans="1:12" ht="15.75" customHeight="1" x14ac:dyDescent="0.25">
      <c r="A71" s="7"/>
      <c r="I71" s="7"/>
      <c r="J71" s="7"/>
      <c r="K71" s="7"/>
      <c r="L71" s="7"/>
    </row>
    <row r="72" spans="1:12" ht="15.75" customHeight="1" x14ac:dyDescent="0.25">
      <c r="A72" s="7"/>
      <c r="I72" s="7"/>
      <c r="J72" s="7"/>
      <c r="K72" s="7"/>
      <c r="L72" s="7"/>
    </row>
    <row r="73" spans="1:12" ht="15.75" customHeight="1" x14ac:dyDescent="0.25">
      <c r="A73" s="7"/>
      <c r="I73" s="7"/>
      <c r="J73" s="7"/>
      <c r="K73" s="7"/>
      <c r="L73" s="7"/>
    </row>
    <row r="74" spans="1:12" ht="15.75" customHeight="1" x14ac:dyDescent="0.25">
      <c r="A74" s="7"/>
      <c r="I74" s="7"/>
      <c r="J74" s="7"/>
      <c r="K74" s="7"/>
      <c r="L74" s="7"/>
    </row>
    <row r="75" spans="1:12" ht="15.75" customHeight="1" x14ac:dyDescent="0.25">
      <c r="A75" s="7"/>
      <c r="I75" s="7"/>
      <c r="J75" s="7"/>
      <c r="K75" s="7"/>
      <c r="L75" s="7"/>
    </row>
    <row r="76" spans="1:12" ht="15.75" customHeight="1" x14ac:dyDescent="0.25">
      <c r="A76" s="7"/>
      <c r="I76" s="7"/>
      <c r="J76" s="7"/>
      <c r="K76" s="7"/>
      <c r="L76" s="7"/>
    </row>
    <row r="77" spans="1:12" ht="15.75" customHeight="1" x14ac:dyDescent="0.25">
      <c r="A77" s="7"/>
      <c r="I77" s="7"/>
      <c r="J77" s="7"/>
      <c r="K77" s="7"/>
      <c r="L77" s="7"/>
    </row>
    <row r="78" spans="1:12" ht="15.75" customHeight="1" x14ac:dyDescent="0.25">
      <c r="A78" s="7"/>
      <c r="I78" s="7"/>
      <c r="J78" s="7"/>
      <c r="K78" s="7"/>
      <c r="L78" s="7"/>
    </row>
    <row r="79" spans="1:12" ht="15.75" customHeight="1" x14ac:dyDescent="0.25">
      <c r="A79" s="7"/>
      <c r="I79" s="7"/>
      <c r="J79" s="7"/>
      <c r="K79" s="7"/>
      <c r="L79" s="7"/>
    </row>
    <row r="80" spans="1:12" ht="15.75" customHeight="1" x14ac:dyDescent="0.25">
      <c r="A80" s="7"/>
      <c r="I80" s="7"/>
      <c r="J80" s="7"/>
      <c r="K80" s="7"/>
      <c r="L80" s="7"/>
    </row>
    <row r="81" spans="1:12" ht="15.75" customHeight="1" x14ac:dyDescent="0.25">
      <c r="A81" s="7"/>
      <c r="I81" s="7"/>
      <c r="J81" s="7"/>
      <c r="K81" s="7"/>
      <c r="L81" s="7"/>
    </row>
    <row r="82" spans="1:12" ht="15.75" customHeight="1" x14ac:dyDescent="0.25">
      <c r="A82" s="7"/>
      <c r="I82" s="7"/>
      <c r="J82" s="7"/>
      <c r="K82" s="7"/>
      <c r="L82" s="7"/>
    </row>
    <row r="83" spans="1:12" ht="15.75" customHeight="1" x14ac:dyDescent="0.25">
      <c r="A83" s="7"/>
      <c r="I83" s="7"/>
      <c r="J83" s="7"/>
      <c r="K83" s="7"/>
      <c r="L83" s="7"/>
    </row>
    <row r="84" spans="1:12" ht="15.75" customHeight="1" x14ac:dyDescent="0.25">
      <c r="A84" s="7"/>
      <c r="I84" s="7"/>
      <c r="J84" s="7"/>
      <c r="K84" s="7"/>
      <c r="L84" s="7"/>
    </row>
    <row r="85" spans="1:12" ht="15.75" customHeight="1" x14ac:dyDescent="0.25">
      <c r="A85" s="7"/>
      <c r="I85" s="7"/>
      <c r="J85" s="7"/>
      <c r="K85" s="7"/>
      <c r="L85" s="7"/>
    </row>
    <row r="86" spans="1:12" ht="15.75" customHeight="1" x14ac:dyDescent="0.25">
      <c r="A86" s="7"/>
      <c r="I86" s="7"/>
      <c r="J86" s="7"/>
      <c r="K86" s="7"/>
      <c r="L86" s="7"/>
    </row>
    <row r="87" spans="1:12" ht="15.75" customHeight="1" x14ac:dyDescent="0.25">
      <c r="A87" s="7"/>
      <c r="I87" s="7"/>
      <c r="J87" s="7"/>
      <c r="K87" s="7"/>
      <c r="L87" s="7"/>
    </row>
    <row r="88" spans="1:12" ht="15.75" customHeight="1" x14ac:dyDescent="0.25">
      <c r="A88" s="7"/>
      <c r="I88" s="7"/>
      <c r="J88" s="7"/>
      <c r="K88" s="7"/>
      <c r="L88" s="7"/>
    </row>
    <row r="89" spans="1:12" ht="15.75" customHeight="1" x14ac:dyDescent="0.25">
      <c r="A89" s="7"/>
      <c r="I89" s="7"/>
      <c r="J89" s="7"/>
      <c r="K89" s="7"/>
      <c r="L89" s="7"/>
    </row>
    <row r="90" spans="1:12" ht="15.75" customHeight="1" x14ac:dyDescent="0.25">
      <c r="A90" s="7"/>
      <c r="I90" s="7"/>
      <c r="J90" s="7"/>
      <c r="K90" s="7"/>
      <c r="L90" s="7"/>
    </row>
    <row r="91" spans="1:12" ht="15.75" customHeight="1" x14ac:dyDescent="0.25">
      <c r="A91" s="7"/>
      <c r="I91" s="7"/>
      <c r="J91" s="7"/>
      <c r="K91" s="7"/>
      <c r="L91" s="7"/>
    </row>
    <row r="92" spans="1:12" ht="15.75" customHeight="1" x14ac:dyDescent="0.25">
      <c r="A92" s="7"/>
      <c r="I92" s="7"/>
      <c r="J92" s="7"/>
      <c r="K92" s="7"/>
      <c r="L92" s="7"/>
    </row>
    <row r="93" spans="1:12" ht="15.75" customHeight="1" x14ac:dyDescent="0.25">
      <c r="A93" s="7"/>
      <c r="I93" s="7"/>
      <c r="J93" s="7"/>
      <c r="K93" s="7"/>
      <c r="L93" s="7"/>
    </row>
    <row r="94" spans="1:12" ht="15.75" customHeight="1" x14ac:dyDescent="0.25">
      <c r="A94" s="7"/>
      <c r="I94" s="7"/>
      <c r="J94" s="7"/>
      <c r="K94" s="7"/>
      <c r="L94" s="7"/>
    </row>
    <row r="95" spans="1:12" ht="15.75" customHeight="1" x14ac:dyDescent="0.25">
      <c r="A95" s="7"/>
      <c r="I95" s="7"/>
      <c r="J95" s="7"/>
      <c r="K95" s="7"/>
      <c r="L95" s="7"/>
    </row>
    <row r="96" spans="1:12" ht="15.75" customHeight="1" x14ac:dyDescent="0.25">
      <c r="A96" s="7"/>
      <c r="I96" s="7"/>
      <c r="J96" s="7"/>
      <c r="K96" s="7"/>
      <c r="L96" s="7"/>
    </row>
    <row r="97" spans="1:12" ht="15.75" customHeight="1" x14ac:dyDescent="0.25">
      <c r="A97" s="7"/>
      <c r="I97" s="7"/>
      <c r="J97" s="7"/>
      <c r="K97" s="7"/>
      <c r="L97" s="7"/>
    </row>
    <row r="98" spans="1:12" ht="15.75" customHeight="1" x14ac:dyDescent="0.25">
      <c r="A98" s="7"/>
      <c r="I98" s="7"/>
      <c r="J98" s="7"/>
      <c r="K98" s="7"/>
      <c r="L98" s="7"/>
    </row>
    <row r="99" spans="1:12" ht="15.75" customHeight="1" x14ac:dyDescent="0.25">
      <c r="A99" s="7"/>
      <c r="I99" s="7"/>
      <c r="J99" s="7"/>
      <c r="K99" s="7"/>
      <c r="L99" s="7"/>
    </row>
    <row r="100" spans="1:12" ht="15.75" customHeight="1" x14ac:dyDescent="0.25">
      <c r="A100" s="7"/>
      <c r="I100" s="7"/>
      <c r="J100" s="7"/>
      <c r="K100" s="7"/>
      <c r="L100" s="7"/>
    </row>
    <row r="101" spans="1:12" ht="15.75" customHeight="1" x14ac:dyDescent="0.25">
      <c r="A101" s="7"/>
      <c r="I101" s="7"/>
      <c r="J101" s="7"/>
      <c r="K101" s="7"/>
      <c r="L101" s="7"/>
    </row>
    <row r="102" spans="1:12" ht="15.75" customHeight="1" x14ac:dyDescent="0.25">
      <c r="A102" s="7"/>
      <c r="I102" s="7"/>
      <c r="J102" s="7"/>
      <c r="K102" s="7"/>
      <c r="L102" s="7"/>
    </row>
    <row r="103" spans="1:12" ht="15.75" customHeight="1" x14ac:dyDescent="0.25">
      <c r="A103" s="7"/>
      <c r="I103" s="7"/>
      <c r="J103" s="7"/>
      <c r="K103" s="7"/>
      <c r="L103" s="7"/>
    </row>
    <row r="104" spans="1:12" ht="15.75" customHeight="1" x14ac:dyDescent="0.25">
      <c r="A104" s="7"/>
      <c r="I104" s="7"/>
      <c r="J104" s="7"/>
      <c r="K104" s="7"/>
      <c r="L104" s="7"/>
    </row>
    <row r="105" spans="1:12" ht="15.75" customHeight="1" x14ac:dyDescent="0.25">
      <c r="A105" s="7"/>
      <c r="I105" s="7"/>
      <c r="J105" s="7"/>
      <c r="K105" s="7"/>
      <c r="L105" s="7"/>
    </row>
    <row r="106" spans="1:12" ht="15.75" customHeight="1" x14ac:dyDescent="0.25">
      <c r="A106" s="7"/>
      <c r="I106" s="7"/>
      <c r="J106" s="7"/>
      <c r="K106" s="7"/>
      <c r="L106" s="7"/>
    </row>
    <row r="107" spans="1:12" ht="15.75" customHeight="1" x14ac:dyDescent="0.25">
      <c r="A107" s="7"/>
      <c r="I107" s="7"/>
      <c r="J107" s="7"/>
      <c r="K107" s="7"/>
      <c r="L107" s="7"/>
    </row>
    <row r="108" spans="1:12" ht="15.75" customHeight="1" x14ac:dyDescent="0.25">
      <c r="A108" s="7"/>
      <c r="I108" s="7"/>
      <c r="J108" s="7"/>
      <c r="K108" s="7"/>
      <c r="L108" s="7"/>
    </row>
    <row r="109" spans="1:12" ht="15.75" customHeight="1" x14ac:dyDescent="0.25">
      <c r="A109" s="7"/>
      <c r="I109" s="7"/>
      <c r="J109" s="7"/>
      <c r="K109" s="7"/>
      <c r="L109" s="7"/>
    </row>
    <row r="110" spans="1:12" ht="15.75" customHeight="1" x14ac:dyDescent="0.25">
      <c r="A110" s="7"/>
      <c r="I110" s="7"/>
      <c r="J110" s="7"/>
      <c r="K110" s="7"/>
      <c r="L110" s="7"/>
    </row>
    <row r="111" spans="1:12" ht="15.75" customHeight="1" x14ac:dyDescent="0.25">
      <c r="A111" s="7"/>
      <c r="I111" s="7"/>
      <c r="J111" s="7"/>
      <c r="K111" s="7"/>
      <c r="L111" s="7"/>
    </row>
    <row r="112" spans="1:12" ht="15.75" customHeight="1" x14ac:dyDescent="0.25">
      <c r="A112" s="7"/>
      <c r="I112" s="7"/>
      <c r="J112" s="7"/>
      <c r="K112" s="7"/>
      <c r="L112" s="7"/>
    </row>
    <row r="113" spans="1:12" ht="15.75" customHeight="1" x14ac:dyDescent="0.25">
      <c r="A113" s="7"/>
      <c r="I113" s="7"/>
      <c r="J113" s="7"/>
      <c r="K113" s="7"/>
      <c r="L113" s="7"/>
    </row>
    <row r="114" spans="1:12" ht="15.75" customHeight="1" x14ac:dyDescent="0.25">
      <c r="A114" s="7"/>
      <c r="I114" s="7"/>
      <c r="J114" s="7"/>
      <c r="K114" s="7"/>
      <c r="L114" s="7"/>
    </row>
    <row r="115" spans="1:12" ht="15.75" customHeight="1" x14ac:dyDescent="0.25">
      <c r="A115" s="7"/>
      <c r="I115" s="7"/>
      <c r="J115" s="7"/>
      <c r="K115" s="7"/>
      <c r="L115" s="7"/>
    </row>
    <row r="116" spans="1:12" ht="15.75" customHeight="1" x14ac:dyDescent="0.25">
      <c r="A116" s="7"/>
      <c r="I116" s="7"/>
      <c r="J116" s="7"/>
      <c r="K116" s="7"/>
      <c r="L116" s="7"/>
    </row>
    <row r="117" spans="1:12" ht="15.75" customHeight="1" x14ac:dyDescent="0.25">
      <c r="A117" s="7"/>
      <c r="I117" s="7"/>
      <c r="J117" s="7"/>
      <c r="K117" s="7"/>
      <c r="L117" s="7"/>
    </row>
    <row r="118" spans="1:12" ht="15.75" customHeight="1" x14ac:dyDescent="0.25">
      <c r="A118" s="7"/>
      <c r="I118" s="7"/>
      <c r="J118" s="7"/>
      <c r="K118" s="7"/>
      <c r="L118" s="7"/>
    </row>
    <row r="119" spans="1:12" ht="15.75" customHeight="1" x14ac:dyDescent="0.25">
      <c r="A119" s="7"/>
      <c r="I119" s="7"/>
      <c r="J119" s="7"/>
      <c r="K119" s="7"/>
      <c r="L119" s="7"/>
    </row>
    <row r="120" spans="1:12" ht="15.75" customHeight="1" x14ac:dyDescent="0.25">
      <c r="A120" s="7"/>
      <c r="I120" s="7"/>
      <c r="J120" s="7"/>
      <c r="K120" s="7"/>
      <c r="L120" s="7"/>
    </row>
    <row r="121" spans="1:12" ht="15.75" customHeight="1" x14ac:dyDescent="0.25">
      <c r="A121" s="7"/>
      <c r="I121" s="7"/>
      <c r="J121" s="7"/>
      <c r="K121" s="7"/>
      <c r="L121" s="7"/>
    </row>
    <row r="122" spans="1:12" ht="15.75" customHeight="1" x14ac:dyDescent="0.25">
      <c r="A122" s="7"/>
      <c r="I122" s="7"/>
      <c r="J122" s="7"/>
      <c r="K122" s="7"/>
      <c r="L122" s="7"/>
    </row>
    <row r="123" spans="1:12" ht="15.75" customHeight="1" x14ac:dyDescent="0.25">
      <c r="A123" s="7"/>
      <c r="I123" s="7"/>
      <c r="J123" s="7"/>
      <c r="K123" s="7"/>
      <c r="L123" s="7"/>
    </row>
    <row r="124" spans="1:12" ht="15.75" customHeight="1" x14ac:dyDescent="0.25">
      <c r="A124" s="7"/>
      <c r="I124" s="7"/>
      <c r="J124" s="7"/>
      <c r="K124" s="7"/>
      <c r="L124" s="7"/>
    </row>
    <row r="125" spans="1:12" ht="15.75" customHeight="1" x14ac:dyDescent="0.25">
      <c r="A125" s="7"/>
      <c r="I125" s="7"/>
      <c r="J125" s="7"/>
      <c r="K125" s="7"/>
      <c r="L125" s="7"/>
    </row>
    <row r="126" spans="1:12" ht="15.75" customHeight="1" x14ac:dyDescent="0.25">
      <c r="A126" s="7"/>
      <c r="I126" s="7"/>
      <c r="J126" s="7"/>
      <c r="K126" s="7"/>
      <c r="L126" s="7"/>
    </row>
    <row r="127" spans="1:12" ht="15.75" customHeight="1" x14ac:dyDescent="0.25">
      <c r="A127" s="7"/>
      <c r="I127" s="7"/>
      <c r="J127" s="7"/>
      <c r="K127" s="7"/>
      <c r="L127" s="7"/>
    </row>
    <row r="128" spans="1:12" ht="15.75" customHeight="1" x14ac:dyDescent="0.25">
      <c r="A128" s="7"/>
      <c r="I128" s="7"/>
      <c r="J128" s="7"/>
      <c r="K128" s="7"/>
      <c r="L128" s="7"/>
    </row>
    <row r="129" spans="1:12" ht="15.75" customHeight="1" x14ac:dyDescent="0.25">
      <c r="A129" s="7"/>
      <c r="I129" s="7"/>
      <c r="J129" s="7"/>
      <c r="K129" s="7"/>
      <c r="L129" s="7"/>
    </row>
    <row r="130" spans="1:12" ht="15.75" customHeight="1" x14ac:dyDescent="0.25">
      <c r="A130" s="7"/>
      <c r="I130" s="7"/>
      <c r="J130" s="7"/>
      <c r="K130" s="7"/>
      <c r="L130" s="7"/>
    </row>
    <row r="131" spans="1:12" ht="15.75" customHeight="1" x14ac:dyDescent="0.25">
      <c r="A131" s="7"/>
      <c r="I131" s="7"/>
      <c r="J131" s="7"/>
      <c r="K131" s="7"/>
      <c r="L131" s="7"/>
    </row>
    <row r="132" spans="1:12" ht="15.75" customHeight="1" x14ac:dyDescent="0.25">
      <c r="A132" s="7"/>
      <c r="I132" s="7"/>
      <c r="J132" s="7"/>
      <c r="K132" s="7"/>
      <c r="L132" s="7"/>
    </row>
    <row r="133" spans="1:12" ht="15.75" customHeight="1" x14ac:dyDescent="0.25">
      <c r="A133" s="7"/>
      <c r="I133" s="7"/>
      <c r="J133" s="7"/>
      <c r="K133" s="7"/>
      <c r="L133" s="7"/>
    </row>
    <row r="134" spans="1:12" ht="15.75" customHeight="1" x14ac:dyDescent="0.25">
      <c r="A134" s="7"/>
      <c r="I134" s="7"/>
      <c r="J134" s="7"/>
      <c r="K134" s="7"/>
      <c r="L134" s="7"/>
    </row>
    <row r="135" spans="1:12" ht="15.75" customHeight="1" x14ac:dyDescent="0.25">
      <c r="A135" s="7"/>
      <c r="I135" s="7"/>
      <c r="J135" s="7"/>
      <c r="K135" s="7"/>
      <c r="L135" s="7"/>
    </row>
    <row r="136" spans="1:12" ht="15.75" customHeight="1" x14ac:dyDescent="0.25">
      <c r="A136" s="7"/>
      <c r="I136" s="7"/>
      <c r="J136" s="7"/>
      <c r="K136" s="7"/>
      <c r="L136" s="7"/>
    </row>
    <row r="137" spans="1:12" ht="15.75" customHeight="1" x14ac:dyDescent="0.25">
      <c r="A137" s="7"/>
      <c r="I137" s="7"/>
      <c r="J137" s="7"/>
      <c r="K137" s="7"/>
      <c r="L137" s="7"/>
    </row>
    <row r="138" spans="1:12" ht="15.75" customHeight="1" x14ac:dyDescent="0.25">
      <c r="A138" s="7"/>
      <c r="I138" s="7"/>
      <c r="J138" s="7"/>
      <c r="K138" s="7"/>
      <c r="L138" s="7"/>
    </row>
    <row r="139" spans="1:12" ht="15.75" customHeight="1" x14ac:dyDescent="0.25">
      <c r="A139" s="7"/>
      <c r="I139" s="7"/>
      <c r="J139" s="7"/>
      <c r="K139" s="7"/>
      <c r="L139" s="7"/>
    </row>
    <row r="140" spans="1:12" ht="15.75" customHeight="1" x14ac:dyDescent="0.25">
      <c r="A140" s="7"/>
      <c r="I140" s="7"/>
      <c r="J140" s="7"/>
      <c r="K140" s="7"/>
      <c r="L140" s="7"/>
    </row>
    <row r="141" spans="1:12" ht="15.75" customHeight="1" x14ac:dyDescent="0.25">
      <c r="A141" s="7"/>
      <c r="I141" s="7"/>
      <c r="J141" s="7"/>
      <c r="K141" s="7"/>
      <c r="L141" s="7"/>
    </row>
    <row r="142" spans="1:12" ht="15.75" customHeight="1" x14ac:dyDescent="0.25">
      <c r="A142" s="7"/>
      <c r="I142" s="7"/>
      <c r="J142" s="7"/>
      <c r="K142" s="7"/>
      <c r="L142" s="7"/>
    </row>
    <row r="143" spans="1:12" ht="15.75" customHeight="1" x14ac:dyDescent="0.25">
      <c r="A143" s="7"/>
      <c r="I143" s="7"/>
      <c r="J143" s="7"/>
      <c r="K143" s="7"/>
      <c r="L143" s="7"/>
    </row>
    <row r="144" spans="1:12" ht="15.75" customHeight="1" x14ac:dyDescent="0.25">
      <c r="A144" s="7"/>
      <c r="I144" s="7"/>
      <c r="J144" s="7"/>
      <c r="K144" s="7"/>
      <c r="L144" s="7"/>
    </row>
    <row r="145" spans="1:12" ht="15.75" customHeight="1" x14ac:dyDescent="0.25">
      <c r="A145" s="7"/>
      <c r="I145" s="7"/>
      <c r="J145" s="7"/>
      <c r="K145" s="7"/>
      <c r="L145" s="7"/>
    </row>
    <row r="146" spans="1:12" ht="15.75" customHeight="1" x14ac:dyDescent="0.25">
      <c r="A146" s="7"/>
      <c r="I146" s="7"/>
      <c r="J146" s="7"/>
      <c r="K146" s="7"/>
      <c r="L146" s="7"/>
    </row>
    <row r="147" spans="1:12" ht="15.75" customHeight="1" x14ac:dyDescent="0.25">
      <c r="A147" s="7"/>
      <c r="I147" s="7"/>
      <c r="J147" s="7"/>
      <c r="K147" s="7"/>
      <c r="L147" s="7"/>
    </row>
    <row r="148" spans="1:12" ht="15.75" customHeight="1" x14ac:dyDescent="0.25">
      <c r="A148" s="7"/>
      <c r="I148" s="7"/>
      <c r="J148" s="7"/>
      <c r="K148" s="7"/>
      <c r="L148" s="7"/>
    </row>
    <row r="149" spans="1:12" ht="15.75" customHeight="1" x14ac:dyDescent="0.25">
      <c r="A149" s="7"/>
      <c r="I149" s="7"/>
      <c r="J149" s="7"/>
      <c r="K149" s="7"/>
      <c r="L149" s="7"/>
    </row>
    <row r="150" spans="1:12" ht="15.75" customHeight="1" x14ac:dyDescent="0.25">
      <c r="A150" s="7"/>
      <c r="I150" s="7"/>
      <c r="J150" s="7"/>
      <c r="K150" s="7"/>
      <c r="L150" s="7"/>
    </row>
    <row r="151" spans="1:12" ht="15.75" customHeight="1" x14ac:dyDescent="0.25">
      <c r="A151" s="7"/>
      <c r="I151" s="7"/>
      <c r="J151" s="7"/>
      <c r="K151" s="7"/>
      <c r="L151" s="7"/>
    </row>
    <row r="152" spans="1:12" ht="15.75" customHeight="1" x14ac:dyDescent="0.25">
      <c r="A152" s="7"/>
      <c r="I152" s="7"/>
      <c r="J152" s="7"/>
      <c r="K152" s="7"/>
      <c r="L152" s="7"/>
    </row>
    <row r="153" spans="1:12" ht="15.75" customHeight="1" x14ac:dyDescent="0.25">
      <c r="A153" s="7"/>
      <c r="I153" s="7"/>
      <c r="J153" s="7"/>
      <c r="K153" s="7"/>
      <c r="L153" s="7"/>
    </row>
    <row r="154" spans="1:12" ht="15.75" customHeight="1" x14ac:dyDescent="0.25">
      <c r="A154" s="7"/>
      <c r="I154" s="7"/>
      <c r="J154" s="7"/>
      <c r="K154" s="7"/>
      <c r="L154" s="7"/>
    </row>
    <row r="155" spans="1:12" ht="15.75" customHeight="1" x14ac:dyDescent="0.25">
      <c r="A155" s="7"/>
      <c r="I155" s="7"/>
      <c r="J155" s="7"/>
      <c r="K155" s="7"/>
      <c r="L155" s="7"/>
    </row>
    <row r="156" spans="1:12" ht="15.75" customHeight="1" x14ac:dyDescent="0.25">
      <c r="A156" s="7"/>
      <c r="I156" s="7"/>
      <c r="J156" s="7"/>
      <c r="K156" s="7"/>
      <c r="L156" s="7"/>
    </row>
    <row r="157" spans="1:12" ht="15.75" customHeight="1" x14ac:dyDescent="0.25">
      <c r="A157" s="7"/>
      <c r="I157" s="7"/>
      <c r="J157" s="7"/>
      <c r="K157" s="7"/>
      <c r="L157" s="7"/>
    </row>
    <row r="158" spans="1:12" ht="15.75" customHeight="1" x14ac:dyDescent="0.25">
      <c r="A158" s="7"/>
      <c r="I158" s="7"/>
      <c r="J158" s="7"/>
      <c r="K158" s="7"/>
      <c r="L158" s="7"/>
    </row>
    <row r="159" spans="1:12" ht="15.75" customHeight="1" x14ac:dyDescent="0.25">
      <c r="A159" s="7"/>
      <c r="I159" s="7"/>
      <c r="J159" s="7"/>
      <c r="K159" s="7"/>
      <c r="L159" s="7"/>
    </row>
    <row r="160" spans="1:12" ht="15.75" customHeight="1" x14ac:dyDescent="0.25">
      <c r="A160" s="7"/>
      <c r="I160" s="7"/>
      <c r="J160" s="7"/>
      <c r="K160" s="7"/>
      <c r="L160" s="7"/>
    </row>
    <row r="161" spans="1:12" ht="15.75" customHeight="1" x14ac:dyDescent="0.25">
      <c r="A161" s="7"/>
      <c r="I161" s="7"/>
      <c r="J161" s="7"/>
      <c r="K161" s="7"/>
      <c r="L161" s="7"/>
    </row>
    <row r="162" spans="1:12" ht="15.75" customHeight="1" x14ac:dyDescent="0.25">
      <c r="A162" s="7"/>
      <c r="I162" s="7"/>
      <c r="J162" s="7"/>
      <c r="K162" s="7"/>
      <c r="L162" s="7"/>
    </row>
    <row r="163" spans="1:12" ht="15.75" customHeight="1" x14ac:dyDescent="0.25">
      <c r="A163" s="7"/>
      <c r="I163" s="7"/>
      <c r="J163" s="7"/>
      <c r="K163" s="7"/>
      <c r="L163" s="7"/>
    </row>
    <row r="164" spans="1:12" ht="15.75" customHeight="1" x14ac:dyDescent="0.25">
      <c r="A164" s="7"/>
      <c r="I164" s="7"/>
      <c r="J164" s="7"/>
      <c r="K164" s="7"/>
      <c r="L164" s="7"/>
    </row>
    <row r="165" spans="1:12" ht="15.75" customHeight="1" x14ac:dyDescent="0.25">
      <c r="A165" s="7"/>
      <c r="I165" s="7"/>
      <c r="J165" s="7"/>
      <c r="K165" s="7"/>
      <c r="L165" s="7"/>
    </row>
    <row r="166" spans="1:12" ht="15.75" customHeight="1" x14ac:dyDescent="0.25">
      <c r="A166" s="7"/>
      <c r="I166" s="7"/>
      <c r="J166" s="7"/>
      <c r="K166" s="7"/>
      <c r="L166" s="7"/>
    </row>
    <row r="167" spans="1:12" ht="15.75" customHeight="1" x14ac:dyDescent="0.25">
      <c r="A167" s="7"/>
      <c r="I167" s="7"/>
      <c r="J167" s="7"/>
      <c r="K167" s="7"/>
      <c r="L167" s="7"/>
    </row>
    <row r="168" spans="1:12" ht="15.75" customHeight="1" x14ac:dyDescent="0.25">
      <c r="A168" s="7"/>
      <c r="I168" s="7"/>
      <c r="J168" s="7"/>
      <c r="K168" s="7"/>
      <c r="L168" s="7"/>
    </row>
    <row r="169" spans="1:12" ht="15.75" customHeight="1" x14ac:dyDescent="0.25">
      <c r="A169" s="7"/>
      <c r="I169" s="7"/>
      <c r="J169" s="7"/>
      <c r="K169" s="7"/>
      <c r="L169" s="7"/>
    </row>
    <row r="170" spans="1:12" ht="15.75" customHeight="1" x14ac:dyDescent="0.25">
      <c r="A170" s="7"/>
      <c r="I170" s="7"/>
      <c r="J170" s="7"/>
      <c r="K170" s="7"/>
      <c r="L170" s="7"/>
    </row>
    <row r="171" spans="1:12" ht="15.75" customHeight="1" x14ac:dyDescent="0.25">
      <c r="A171" s="7"/>
      <c r="I171" s="7"/>
      <c r="J171" s="7"/>
      <c r="K171" s="7"/>
      <c r="L171" s="7"/>
    </row>
    <row r="172" spans="1:12" ht="15.75" customHeight="1" x14ac:dyDescent="0.25">
      <c r="A172" s="7"/>
      <c r="I172" s="7"/>
      <c r="J172" s="7"/>
      <c r="K172" s="7"/>
      <c r="L172" s="7"/>
    </row>
    <row r="173" spans="1:12" ht="15.75" customHeight="1" x14ac:dyDescent="0.25">
      <c r="A173" s="7"/>
      <c r="I173" s="7"/>
      <c r="J173" s="7"/>
      <c r="K173" s="7"/>
      <c r="L173" s="7"/>
    </row>
    <row r="174" spans="1:12" ht="15.75" customHeight="1" x14ac:dyDescent="0.25">
      <c r="A174" s="7"/>
      <c r="I174" s="7"/>
      <c r="J174" s="7"/>
      <c r="K174" s="7"/>
      <c r="L174" s="7"/>
    </row>
    <row r="175" spans="1:12" ht="15.75" customHeight="1" x14ac:dyDescent="0.25">
      <c r="A175" s="7"/>
      <c r="I175" s="7"/>
      <c r="J175" s="7"/>
      <c r="K175" s="7"/>
      <c r="L175" s="7"/>
    </row>
    <row r="176" spans="1:12" ht="15.75" customHeight="1" x14ac:dyDescent="0.25">
      <c r="A176" s="7"/>
      <c r="I176" s="7"/>
      <c r="J176" s="7"/>
      <c r="K176" s="7"/>
      <c r="L176" s="7"/>
    </row>
    <row r="177" spans="1:12" ht="15.75" customHeight="1" x14ac:dyDescent="0.25">
      <c r="A177" s="7"/>
      <c r="I177" s="7"/>
      <c r="J177" s="7"/>
      <c r="K177" s="7"/>
      <c r="L177" s="7"/>
    </row>
    <row r="178" spans="1:12" ht="15.75" customHeight="1" x14ac:dyDescent="0.25">
      <c r="A178" s="7"/>
      <c r="I178" s="7"/>
      <c r="J178" s="7"/>
      <c r="K178" s="7"/>
      <c r="L178" s="7"/>
    </row>
    <row r="179" spans="1:12" ht="15.75" customHeight="1" x14ac:dyDescent="0.25">
      <c r="A179" s="7"/>
      <c r="I179" s="7"/>
      <c r="J179" s="7"/>
      <c r="K179" s="7"/>
      <c r="L179" s="7"/>
    </row>
    <row r="180" spans="1:12" ht="15.75" customHeight="1" x14ac:dyDescent="0.25">
      <c r="A180" s="7"/>
      <c r="I180" s="7"/>
      <c r="J180" s="7"/>
      <c r="K180" s="7"/>
      <c r="L180" s="7"/>
    </row>
    <row r="181" spans="1:12" ht="15.75" customHeight="1" x14ac:dyDescent="0.25">
      <c r="A181" s="7"/>
      <c r="I181" s="7"/>
      <c r="J181" s="7"/>
      <c r="K181" s="7"/>
      <c r="L181" s="7"/>
    </row>
    <row r="182" spans="1:12" ht="15.75" customHeight="1" x14ac:dyDescent="0.25">
      <c r="A182" s="7"/>
      <c r="I182" s="7"/>
      <c r="J182" s="7"/>
      <c r="K182" s="7"/>
      <c r="L182" s="7"/>
    </row>
    <row r="183" spans="1:12" ht="15.75" customHeight="1" x14ac:dyDescent="0.25">
      <c r="A183" s="7"/>
      <c r="I183" s="7"/>
      <c r="J183" s="7"/>
      <c r="K183" s="7"/>
      <c r="L183" s="7"/>
    </row>
    <row r="184" spans="1:12" ht="15.75" customHeight="1" x14ac:dyDescent="0.25">
      <c r="A184" s="7"/>
      <c r="I184" s="7"/>
      <c r="J184" s="7"/>
      <c r="K184" s="7"/>
      <c r="L184" s="7"/>
    </row>
    <row r="185" spans="1:12" ht="15.75" customHeight="1" x14ac:dyDescent="0.25">
      <c r="A185" s="7"/>
      <c r="I185" s="7"/>
      <c r="J185" s="7"/>
      <c r="K185" s="7"/>
      <c r="L185" s="7"/>
    </row>
    <row r="186" spans="1:12" ht="15.75" customHeight="1" x14ac:dyDescent="0.25">
      <c r="A186" s="7"/>
      <c r="I186" s="7"/>
      <c r="J186" s="7"/>
      <c r="K186" s="7"/>
      <c r="L186" s="7"/>
    </row>
    <row r="187" spans="1:12" ht="15.75" customHeight="1" x14ac:dyDescent="0.25">
      <c r="A187" s="7"/>
      <c r="I187" s="7"/>
      <c r="J187" s="7"/>
      <c r="K187" s="7"/>
      <c r="L187" s="7"/>
    </row>
    <row r="188" spans="1:12" ht="15.75" customHeight="1" x14ac:dyDescent="0.25">
      <c r="A188" s="7"/>
      <c r="I188" s="7"/>
      <c r="J188" s="7"/>
      <c r="K188" s="7"/>
      <c r="L188" s="7"/>
    </row>
    <row r="189" spans="1:12" ht="15.75" customHeight="1" x14ac:dyDescent="0.25">
      <c r="A189" s="7"/>
      <c r="I189" s="7"/>
      <c r="J189" s="7"/>
      <c r="K189" s="7"/>
      <c r="L189" s="7"/>
    </row>
    <row r="190" spans="1:12" ht="15.75" customHeight="1" x14ac:dyDescent="0.25">
      <c r="A190" s="7"/>
      <c r="I190" s="7"/>
      <c r="J190" s="7"/>
      <c r="K190" s="7"/>
      <c r="L190" s="7"/>
    </row>
    <row r="191" spans="1:12" ht="15.75" customHeight="1" x14ac:dyDescent="0.25">
      <c r="A191" s="7"/>
      <c r="I191" s="7"/>
      <c r="J191" s="7"/>
      <c r="K191" s="7"/>
      <c r="L191" s="7"/>
    </row>
    <row r="192" spans="1:12" ht="15.75" customHeight="1" x14ac:dyDescent="0.25">
      <c r="A192" s="7"/>
      <c r="I192" s="7"/>
      <c r="J192" s="7"/>
      <c r="K192" s="7"/>
      <c r="L192" s="7"/>
    </row>
    <row r="193" spans="1:12" ht="15.75" customHeight="1" x14ac:dyDescent="0.25">
      <c r="A193" s="7"/>
      <c r="I193" s="7"/>
      <c r="J193" s="7"/>
      <c r="K193" s="7"/>
      <c r="L193" s="7"/>
    </row>
    <row r="194" spans="1:12" ht="15.75" customHeight="1" x14ac:dyDescent="0.25">
      <c r="A194" s="7"/>
      <c r="I194" s="7"/>
      <c r="J194" s="7"/>
      <c r="K194" s="7"/>
      <c r="L194" s="7"/>
    </row>
    <row r="195" spans="1:12" ht="15.75" customHeight="1" x14ac:dyDescent="0.25">
      <c r="A195" s="7"/>
      <c r="I195" s="7"/>
      <c r="J195" s="7"/>
      <c r="K195" s="7"/>
      <c r="L195" s="7"/>
    </row>
    <row r="196" spans="1:12" ht="15.75" customHeight="1" x14ac:dyDescent="0.25">
      <c r="A196" s="7"/>
      <c r="I196" s="7"/>
      <c r="J196" s="7"/>
      <c r="K196" s="7"/>
      <c r="L196" s="7"/>
    </row>
    <row r="197" spans="1:12" ht="15.75" customHeight="1" x14ac:dyDescent="0.25">
      <c r="A197" s="7"/>
      <c r="I197" s="7"/>
      <c r="J197" s="7"/>
      <c r="K197" s="7"/>
      <c r="L197" s="7"/>
    </row>
    <row r="198" spans="1:12" ht="15.75" customHeight="1" x14ac:dyDescent="0.25">
      <c r="A198" s="7"/>
      <c r="I198" s="7"/>
      <c r="J198" s="7"/>
      <c r="K198" s="7"/>
      <c r="L198" s="7"/>
    </row>
    <row r="199" spans="1:12" ht="15.75" customHeight="1" x14ac:dyDescent="0.25">
      <c r="A199" s="7"/>
      <c r="I199" s="7"/>
      <c r="J199" s="7"/>
      <c r="K199" s="7"/>
      <c r="L199" s="7"/>
    </row>
    <row r="200" spans="1:12" ht="15.75" customHeight="1" x14ac:dyDescent="0.25">
      <c r="A200" s="7"/>
      <c r="I200" s="7"/>
      <c r="J200" s="7"/>
      <c r="K200" s="7"/>
      <c r="L200" s="7"/>
    </row>
    <row r="201" spans="1:12" ht="15.75" customHeight="1" x14ac:dyDescent="0.25">
      <c r="A201" s="7"/>
      <c r="I201" s="7"/>
      <c r="J201" s="7"/>
      <c r="K201" s="7"/>
      <c r="L201" s="7"/>
    </row>
    <row r="202" spans="1:12" ht="15.75" customHeight="1" x14ac:dyDescent="0.25">
      <c r="A202" s="7"/>
      <c r="I202" s="7"/>
      <c r="J202" s="7"/>
      <c r="K202" s="7"/>
      <c r="L202" s="7"/>
    </row>
    <row r="203" spans="1:12" ht="15.75" customHeight="1" x14ac:dyDescent="0.25">
      <c r="A203" s="7"/>
      <c r="I203" s="7"/>
      <c r="J203" s="7"/>
      <c r="K203" s="7"/>
      <c r="L203" s="7"/>
    </row>
    <row r="204" spans="1:12" ht="15.75" customHeight="1" x14ac:dyDescent="0.25">
      <c r="A204" s="7"/>
      <c r="I204" s="7"/>
      <c r="J204" s="7"/>
      <c r="K204" s="7"/>
      <c r="L204" s="7"/>
    </row>
    <row r="205" spans="1:12" ht="15.75" customHeight="1" x14ac:dyDescent="0.25">
      <c r="A205" s="7"/>
      <c r="I205" s="7"/>
      <c r="J205" s="7"/>
      <c r="K205" s="7"/>
      <c r="L205" s="7"/>
    </row>
    <row r="206" spans="1:12" ht="15.75" customHeight="1" x14ac:dyDescent="0.25">
      <c r="A206" s="7"/>
      <c r="I206" s="7"/>
      <c r="J206" s="7"/>
      <c r="K206" s="7"/>
      <c r="L206" s="7"/>
    </row>
    <row r="207" spans="1:12" ht="15.75" customHeight="1" x14ac:dyDescent="0.25">
      <c r="A207" s="7"/>
      <c r="I207" s="7"/>
      <c r="J207" s="7"/>
      <c r="K207" s="7"/>
      <c r="L207" s="7"/>
    </row>
    <row r="208" spans="1:12" ht="15.75" customHeight="1" x14ac:dyDescent="0.25">
      <c r="A208" s="7"/>
      <c r="I208" s="7"/>
      <c r="J208" s="7"/>
      <c r="K208" s="7"/>
      <c r="L208" s="7"/>
    </row>
    <row r="209" spans="1:12" ht="15.75" customHeight="1" x14ac:dyDescent="0.25">
      <c r="A209" s="7"/>
      <c r="I209" s="7"/>
      <c r="J209" s="7"/>
      <c r="K209" s="7"/>
      <c r="L209" s="7"/>
    </row>
    <row r="210" spans="1:12" ht="15.75" customHeight="1" x14ac:dyDescent="0.25">
      <c r="A210" s="7"/>
      <c r="I210" s="7"/>
      <c r="J210" s="7"/>
      <c r="K210" s="7"/>
      <c r="L210" s="7"/>
    </row>
    <row r="211" spans="1:12" ht="15.75" customHeight="1" x14ac:dyDescent="0.25">
      <c r="A211" s="7"/>
      <c r="I211" s="7"/>
      <c r="J211" s="7"/>
      <c r="K211" s="7"/>
      <c r="L211" s="7"/>
    </row>
    <row r="212" spans="1:12" ht="15.75" customHeight="1" x14ac:dyDescent="0.25">
      <c r="A212" s="7"/>
      <c r="I212" s="7"/>
      <c r="J212" s="7"/>
      <c r="K212" s="7"/>
      <c r="L212" s="7"/>
    </row>
    <row r="213" spans="1:12" ht="15.75" customHeight="1" x14ac:dyDescent="0.25">
      <c r="A213" s="7"/>
      <c r="I213" s="7"/>
      <c r="J213" s="7"/>
      <c r="K213" s="7"/>
      <c r="L213" s="7"/>
    </row>
    <row r="214" spans="1:12" ht="15.75" customHeight="1" x14ac:dyDescent="0.25">
      <c r="A214" s="7"/>
      <c r="I214" s="7"/>
      <c r="J214" s="7"/>
      <c r="K214" s="7"/>
      <c r="L214" s="7"/>
    </row>
    <row r="215" spans="1:12" ht="15.75" customHeight="1" x14ac:dyDescent="0.25">
      <c r="A215" s="7"/>
      <c r="I215" s="7"/>
      <c r="J215" s="7"/>
      <c r="K215" s="7"/>
      <c r="L215" s="7"/>
    </row>
    <row r="216" spans="1:12" ht="15.75" customHeight="1" x14ac:dyDescent="0.25">
      <c r="A216" s="7"/>
      <c r="I216" s="7"/>
      <c r="J216" s="7"/>
      <c r="K216" s="7"/>
      <c r="L216" s="7"/>
    </row>
    <row r="217" spans="1:12" ht="15.75" customHeight="1" x14ac:dyDescent="0.25">
      <c r="A217" s="7"/>
      <c r="I217" s="7"/>
      <c r="J217" s="7"/>
      <c r="K217" s="7"/>
      <c r="L217" s="7"/>
    </row>
    <row r="218" spans="1:12" ht="15.75" customHeight="1" x14ac:dyDescent="0.25">
      <c r="A218" s="7"/>
      <c r="I218" s="7"/>
      <c r="J218" s="7"/>
      <c r="K218" s="7"/>
      <c r="L218" s="7"/>
    </row>
    <row r="219" spans="1:12" ht="15.75" customHeight="1" x14ac:dyDescent="0.25">
      <c r="A219" s="7"/>
      <c r="I219" s="7"/>
      <c r="J219" s="7"/>
      <c r="K219" s="7"/>
      <c r="L219" s="7"/>
    </row>
    <row r="220" spans="1:12" ht="15.75" customHeight="1" x14ac:dyDescent="0.25">
      <c r="A220" s="7"/>
      <c r="I220" s="7"/>
      <c r="J220" s="7"/>
      <c r="K220" s="7"/>
      <c r="L220" s="7"/>
    </row>
    <row r="221" spans="1:12" ht="15.75" customHeight="1" x14ac:dyDescent="0.25">
      <c r="A221" s="7"/>
      <c r="I221" s="7"/>
      <c r="J221" s="7"/>
      <c r="K221" s="7"/>
      <c r="L221" s="7"/>
    </row>
    <row r="222" spans="1:12" ht="15.75" customHeight="1" x14ac:dyDescent="0.25">
      <c r="A222" s="7"/>
      <c r="I222" s="7"/>
      <c r="J222" s="7"/>
      <c r="K222" s="7"/>
      <c r="L222" s="7"/>
    </row>
    <row r="223" spans="1:12" ht="15.75" customHeight="1" x14ac:dyDescent="0.25">
      <c r="A223" s="7"/>
      <c r="I223" s="7"/>
      <c r="J223" s="7"/>
      <c r="K223" s="7"/>
      <c r="L223" s="7"/>
    </row>
    <row r="224" spans="1:12" ht="15.75" customHeight="1" x14ac:dyDescent="0.25">
      <c r="A224" s="7"/>
      <c r="I224" s="7"/>
      <c r="J224" s="7"/>
      <c r="K224" s="7"/>
      <c r="L224" s="7"/>
    </row>
    <row r="225" spans="1:12" ht="15.75" customHeight="1" x14ac:dyDescent="0.25">
      <c r="A225" s="7"/>
      <c r="I225" s="7"/>
      <c r="J225" s="7"/>
      <c r="K225" s="7"/>
      <c r="L225" s="7"/>
    </row>
    <row r="226" spans="1:12" ht="15.75" customHeight="1" x14ac:dyDescent="0.25">
      <c r="A226" s="7"/>
      <c r="I226" s="7"/>
      <c r="J226" s="7"/>
      <c r="K226" s="7"/>
      <c r="L226" s="7"/>
    </row>
    <row r="227" spans="1:12" ht="15.75" customHeight="1" x14ac:dyDescent="0.25">
      <c r="A227" s="7"/>
      <c r="I227" s="7"/>
      <c r="J227" s="7"/>
      <c r="K227" s="7"/>
      <c r="L227" s="7"/>
    </row>
    <row r="228" spans="1:12" ht="15.75" customHeight="1" x14ac:dyDescent="0.25">
      <c r="A228" s="7"/>
      <c r="I228" s="7"/>
      <c r="J228" s="7"/>
      <c r="K228" s="7"/>
      <c r="L228" s="7"/>
    </row>
    <row r="229" spans="1:12" ht="15.75" customHeight="1" x14ac:dyDescent="0.25">
      <c r="A229" s="7"/>
      <c r="I229" s="7"/>
      <c r="J229" s="7"/>
      <c r="K229" s="7"/>
      <c r="L229" s="7"/>
    </row>
    <row r="230" spans="1:12" ht="15.75" customHeight="1" x14ac:dyDescent="0.25">
      <c r="A230" s="7"/>
      <c r="I230" s="7"/>
      <c r="J230" s="7"/>
      <c r="K230" s="7"/>
      <c r="L230" s="7"/>
    </row>
    <row r="231" spans="1:12" ht="15.75" customHeight="1" x14ac:dyDescent="0.25">
      <c r="A231" s="7"/>
      <c r="I231" s="7"/>
      <c r="J231" s="7"/>
      <c r="K231" s="7"/>
      <c r="L231" s="7"/>
    </row>
    <row r="232" spans="1:12" ht="15.75" customHeight="1" x14ac:dyDescent="0.25">
      <c r="A232" s="7"/>
      <c r="I232" s="7"/>
      <c r="J232" s="7"/>
      <c r="K232" s="7"/>
      <c r="L232" s="7"/>
    </row>
    <row r="233" spans="1:12" ht="15.75" customHeight="1" x14ac:dyDescent="0.25">
      <c r="A233" s="7"/>
      <c r="I233" s="7"/>
      <c r="J233" s="7"/>
      <c r="K233" s="7"/>
      <c r="L233" s="7"/>
    </row>
    <row r="234" spans="1:12" ht="15.75" customHeight="1" x14ac:dyDescent="0.25">
      <c r="A234" s="7"/>
      <c r="I234" s="7"/>
      <c r="J234" s="7"/>
      <c r="K234" s="7"/>
      <c r="L234" s="7"/>
    </row>
    <row r="235" spans="1:12" ht="15.75" customHeight="1" x14ac:dyDescent="0.25">
      <c r="A235" s="7"/>
      <c r="I235" s="7"/>
      <c r="J235" s="7"/>
      <c r="K235" s="7"/>
      <c r="L235" s="7"/>
    </row>
    <row r="236" spans="1:12" ht="15.75" customHeight="1" x14ac:dyDescent="0.25">
      <c r="A236" s="7"/>
      <c r="I236" s="7"/>
      <c r="J236" s="7"/>
      <c r="K236" s="7"/>
      <c r="L236" s="7"/>
    </row>
    <row r="237" spans="1:12" ht="15.75" customHeight="1" x14ac:dyDescent="0.25">
      <c r="A237" s="7"/>
      <c r="I237" s="7"/>
      <c r="J237" s="7"/>
      <c r="K237" s="7"/>
      <c r="L237" s="7"/>
    </row>
    <row r="238" spans="1:12" ht="15.75" customHeight="1" x14ac:dyDescent="0.25">
      <c r="A238" s="7"/>
      <c r="I238" s="7"/>
      <c r="J238" s="7"/>
      <c r="K238" s="7"/>
      <c r="L238" s="7"/>
    </row>
    <row r="239" spans="1:12" ht="15.75" customHeight="1" x14ac:dyDescent="0.25">
      <c r="A239" s="7"/>
      <c r="I239" s="7"/>
      <c r="J239" s="7"/>
      <c r="K239" s="7"/>
      <c r="L239" s="7"/>
    </row>
    <row r="240" spans="1:12" ht="15.75" customHeight="1" x14ac:dyDescent="0.25">
      <c r="A240" s="7"/>
      <c r="I240" s="7"/>
      <c r="J240" s="7"/>
      <c r="K240" s="7"/>
      <c r="L240" s="7"/>
    </row>
    <row r="241" spans="1:12" ht="15.75" customHeight="1" x14ac:dyDescent="0.25">
      <c r="A241" s="7"/>
      <c r="I241" s="7"/>
      <c r="J241" s="7"/>
      <c r="K241" s="7"/>
      <c r="L241" s="7"/>
    </row>
    <row r="242" spans="1:12" ht="15.75" customHeight="1" x14ac:dyDescent="0.25">
      <c r="A242" s="7"/>
      <c r="I242" s="7"/>
      <c r="J242" s="7"/>
      <c r="K242" s="7"/>
      <c r="L242" s="7"/>
    </row>
    <row r="243" spans="1:12" ht="15.75" customHeight="1" x14ac:dyDescent="0.25">
      <c r="A243" s="7"/>
      <c r="I243" s="7"/>
      <c r="J243" s="7"/>
      <c r="K243" s="7"/>
      <c r="L243" s="7"/>
    </row>
    <row r="244" spans="1:12" ht="15.75" customHeight="1" x14ac:dyDescent="0.25">
      <c r="A244" s="7"/>
      <c r="I244" s="7"/>
      <c r="J244" s="7"/>
      <c r="K244" s="7"/>
      <c r="L244" s="7"/>
    </row>
    <row r="245" spans="1:12" ht="15.75" customHeight="1" x14ac:dyDescent="0.25">
      <c r="A245" s="7"/>
      <c r="I245" s="7"/>
      <c r="J245" s="7"/>
      <c r="K245" s="7"/>
      <c r="L245" s="7"/>
    </row>
    <row r="246" spans="1:12" ht="15.75" customHeight="1" x14ac:dyDescent="0.25">
      <c r="A246" s="7"/>
      <c r="I246" s="7"/>
      <c r="J246" s="7"/>
      <c r="K246" s="7"/>
      <c r="L246" s="7"/>
    </row>
    <row r="247" spans="1:12" ht="15.75" customHeight="1" x14ac:dyDescent="0.25">
      <c r="A247" s="7"/>
      <c r="I247" s="7"/>
      <c r="J247" s="7"/>
      <c r="K247" s="7"/>
      <c r="L247" s="7"/>
    </row>
    <row r="248" spans="1:12" ht="15.75" customHeight="1" x14ac:dyDescent="0.25">
      <c r="A248" s="7"/>
      <c r="I248" s="7"/>
      <c r="J248" s="7"/>
      <c r="K248" s="7"/>
      <c r="L248" s="7"/>
    </row>
    <row r="249" spans="1:12" ht="15.75" customHeight="1" x14ac:dyDescent="0.25">
      <c r="A249" s="7"/>
      <c r="I249" s="7"/>
      <c r="J249" s="7"/>
      <c r="K249" s="7"/>
      <c r="L249" s="7"/>
    </row>
    <row r="250" spans="1:12" ht="15.75" customHeight="1" x14ac:dyDescent="0.25">
      <c r="A250" s="7"/>
      <c r="I250" s="7"/>
      <c r="J250" s="7"/>
      <c r="K250" s="7"/>
      <c r="L250" s="7"/>
    </row>
    <row r="251" spans="1:12" ht="15.75" customHeight="1" x14ac:dyDescent="0.25">
      <c r="A251" s="7"/>
      <c r="I251" s="7"/>
      <c r="J251" s="7"/>
      <c r="K251" s="7"/>
      <c r="L251" s="7"/>
    </row>
    <row r="252" spans="1:12" ht="15.75" customHeight="1" x14ac:dyDescent="0.25">
      <c r="A252" s="7"/>
      <c r="I252" s="7"/>
      <c r="J252" s="7"/>
      <c r="K252" s="7"/>
      <c r="L252" s="7"/>
    </row>
    <row r="253" spans="1:12" ht="15.75" customHeight="1" x14ac:dyDescent="0.25">
      <c r="A253" s="7"/>
      <c r="I253" s="7"/>
      <c r="J253" s="7"/>
      <c r="K253" s="7"/>
      <c r="L253" s="7"/>
    </row>
    <row r="254" spans="1:12" ht="15.75" customHeight="1" x14ac:dyDescent="0.25">
      <c r="A254" s="7"/>
      <c r="I254" s="7"/>
      <c r="J254" s="7"/>
      <c r="K254" s="7"/>
      <c r="L254" s="7"/>
    </row>
    <row r="255" spans="1:12" ht="15.75" customHeight="1" x14ac:dyDescent="0.25">
      <c r="A255" s="7"/>
      <c r="I255" s="7"/>
      <c r="J255" s="7"/>
      <c r="K255" s="7"/>
      <c r="L255" s="7"/>
    </row>
    <row r="256" spans="1:12" ht="15.75" customHeight="1" x14ac:dyDescent="0.25">
      <c r="A256" s="7"/>
      <c r="I256" s="7"/>
      <c r="J256" s="7"/>
      <c r="K256" s="7"/>
      <c r="L256" s="7"/>
    </row>
    <row r="257" spans="1:12" ht="15.75" customHeight="1" x14ac:dyDescent="0.25">
      <c r="A257" s="7"/>
      <c r="I257" s="7"/>
      <c r="J257" s="7"/>
      <c r="K257" s="7"/>
      <c r="L257" s="7"/>
    </row>
    <row r="258" spans="1:12" ht="15.75" customHeight="1" x14ac:dyDescent="0.25">
      <c r="A258" s="7"/>
      <c r="I258" s="7"/>
      <c r="J258" s="7"/>
      <c r="K258" s="7"/>
      <c r="L258" s="7"/>
    </row>
    <row r="259" spans="1:12" ht="15.75" customHeight="1" x14ac:dyDescent="0.25">
      <c r="A259" s="7"/>
      <c r="I259" s="7"/>
      <c r="J259" s="7"/>
      <c r="K259" s="7"/>
      <c r="L259" s="7"/>
    </row>
    <row r="260" spans="1:12" ht="15.75" customHeight="1" x14ac:dyDescent="0.25">
      <c r="A260" s="7"/>
      <c r="I260" s="7"/>
      <c r="J260" s="7"/>
      <c r="K260" s="7"/>
      <c r="L260" s="7"/>
    </row>
    <row r="261" spans="1:12" ht="15.75" customHeight="1" x14ac:dyDescent="0.25">
      <c r="A261" s="7"/>
      <c r="I261" s="7"/>
      <c r="J261" s="7"/>
      <c r="K261" s="7"/>
      <c r="L261" s="7"/>
    </row>
    <row r="262" spans="1:12" ht="15.75" customHeight="1" x14ac:dyDescent="0.25">
      <c r="A262" s="7"/>
      <c r="I262" s="7"/>
      <c r="J262" s="7"/>
      <c r="K262" s="7"/>
      <c r="L262" s="7"/>
    </row>
    <row r="263" spans="1:12" ht="15.75" customHeight="1" x14ac:dyDescent="0.25">
      <c r="A263" s="7"/>
      <c r="I263" s="7"/>
      <c r="J263" s="7"/>
      <c r="K263" s="7"/>
      <c r="L263" s="7"/>
    </row>
    <row r="264" spans="1:12" ht="15.75" customHeight="1" x14ac:dyDescent="0.25">
      <c r="A264" s="7"/>
      <c r="I264" s="7"/>
      <c r="J264" s="7"/>
      <c r="K264" s="7"/>
      <c r="L264" s="7"/>
    </row>
    <row r="265" spans="1:12" ht="15.75" customHeight="1" x14ac:dyDescent="0.25">
      <c r="A265" s="7"/>
      <c r="I265" s="7"/>
      <c r="J265" s="7"/>
      <c r="K265" s="7"/>
      <c r="L265" s="7"/>
    </row>
    <row r="266" spans="1:12" ht="15.75" customHeight="1" x14ac:dyDescent="0.25">
      <c r="A266" s="7"/>
      <c r="I266" s="7"/>
      <c r="J266" s="7"/>
      <c r="K266" s="7"/>
      <c r="L266" s="7"/>
    </row>
    <row r="267" spans="1:12" ht="15.75" customHeight="1" x14ac:dyDescent="0.25">
      <c r="A267" s="7"/>
      <c r="I267" s="7"/>
      <c r="J267" s="7"/>
      <c r="K267" s="7"/>
      <c r="L267" s="7"/>
    </row>
    <row r="268" spans="1:12" ht="15.75" customHeight="1" x14ac:dyDescent="0.25">
      <c r="A268" s="7"/>
      <c r="I268" s="7"/>
      <c r="J268" s="7"/>
      <c r="K268" s="7"/>
      <c r="L268" s="7"/>
    </row>
    <row r="269" spans="1:12" ht="15.75" customHeight="1" x14ac:dyDescent="0.25">
      <c r="A269" s="7"/>
      <c r="I269" s="7"/>
      <c r="J269" s="7"/>
      <c r="K269" s="7"/>
      <c r="L269" s="7"/>
    </row>
    <row r="270" spans="1:12" ht="15.75" customHeight="1" x14ac:dyDescent="0.25">
      <c r="A270" s="7"/>
      <c r="I270" s="7"/>
      <c r="J270" s="7"/>
      <c r="K270" s="7"/>
      <c r="L270" s="7"/>
    </row>
    <row r="271" spans="1:12" ht="15.75" customHeight="1" x14ac:dyDescent="0.25">
      <c r="A271" s="7"/>
      <c r="I271" s="7"/>
      <c r="J271" s="7"/>
      <c r="K271" s="7"/>
      <c r="L271" s="7"/>
    </row>
    <row r="272" spans="1:12" ht="15.75" customHeight="1" x14ac:dyDescent="0.25">
      <c r="A272" s="7"/>
      <c r="I272" s="7"/>
      <c r="J272" s="7"/>
      <c r="K272" s="7"/>
      <c r="L272" s="7"/>
    </row>
    <row r="273" spans="1:12" ht="15.75" customHeight="1" x14ac:dyDescent="0.25">
      <c r="A273" s="7"/>
      <c r="I273" s="7"/>
      <c r="J273" s="7"/>
      <c r="K273" s="7"/>
      <c r="L273" s="7"/>
    </row>
    <row r="274" spans="1:12" ht="15.75" customHeight="1" x14ac:dyDescent="0.25">
      <c r="A274" s="7"/>
      <c r="I274" s="7"/>
      <c r="J274" s="7"/>
      <c r="K274" s="7"/>
      <c r="L274" s="7"/>
    </row>
    <row r="275" spans="1:12" ht="15.75" customHeight="1" x14ac:dyDescent="0.25">
      <c r="A275" s="7"/>
      <c r="I275" s="7"/>
      <c r="J275" s="7"/>
      <c r="K275" s="7"/>
      <c r="L275" s="7"/>
    </row>
    <row r="276" spans="1:12" ht="15.75" customHeight="1" x14ac:dyDescent="0.25">
      <c r="A276" s="7"/>
      <c r="I276" s="7"/>
      <c r="J276" s="7"/>
      <c r="K276" s="7"/>
      <c r="L276" s="7"/>
    </row>
    <row r="277" spans="1:12" ht="15.75" customHeight="1" x14ac:dyDescent="0.25">
      <c r="A277" s="7"/>
      <c r="I277" s="7"/>
      <c r="J277" s="7"/>
      <c r="K277" s="7"/>
      <c r="L277" s="7"/>
    </row>
    <row r="278" spans="1:12" ht="15.75" customHeight="1" x14ac:dyDescent="0.25">
      <c r="A278" s="7"/>
      <c r="I278" s="7"/>
      <c r="J278" s="7"/>
      <c r="K278" s="7"/>
      <c r="L278" s="7"/>
    </row>
    <row r="279" spans="1:12" ht="15.75" customHeight="1" x14ac:dyDescent="0.25">
      <c r="A279" s="7"/>
      <c r="I279" s="7"/>
      <c r="J279" s="7"/>
      <c r="K279" s="7"/>
      <c r="L279" s="7"/>
    </row>
    <row r="280" spans="1:12" ht="15.75" customHeight="1" x14ac:dyDescent="0.25">
      <c r="A280" s="7"/>
      <c r="I280" s="7"/>
      <c r="J280" s="7"/>
      <c r="K280" s="7"/>
      <c r="L280" s="7"/>
    </row>
    <row r="281" spans="1:12" ht="15.75" customHeight="1" x14ac:dyDescent="0.25">
      <c r="A281" s="7"/>
      <c r="I281" s="7"/>
      <c r="J281" s="7"/>
      <c r="K281" s="7"/>
      <c r="L281" s="7"/>
    </row>
    <row r="282" spans="1:12" ht="15.75" customHeight="1" x14ac:dyDescent="0.25">
      <c r="A282" s="7"/>
      <c r="I282" s="7"/>
      <c r="J282" s="7"/>
      <c r="K282" s="7"/>
      <c r="L282" s="7"/>
    </row>
    <row r="283" spans="1:12" ht="15.75" customHeight="1" x14ac:dyDescent="0.25">
      <c r="A283" s="7"/>
      <c r="I283" s="7"/>
      <c r="J283" s="7"/>
      <c r="K283" s="7"/>
      <c r="L283" s="7"/>
    </row>
    <row r="284" spans="1:12" ht="15.75" customHeight="1" x14ac:dyDescent="0.25">
      <c r="A284" s="7"/>
      <c r="I284" s="7"/>
      <c r="J284" s="7"/>
      <c r="K284" s="7"/>
      <c r="L284" s="7"/>
    </row>
    <row r="285" spans="1:12" ht="15.75" customHeight="1" x14ac:dyDescent="0.25">
      <c r="A285" s="7"/>
      <c r="I285" s="7"/>
      <c r="J285" s="7"/>
      <c r="K285" s="7"/>
      <c r="L285" s="7"/>
    </row>
    <row r="286" spans="1:12" ht="15.75" customHeight="1" x14ac:dyDescent="0.25">
      <c r="A286" s="7"/>
      <c r="I286" s="7"/>
      <c r="J286" s="7"/>
      <c r="K286" s="7"/>
      <c r="L286" s="7"/>
    </row>
    <row r="287" spans="1:12" ht="15.75" customHeight="1" x14ac:dyDescent="0.25">
      <c r="A287" s="7"/>
      <c r="I287" s="7"/>
      <c r="J287" s="7"/>
      <c r="K287" s="7"/>
      <c r="L287" s="7"/>
    </row>
    <row r="288" spans="1:12" ht="15.75" customHeight="1" x14ac:dyDescent="0.25">
      <c r="A288" s="7"/>
      <c r="I288" s="7"/>
      <c r="J288" s="7"/>
      <c r="K288" s="7"/>
      <c r="L288" s="7"/>
    </row>
    <row r="289" spans="1:12" ht="15.75" customHeight="1" x14ac:dyDescent="0.25">
      <c r="A289" s="7"/>
      <c r="I289" s="7"/>
      <c r="J289" s="7"/>
      <c r="K289" s="7"/>
      <c r="L289" s="7"/>
    </row>
    <row r="290" spans="1:12" ht="15.75" customHeight="1" x14ac:dyDescent="0.25">
      <c r="A290" s="7"/>
      <c r="I290" s="7"/>
      <c r="J290" s="7"/>
      <c r="K290" s="7"/>
      <c r="L290" s="7"/>
    </row>
    <row r="291" spans="1:12" ht="15.75" customHeight="1" x14ac:dyDescent="0.25">
      <c r="A291" s="7"/>
      <c r="I291" s="7"/>
      <c r="J291" s="7"/>
      <c r="K291" s="7"/>
      <c r="L291" s="7"/>
    </row>
    <row r="292" spans="1:12" ht="15.75" customHeight="1" x14ac:dyDescent="0.25">
      <c r="A292" s="7"/>
      <c r="I292" s="7"/>
      <c r="J292" s="7"/>
      <c r="K292" s="7"/>
      <c r="L292" s="7"/>
    </row>
    <row r="293" spans="1:12" ht="15.75" customHeight="1" x14ac:dyDescent="0.25">
      <c r="A293" s="7"/>
      <c r="I293" s="7"/>
      <c r="J293" s="7"/>
      <c r="K293" s="7"/>
      <c r="L293" s="7"/>
    </row>
    <row r="294" spans="1:12" ht="15.75" customHeight="1" x14ac:dyDescent="0.25">
      <c r="A294" s="7"/>
      <c r="I294" s="7"/>
      <c r="J294" s="7"/>
      <c r="K294" s="7"/>
      <c r="L294" s="7"/>
    </row>
    <row r="295" spans="1:12" ht="15.75" customHeight="1" x14ac:dyDescent="0.25">
      <c r="A295" s="7"/>
      <c r="I295" s="7"/>
      <c r="J295" s="7"/>
      <c r="K295" s="7"/>
      <c r="L295" s="7"/>
    </row>
    <row r="296" spans="1:12" ht="15.75" customHeight="1" x14ac:dyDescent="0.25">
      <c r="A296" s="7"/>
      <c r="I296" s="7"/>
      <c r="J296" s="7"/>
      <c r="K296" s="7"/>
      <c r="L296" s="7"/>
    </row>
    <row r="297" spans="1:12" ht="15.75" customHeight="1" x14ac:dyDescent="0.25">
      <c r="A297" s="7"/>
      <c r="I297" s="7"/>
      <c r="J297" s="7"/>
      <c r="K297" s="7"/>
      <c r="L297" s="7"/>
    </row>
    <row r="298" spans="1:12" ht="15.75" customHeight="1" x14ac:dyDescent="0.25">
      <c r="A298" s="7"/>
      <c r="I298" s="7"/>
      <c r="J298" s="7"/>
      <c r="K298" s="7"/>
      <c r="L298" s="7"/>
    </row>
    <row r="299" spans="1:12" ht="15.75" customHeight="1" x14ac:dyDescent="0.25">
      <c r="A299" s="7"/>
      <c r="I299" s="7"/>
      <c r="J299" s="7"/>
      <c r="K299" s="7"/>
      <c r="L299" s="7"/>
    </row>
    <row r="300" spans="1:12" ht="15.75" customHeight="1" x14ac:dyDescent="0.25">
      <c r="A300" s="7"/>
      <c r="I300" s="7"/>
      <c r="J300" s="7"/>
      <c r="K300" s="7"/>
      <c r="L300" s="7"/>
    </row>
    <row r="301" spans="1:12" ht="15.75" customHeight="1" x14ac:dyDescent="0.25">
      <c r="A301" s="7"/>
      <c r="I301" s="7"/>
      <c r="J301" s="7"/>
      <c r="K301" s="7"/>
      <c r="L301" s="7"/>
    </row>
    <row r="302" spans="1:12" ht="15.75" customHeight="1" x14ac:dyDescent="0.25">
      <c r="A302" s="7"/>
      <c r="I302" s="7"/>
      <c r="J302" s="7"/>
      <c r="K302" s="7"/>
      <c r="L302" s="7"/>
    </row>
    <row r="303" spans="1:12" ht="15.75" customHeight="1" x14ac:dyDescent="0.25">
      <c r="A303" s="7"/>
      <c r="I303" s="7"/>
      <c r="J303" s="7"/>
      <c r="K303" s="7"/>
      <c r="L303" s="7"/>
    </row>
    <row r="304" spans="1:12" ht="15.75" customHeight="1" x14ac:dyDescent="0.25">
      <c r="A304" s="7"/>
      <c r="I304" s="7"/>
      <c r="J304" s="7"/>
      <c r="K304" s="7"/>
      <c r="L304" s="7"/>
    </row>
    <row r="305" spans="1:12" ht="15.75" customHeight="1" x14ac:dyDescent="0.25">
      <c r="A305" s="7"/>
      <c r="I305" s="7"/>
      <c r="J305" s="7"/>
      <c r="K305" s="7"/>
      <c r="L305" s="7"/>
    </row>
    <row r="306" spans="1:12" ht="15.75" customHeight="1" x14ac:dyDescent="0.25">
      <c r="A306" s="7"/>
      <c r="I306" s="7"/>
      <c r="J306" s="7"/>
      <c r="K306" s="7"/>
      <c r="L306" s="7"/>
    </row>
    <row r="307" spans="1:12" ht="15.75" customHeight="1" x14ac:dyDescent="0.25">
      <c r="A307" s="7"/>
      <c r="I307" s="7"/>
      <c r="J307" s="7"/>
      <c r="K307" s="7"/>
      <c r="L307" s="7"/>
    </row>
    <row r="308" spans="1:12" ht="15.75" customHeight="1" x14ac:dyDescent="0.25">
      <c r="A308" s="7"/>
      <c r="I308" s="7"/>
      <c r="J308" s="7"/>
      <c r="K308" s="7"/>
      <c r="L308" s="7"/>
    </row>
    <row r="309" spans="1:12" ht="15.75" customHeight="1" x14ac:dyDescent="0.25">
      <c r="A309" s="7"/>
      <c r="I309" s="7"/>
      <c r="J309" s="7"/>
      <c r="K309" s="7"/>
      <c r="L309" s="7"/>
    </row>
    <row r="310" spans="1:12" ht="15.75" customHeight="1" x14ac:dyDescent="0.25">
      <c r="A310" s="7"/>
      <c r="I310" s="7"/>
      <c r="J310" s="7"/>
      <c r="K310" s="7"/>
      <c r="L310" s="7"/>
    </row>
    <row r="311" spans="1:12" ht="15.75" customHeight="1" x14ac:dyDescent="0.25">
      <c r="A311" s="7"/>
      <c r="I311" s="7"/>
      <c r="J311" s="7"/>
      <c r="K311" s="7"/>
      <c r="L311" s="7"/>
    </row>
    <row r="312" spans="1:12" ht="15.75" customHeight="1" x14ac:dyDescent="0.25">
      <c r="A312" s="7"/>
      <c r="I312" s="7"/>
      <c r="J312" s="7"/>
      <c r="K312" s="7"/>
      <c r="L312" s="7"/>
    </row>
    <row r="313" spans="1:12" ht="15.75" customHeight="1" x14ac:dyDescent="0.25">
      <c r="A313" s="7"/>
      <c r="I313" s="7"/>
      <c r="J313" s="7"/>
      <c r="K313" s="7"/>
      <c r="L313" s="7"/>
    </row>
    <row r="314" spans="1:12" ht="15.75" customHeight="1" x14ac:dyDescent="0.25">
      <c r="A314" s="7"/>
      <c r="I314" s="7"/>
      <c r="J314" s="7"/>
      <c r="K314" s="7"/>
      <c r="L314" s="7"/>
    </row>
    <row r="315" spans="1:12" ht="15.75" customHeight="1" x14ac:dyDescent="0.25">
      <c r="A315" s="7"/>
      <c r="I315" s="7"/>
      <c r="J315" s="7"/>
      <c r="K315" s="7"/>
      <c r="L315" s="7"/>
    </row>
    <row r="316" spans="1:12" ht="15.75" customHeight="1" x14ac:dyDescent="0.25">
      <c r="A316" s="7"/>
      <c r="I316" s="7"/>
      <c r="J316" s="7"/>
      <c r="K316" s="7"/>
      <c r="L316" s="7"/>
    </row>
    <row r="317" spans="1:12" ht="15.75" customHeight="1" x14ac:dyDescent="0.25">
      <c r="A317" s="7"/>
      <c r="I317" s="7"/>
      <c r="J317" s="7"/>
      <c r="K317" s="7"/>
      <c r="L317" s="7"/>
    </row>
    <row r="318" spans="1:12" ht="15.75" customHeight="1" x14ac:dyDescent="0.25">
      <c r="A318" s="7"/>
      <c r="I318" s="7"/>
      <c r="J318" s="7"/>
      <c r="K318" s="7"/>
      <c r="L318" s="7"/>
    </row>
    <row r="319" spans="1:12" ht="15.75" customHeight="1" x14ac:dyDescent="0.25">
      <c r="A319" s="7"/>
      <c r="I319" s="7"/>
      <c r="J319" s="7"/>
      <c r="K319" s="7"/>
      <c r="L319" s="7"/>
    </row>
    <row r="320" spans="1:12" ht="15.75" customHeight="1" x14ac:dyDescent="0.25">
      <c r="A320" s="7"/>
      <c r="I320" s="7"/>
      <c r="J320" s="7"/>
      <c r="K320" s="7"/>
      <c r="L320" s="7"/>
    </row>
    <row r="321" spans="1:12" ht="15.75" customHeight="1" x14ac:dyDescent="0.25">
      <c r="A321" s="7"/>
      <c r="I321" s="7"/>
      <c r="J321" s="7"/>
      <c r="K321" s="7"/>
      <c r="L321" s="7"/>
    </row>
    <row r="322" spans="1:12" ht="15.75" customHeight="1" x14ac:dyDescent="0.25">
      <c r="A322" s="7"/>
      <c r="I322" s="7"/>
      <c r="J322" s="7"/>
      <c r="K322" s="7"/>
      <c r="L322" s="7"/>
    </row>
    <row r="323" spans="1:12" ht="15.75" customHeight="1" x14ac:dyDescent="0.25">
      <c r="A323" s="7"/>
      <c r="I323" s="7"/>
      <c r="J323" s="7"/>
      <c r="K323" s="7"/>
      <c r="L323" s="7"/>
    </row>
    <row r="324" spans="1:12" ht="15.75" customHeight="1" x14ac:dyDescent="0.25">
      <c r="A324" s="7"/>
      <c r="I324" s="7"/>
      <c r="J324" s="7"/>
      <c r="K324" s="7"/>
      <c r="L324" s="7"/>
    </row>
    <row r="325" spans="1:12" ht="15.75" customHeight="1" x14ac:dyDescent="0.25">
      <c r="A325" s="7"/>
      <c r="I325" s="7"/>
      <c r="J325" s="7"/>
      <c r="K325" s="7"/>
      <c r="L325" s="7"/>
    </row>
    <row r="326" spans="1:12" ht="15.75" customHeight="1" x14ac:dyDescent="0.25">
      <c r="A326" s="7"/>
      <c r="I326" s="7"/>
      <c r="J326" s="7"/>
      <c r="K326" s="7"/>
      <c r="L326" s="7"/>
    </row>
    <row r="327" spans="1:12" ht="15.75" customHeight="1" x14ac:dyDescent="0.25">
      <c r="A327" s="7"/>
      <c r="I327" s="7"/>
      <c r="J327" s="7"/>
      <c r="K327" s="7"/>
      <c r="L327" s="7"/>
    </row>
    <row r="328" spans="1:12" ht="15.75" customHeight="1" x14ac:dyDescent="0.25">
      <c r="A328" s="7"/>
      <c r="I328" s="7"/>
      <c r="J328" s="7"/>
      <c r="K328" s="7"/>
      <c r="L328" s="7"/>
    </row>
    <row r="329" spans="1:12" ht="15.75" customHeight="1" x14ac:dyDescent="0.25">
      <c r="A329" s="7"/>
      <c r="I329" s="7"/>
      <c r="J329" s="7"/>
      <c r="K329" s="7"/>
      <c r="L329" s="7"/>
    </row>
    <row r="330" spans="1:12" ht="15.75" customHeight="1" x14ac:dyDescent="0.25">
      <c r="A330" s="7"/>
      <c r="I330" s="7"/>
      <c r="J330" s="7"/>
      <c r="K330" s="7"/>
      <c r="L330" s="7"/>
    </row>
    <row r="331" spans="1:12" ht="15.75" customHeight="1" x14ac:dyDescent="0.25">
      <c r="A331" s="7"/>
      <c r="I331" s="7"/>
      <c r="J331" s="7"/>
      <c r="K331" s="7"/>
      <c r="L331" s="7"/>
    </row>
    <row r="332" spans="1:12" ht="15.75" customHeight="1" x14ac:dyDescent="0.25">
      <c r="A332" s="7"/>
      <c r="I332" s="7"/>
      <c r="J332" s="7"/>
      <c r="K332" s="7"/>
      <c r="L332" s="7"/>
    </row>
    <row r="333" spans="1:12" ht="15.75" customHeight="1" x14ac:dyDescent="0.25">
      <c r="A333" s="7"/>
      <c r="I333" s="7"/>
      <c r="J333" s="7"/>
      <c r="K333" s="7"/>
      <c r="L333" s="7"/>
    </row>
    <row r="334" spans="1:12" ht="15.75" customHeight="1" x14ac:dyDescent="0.25">
      <c r="A334" s="7"/>
      <c r="I334" s="7"/>
      <c r="J334" s="7"/>
      <c r="K334" s="7"/>
      <c r="L334" s="7"/>
    </row>
    <row r="335" spans="1:12" ht="15.75" customHeight="1" x14ac:dyDescent="0.25">
      <c r="A335" s="7"/>
      <c r="I335" s="7"/>
      <c r="J335" s="7"/>
      <c r="K335" s="7"/>
      <c r="L335" s="7"/>
    </row>
    <row r="336" spans="1:12" ht="15.75" customHeight="1" x14ac:dyDescent="0.25">
      <c r="A336" s="7"/>
      <c r="I336" s="7"/>
      <c r="J336" s="7"/>
      <c r="K336" s="7"/>
      <c r="L336" s="7"/>
    </row>
    <row r="337" spans="1:12" ht="15.75" customHeight="1" x14ac:dyDescent="0.25">
      <c r="A337" s="7"/>
      <c r="I337" s="7"/>
      <c r="J337" s="7"/>
      <c r="K337" s="7"/>
      <c r="L337" s="7"/>
    </row>
    <row r="338" spans="1:12" ht="15.75" customHeight="1" x14ac:dyDescent="0.25">
      <c r="A338" s="7"/>
      <c r="I338" s="7"/>
      <c r="J338" s="7"/>
      <c r="K338" s="7"/>
      <c r="L338" s="7"/>
    </row>
    <row r="339" spans="1:12" ht="15.75" customHeight="1" x14ac:dyDescent="0.25">
      <c r="A339" s="7"/>
      <c r="I339" s="7"/>
      <c r="J339" s="7"/>
      <c r="K339" s="7"/>
      <c r="L339" s="7"/>
    </row>
    <row r="340" spans="1:12" ht="15.75" customHeight="1" x14ac:dyDescent="0.25">
      <c r="A340" s="7"/>
      <c r="I340" s="7"/>
      <c r="J340" s="7"/>
      <c r="K340" s="7"/>
      <c r="L340" s="7"/>
    </row>
    <row r="341" spans="1:12" ht="15.75" customHeight="1" x14ac:dyDescent="0.25">
      <c r="A341" s="7"/>
      <c r="I341" s="7"/>
      <c r="J341" s="7"/>
      <c r="K341" s="7"/>
      <c r="L341" s="7"/>
    </row>
    <row r="342" spans="1:12" ht="15.75" customHeight="1" x14ac:dyDescent="0.25">
      <c r="A342" s="7"/>
      <c r="I342" s="7"/>
      <c r="J342" s="7"/>
      <c r="K342" s="7"/>
      <c r="L342" s="7"/>
    </row>
    <row r="343" spans="1:12" ht="15.75" customHeight="1" x14ac:dyDescent="0.25">
      <c r="A343" s="7"/>
      <c r="I343" s="7"/>
      <c r="J343" s="7"/>
      <c r="K343" s="7"/>
      <c r="L343" s="7"/>
    </row>
    <row r="344" spans="1:12" ht="15.75" customHeight="1" x14ac:dyDescent="0.25">
      <c r="A344" s="7"/>
      <c r="I344" s="7"/>
      <c r="J344" s="7"/>
      <c r="K344" s="7"/>
      <c r="L344" s="7"/>
    </row>
    <row r="345" spans="1:12" ht="15.75" customHeight="1" x14ac:dyDescent="0.25">
      <c r="A345" s="7"/>
      <c r="I345" s="7"/>
      <c r="J345" s="7"/>
      <c r="K345" s="7"/>
      <c r="L345" s="7"/>
    </row>
    <row r="346" spans="1:12" ht="15.75" customHeight="1" x14ac:dyDescent="0.25">
      <c r="A346" s="7"/>
      <c r="I346" s="7"/>
      <c r="J346" s="7"/>
      <c r="K346" s="7"/>
      <c r="L346" s="7"/>
    </row>
    <row r="347" spans="1:12" ht="15.75" customHeight="1" x14ac:dyDescent="0.25">
      <c r="A347" s="7"/>
      <c r="I347" s="7"/>
      <c r="J347" s="7"/>
      <c r="K347" s="7"/>
      <c r="L347" s="7"/>
    </row>
    <row r="348" spans="1:12" ht="15.75" customHeight="1" x14ac:dyDescent="0.25">
      <c r="A348" s="7"/>
      <c r="I348" s="7"/>
      <c r="J348" s="7"/>
      <c r="K348" s="7"/>
      <c r="L348" s="7"/>
    </row>
    <row r="349" spans="1:12" ht="15.75" customHeight="1" x14ac:dyDescent="0.25">
      <c r="A349" s="7"/>
      <c r="I349" s="7"/>
      <c r="J349" s="7"/>
      <c r="K349" s="7"/>
      <c r="L349" s="7"/>
    </row>
    <row r="350" spans="1:12" ht="15.75" customHeight="1" x14ac:dyDescent="0.25">
      <c r="A350" s="7"/>
      <c r="I350" s="7"/>
      <c r="J350" s="7"/>
      <c r="K350" s="7"/>
      <c r="L350" s="7"/>
    </row>
    <row r="351" spans="1:12" ht="15.75" customHeight="1" x14ac:dyDescent="0.25">
      <c r="A351" s="7"/>
      <c r="I351" s="7"/>
      <c r="J351" s="7"/>
      <c r="K351" s="7"/>
      <c r="L351" s="7"/>
    </row>
    <row r="352" spans="1:12" ht="15.75" customHeight="1" x14ac:dyDescent="0.25">
      <c r="A352" s="7"/>
      <c r="I352" s="7"/>
      <c r="J352" s="7"/>
      <c r="K352" s="7"/>
      <c r="L352" s="7"/>
    </row>
    <row r="353" spans="1:12" ht="15.75" customHeight="1" x14ac:dyDescent="0.25">
      <c r="A353" s="7"/>
      <c r="I353" s="7"/>
      <c r="J353" s="7"/>
      <c r="K353" s="7"/>
      <c r="L353" s="7"/>
    </row>
    <row r="354" spans="1:12" ht="15.75" customHeight="1" x14ac:dyDescent="0.25">
      <c r="A354" s="7"/>
      <c r="I354" s="7"/>
      <c r="J354" s="7"/>
      <c r="K354" s="7"/>
      <c r="L354" s="7"/>
    </row>
    <row r="355" spans="1:12" ht="15.75" customHeight="1" x14ac:dyDescent="0.25">
      <c r="A355" s="7"/>
      <c r="I355" s="7"/>
      <c r="J355" s="7"/>
      <c r="K355" s="7"/>
      <c r="L355" s="7"/>
    </row>
    <row r="356" spans="1:12" ht="15.75" customHeight="1" x14ac:dyDescent="0.25">
      <c r="A356" s="7"/>
      <c r="I356" s="7"/>
      <c r="J356" s="7"/>
      <c r="K356" s="7"/>
      <c r="L356" s="7"/>
    </row>
    <row r="357" spans="1:12" ht="15.75" customHeight="1" x14ac:dyDescent="0.25">
      <c r="A357" s="7"/>
      <c r="I357" s="7"/>
      <c r="J357" s="7"/>
      <c r="K357" s="7"/>
      <c r="L357" s="7"/>
    </row>
    <row r="358" spans="1:12" ht="15.75" customHeight="1" x14ac:dyDescent="0.25">
      <c r="A358" s="7"/>
      <c r="I358" s="7"/>
      <c r="J358" s="7"/>
      <c r="K358" s="7"/>
      <c r="L358" s="7"/>
    </row>
    <row r="359" spans="1:12" ht="15.75" customHeight="1" x14ac:dyDescent="0.25">
      <c r="A359" s="7"/>
      <c r="I359" s="7"/>
      <c r="J359" s="7"/>
      <c r="K359" s="7"/>
      <c r="L359" s="7"/>
    </row>
    <row r="360" spans="1:12" ht="15.75" customHeight="1" x14ac:dyDescent="0.25">
      <c r="A360" s="7"/>
      <c r="I360" s="7"/>
      <c r="J360" s="7"/>
      <c r="K360" s="7"/>
      <c r="L360" s="7"/>
    </row>
    <row r="361" spans="1:12" ht="15.75" customHeight="1" x14ac:dyDescent="0.25">
      <c r="A361" s="7"/>
      <c r="I361" s="7"/>
      <c r="J361" s="7"/>
      <c r="K361" s="7"/>
      <c r="L361" s="7"/>
    </row>
    <row r="362" spans="1:12" ht="15.75" customHeight="1" x14ac:dyDescent="0.25">
      <c r="A362" s="7"/>
      <c r="I362" s="7"/>
      <c r="J362" s="7"/>
      <c r="K362" s="7"/>
      <c r="L362" s="7"/>
    </row>
    <row r="363" spans="1:12" ht="15.75" customHeight="1" x14ac:dyDescent="0.25">
      <c r="A363" s="7"/>
      <c r="I363" s="7"/>
      <c r="J363" s="7"/>
      <c r="K363" s="7"/>
      <c r="L363" s="7"/>
    </row>
    <row r="364" spans="1:12" ht="15.75" customHeight="1" x14ac:dyDescent="0.25">
      <c r="A364" s="7"/>
      <c r="I364" s="7"/>
      <c r="J364" s="7"/>
      <c r="K364" s="7"/>
      <c r="L364" s="7"/>
    </row>
    <row r="365" spans="1:12" ht="15.75" customHeight="1" x14ac:dyDescent="0.25">
      <c r="A365" s="7"/>
      <c r="I365" s="7"/>
      <c r="J365" s="7"/>
      <c r="K365" s="7"/>
      <c r="L365" s="7"/>
    </row>
    <row r="366" spans="1:12" ht="15.75" customHeight="1" x14ac:dyDescent="0.25">
      <c r="A366" s="7"/>
      <c r="I366" s="7"/>
      <c r="J366" s="7"/>
      <c r="K366" s="7"/>
      <c r="L366" s="7"/>
    </row>
    <row r="367" spans="1:12" ht="15.75" customHeight="1" x14ac:dyDescent="0.25">
      <c r="A367" s="7"/>
      <c r="I367" s="7"/>
      <c r="J367" s="7"/>
      <c r="K367" s="7"/>
      <c r="L367" s="7"/>
    </row>
    <row r="368" spans="1:12" ht="15.75" customHeight="1" x14ac:dyDescent="0.25">
      <c r="A368" s="7"/>
      <c r="I368" s="7"/>
      <c r="J368" s="7"/>
      <c r="K368" s="7"/>
      <c r="L368" s="7"/>
    </row>
    <row r="369" spans="1:12" ht="15.75" customHeight="1" x14ac:dyDescent="0.25">
      <c r="A369" s="7"/>
      <c r="I369" s="7"/>
      <c r="J369" s="7"/>
      <c r="K369" s="7"/>
      <c r="L369" s="7"/>
    </row>
    <row r="370" spans="1:12" ht="15.75" customHeight="1" x14ac:dyDescent="0.25">
      <c r="A370" s="7"/>
      <c r="I370" s="7"/>
      <c r="J370" s="7"/>
      <c r="K370" s="7"/>
      <c r="L370" s="7"/>
    </row>
    <row r="371" spans="1:12" ht="15.75" customHeight="1" x14ac:dyDescent="0.25">
      <c r="A371" s="7"/>
      <c r="I371" s="7"/>
      <c r="J371" s="7"/>
      <c r="K371" s="7"/>
      <c r="L371" s="7"/>
    </row>
    <row r="372" spans="1:12" ht="15.75" customHeight="1" x14ac:dyDescent="0.25">
      <c r="A372" s="7"/>
      <c r="I372" s="7"/>
      <c r="J372" s="7"/>
      <c r="K372" s="7"/>
      <c r="L372" s="7"/>
    </row>
    <row r="373" spans="1:12" ht="15.75" customHeight="1" x14ac:dyDescent="0.25">
      <c r="A373" s="7"/>
      <c r="I373" s="7"/>
      <c r="J373" s="7"/>
      <c r="K373" s="7"/>
      <c r="L373" s="7"/>
    </row>
    <row r="374" spans="1:12" ht="15.75" customHeight="1" x14ac:dyDescent="0.25">
      <c r="A374" s="7"/>
      <c r="I374" s="7"/>
      <c r="J374" s="7"/>
      <c r="K374" s="7"/>
      <c r="L374" s="7"/>
    </row>
    <row r="375" spans="1:12" ht="15.75" customHeight="1" x14ac:dyDescent="0.25">
      <c r="A375" s="7"/>
      <c r="I375" s="7"/>
      <c r="J375" s="7"/>
      <c r="K375" s="7"/>
      <c r="L375" s="7"/>
    </row>
    <row r="376" spans="1:12" ht="15.75" customHeight="1" x14ac:dyDescent="0.25">
      <c r="A376" s="7"/>
      <c r="I376" s="7"/>
      <c r="J376" s="7"/>
      <c r="K376" s="7"/>
      <c r="L376" s="7"/>
    </row>
    <row r="377" spans="1:12" ht="15.75" customHeight="1" x14ac:dyDescent="0.25">
      <c r="A377" s="7"/>
      <c r="I377" s="7"/>
      <c r="J377" s="7"/>
      <c r="K377" s="7"/>
      <c r="L377" s="7"/>
    </row>
    <row r="378" spans="1:12" ht="15.75" customHeight="1" x14ac:dyDescent="0.25">
      <c r="A378" s="7"/>
      <c r="I378" s="7"/>
      <c r="J378" s="7"/>
      <c r="K378" s="7"/>
      <c r="L378" s="7"/>
    </row>
    <row r="379" spans="1:12" ht="15.75" customHeight="1" x14ac:dyDescent="0.25">
      <c r="A379" s="7"/>
      <c r="I379" s="7"/>
      <c r="J379" s="7"/>
      <c r="K379" s="7"/>
      <c r="L379" s="7"/>
    </row>
    <row r="380" spans="1:12" ht="15.75" customHeight="1" x14ac:dyDescent="0.25">
      <c r="A380" s="7"/>
      <c r="I380" s="7"/>
      <c r="J380" s="7"/>
      <c r="K380" s="7"/>
      <c r="L380" s="7"/>
    </row>
    <row r="381" spans="1:12" ht="15.75" customHeight="1" x14ac:dyDescent="0.25">
      <c r="A381" s="7"/>
      <c r="I381" s="7"/>
      <c r="J381" s="7"/>
      <c r="K381" s="7"/>
      <c r="L381" s="7"/>
    </row>
    <row r="382" spans="1:12" ht="15.75" customHeight="1" x14ac:dyDescent="0.25">
      <c r="A382" s="7"/>
      <c r="I382" s="7"/>
      <c r="J382" s="7"/>
      <c r="K382" s="7"/>
      <c r="L382" s="7"/>
    </row>
    <row r="383" spans="1:12" ht="15.75" customHeight="1" x14ac:dyDescent="0.25">
      <c r="A383" s="7"/>
      <c r="I383" s="7"/>
      <c r="J383" s="7"/>
      <c r="K383" s="7"/>
      <c r="L383" s="7"/>
    </row>
    <row r="384" spans="1:12" ht="15.75" customHeight="1" x14ac:dyDescent="0.25">
      <c r="A384" s="7"/>
      <c r="I384" s="7"/>
      <c r="J384" s="7"/>
      <c r="K384" s="7"/>
      <c r="L384" s="7"/>
    </row>
    <row r="385" spans="1:12" ht="15.75" customHeight="1" x14ac:dyDescent="0.25">
      <c r="A385" s="7"/>
      <c r="I385" s="7"/>
      <c r="J385" s="7"/>
      <c r="K385" s="7"/>
      <c r="L385" s="7"/>
    </row>
    <row r="386" spans="1:12" ht="15.75" customHeight="1" x14ac:dyDescent="0.25">
      <c r="A386" s="7"/>
      <c r="I386" s="7"/>
      <c r="J386" s="7"/>
      <c r="K386" s="7"/>
      <c r="L386" s="7"/>
    </row>
    <row r="387" spans="1:12" ht="15.75" customHeight="1" x14ac:dyDescent="0.25">
      <c r="A387" s="7"/>
      <c r="I387" s="7"/>
      <c r="J387" s="7"/>
      <c r="K387" s="7"/>
      <c r="L387" s="7"/>
    </row>
    <row r="388" spans="1:12" ht="15.75" customHeight="1" x14ac:dyDescent="0.25">
      <c r="A388" s="7"/>
      <c r="I388" s="7"/>
      <c r="J388" s="7"/>
      <c r="K388" s="7"/>
      <c r="L388" s="7"/>
    </row>
    <row r="389" spans="1:12" ht="15.75" customHeight="1" x14ac:dyDescent="0.25">
      <c r="A389" s="7"/>
      <c r="I389" s="7"/>
      <c r="J389" s="7"/>
      <c r="K389" s="7"/>
      <c r="L389" s="7"/>
    </row>
    <row r="390" spans="1:12" ht="15.75" customHeight="1" x14ac:dyDescent="0.25">
      <c r="A390" s="7"/>
      <c r="I390" s="7"/>
      <c r="J390" s="7"/>
      <c r="K390" s="7"/>
      <c r="L390" s="7"/>
    </row>
    <row r="391" spans="1:12" ht="15.75" customHeight="1" x14ac:dyDescent="0.25">
      <c r="A391" s="7"/>
      <c r="I391" s="7"/>
      <c r="J391" s="7"/>
      <c r="K391" s="7"/>
      <c r="L391" s="7"/>
    </row>
    <row r="392" spans="1:12" ht="15.75" customHeight="1" x14ac:dyDescent="0.25">
      <c r="A392" s="7"/>
      <c r="I392" s="7"/>
      <c r="J392" s="7"/>
      <c r="K392" s="7"/>
      <c r="L392" s="7"/>
    </row>
    <row r="393" spans="1:12" ht="15.75" customHeight="1" x14ac:dyDescent="0.25">
      <c r="A393" s="7"/>
      <c r="I393" s="7"/>
      <c r="J393" s="7"/>
      <c r="K393" s="7"/>
      <c r="L393" s="7"/>
    </row>
    <row r="394" spans="1:12" ht="15.75" customHeight="1" x14ac:dyDescent="0.25">
      <c r="A394" s="7"/>
      <c r="I394" s="7"/>
      <c r="J394" s="7"/>
      <c r="K394" s="7"/>
      <c r="L394" s="7"/>
    </row>
    <row r="395" spans="1:12" ht="15.75" customHeight="1" x14ac:dyDescent="0.25">
      <c r="A395" s="7"/>
      <c r="I395" s="7"/>
      <c r="J395" s="7"/>
      <c r="K395" s="7"/>
      <c r="L395" s="7"/>
    </row>
    <row r="396" spans="1:12" ht="15.75" customHeight="1" x14ac:dyDescent="0.25">
      <c r="A396" s="7"/>
      <c r="I396" s="7"/>
      <c r="J396" s="7"/>
      <c r="K396" s="7"/>
      <c r="L396" s="7"/>
    </row>
    <row r="397" spans="1:12" ht="15.75" customHeight="1" x14ac:dyDescent="0.25">
      <c r="A397" s="7"/>
      <c r="I397" s="7"/>
      <c r="J397" s="7"/>
      <c r="K397" s="7"/>
      <c r="L397" s="7"/>
    </row>
    <row r="398" spans="1:12" ht="15.75" customHeight="1" x14ac:dyDescent="0.25">
      <c r="A398" s="7"/>
      <c r="I398" s="7"/>
      <c r="J398" s="7"/>
      <c r="K398" s="7"/>
      <c r="L398" s="7"/>
    </row>
    <row r="399" spans="1:12" ht="15.75" customHeight="1" x14ac:dyDescent="0.25">
      <c r="A399" s="7"/>
      <c r="I399" s="7"/>
      <c r="J399" s="7"/>
      <c r="K399" s="7"/>
      <c r="L399" s="7"/>
    </row>
    <row r="400" spans="1:12" ht="15.75" customHeight="1" x14ac:dyDescent="0.25">
      <c r="A400" s="7"/>
      <c r="I400" s="7"/>
      <c r="J400" s="7"/>
      <c r="K400" s="7"/>
      <c r="L400" s="7"/>
    </row>
    <row r="401" spans="1:12" ht="15.75" customHeight="1" x14ac:dyDescent="0.25">
      <c r="A401" s="7"/>
      <c r="I401" s="7"/>
      <c r="J401" s="7"/>
      <c r="K401" s="7"/>
      <c r="L401" s="7"/>
    </row>
    <row r="402" spans="1:12" ht="15.75" customHeight="1" x14ac:dyDescent="0.25">
      <c r="A402" s="7"/>
      <c r="I402" s="7"/>
      <c r="J402" s="7"/>
      <c r="K402" s="7"/>
      <c r="L402" s="7"/>
    </row>
    <row r="403" spans="1:12" ht="15.75" customHeight="1" x14ac:dyDescent="0.25">
      <c r="A403" s="7"/>
      <c r="I403" s="7"/>
      <c r="J403" s="7"/>
      <c r="K403" s="7"/>
      <c r="L403" s="7"/>
    </row>
    <row r="404" spans="1:12" ht="15.75" customHeight="1" x14ac:dyDescent="0.25">
      <c r="A404" s="7"/>
      <c r="I404" s="7"/>
      <c r="J404" s="7"/>
      <c r="K404" s="7"/>
      <c r="L404" s="7"/>
    </row>
    <row r="405" spans="1:12" ht="15.75" customHeight="1" x14ac:dyDescent="0.25">
      <c r="A405" s="7"/>
      <c r="I405" s="7"/>
      <c r="J405" s="7"/>
      <c r="K405" s="7"/>
      <c r="L405" s="7"/>
    </row>
    <row r="406" spans="1:12" ht="15.75" customHeight="1" x14ac:dyDescent="0.25">
      <c r="A406" s="7"/>
      <c r="I406" s="7"/>
      <c r="J406" s="7"/>
      <c r="K406" s="7"/>
      <c r="L406" s="7"/>
    </row>
    <row r="407" spans="1:12" ht="15.75" customHeight="1" x14ac:dyDescent="0.25">
      <c r="A407" s="7"/>
      <c r="I407" s="7"/>
      <c r="J407" s="7"/>
      <c r="K407" s="7"/>
      <c r="L407" s="7"/>
    </row>
    <row r="408" spans="1:12" ht="15.75" customHeight="1" x14ac:dyDescent="0.25">
      <c r="A408" s="7"/>
      <c r="I408" s="7"/>
      <c r="J408" s="7"/>
      <c r="K408" s="7"/>
      <c r="L408" s="7"/>
    </row>
    <row r="409" spans="1:12" ht="15.75" customHeight="1" x14ac:dyDescent="0.25">
      <c r="A409" s="7"/>
      <c r="I409" s="7"/>
      <c r="J409" s="7"/>
      <c r="K409" s="7"/>
      <c r="L409" s="7"/>
    </row>
    <row r="410" spans="1:12" ht="15.75" customHeight="1" x14ac:dyDescent="0.25">
      <c r="A410" s="7"/>
      <c r="I410" s="7"/>
      <c r="J410" s="7"/>
      <c r="K410" s="7"/>
      <c r="L410" s="7"/>
    </row>
    <row r="411" spans="1:12" ht="15.75" customHeight="1" x14ac:dyDescent="0.25">
      <c r="A411" s="7"/>
      <c r="I411" s="7"/>
      <c r="J411" s="7"/>
      <c r="K411" s="7"/>
      <c r="L411" s="7"/>
    </row>
    <row r="412" spans="1:12" ht="15.75" customHeight="1" x14ac:dyDescent="0.25">
      <c r="A412" s="7"/>
      <c r="I412" s="7"/>
      <c r="J412" s="7"/>
      <c r="K412" s="7"/>
      <c r="L412" s="7"/>
    </row>
    <row r="413" spans="1:12" ht="15.75" customHeight="1" x14ac:dyDescent="0.25">
      <c r="A413" s="7"/>
      <c r="I413" s="7"/>
      <c r="J413" s="7"/>
      <c r="K413" s="7"/>
      <c r="L413" s="7"/>
    </row>
    <row r="414" spans="1:12" ht="15.75" customHeight="1" x14ac:dyDescent="0.25">
      <c r="A414" s="7"/>
      <c r="I414" s="7"/>
      <c r="J414" s="7"/>
      <c r="K414" s="7"/>
      <c r="L414" s="7"/>
    </row>
    <row r="415" spans="1:12" ht="15.75" customHeight="1" x14ac:dyDescent="0.25">
      <c r="A415" s="7"/>
      <c r="I415" s="7"/>
      <c r="J415" s="7"/>
      <c r="K415" s="7"/>
      <c r="L415" s="7"/>
    </row>
    <row r="416" spans="1:12" ht="15.75" customHeight="1" x14ac:dyDescent="0.25">
      <c r="A416" s="7"/>
      <c r="I416" s="7"/>
      <c r="J416" s="7"/>
      <c r="K416" s="7"/>
      <c r="L416" s="7"/>
    </row>
    <row r="417" spans="1:12" ht="15.75" customHeight="1" x14ac:dyDescent="0.25">
      <c r="A417" s="7"/>
      <c r="I417" s="7"/>
      <c r="J417" s="7"/>
      <c r="K417" s="7"/>
      <c r="L417" s="7"/>
    </row>
    <row r="418" spans="1:12" ht="15.75" customHeight="1" x14ac:dyDescent="0.25">
      <c r="A418" s="7"/>
      <c r="I418" s="7"/>
      <c r="J418" s="7"/>
      <c r="K418" s="7"/>
      <c r="L418" s="7"/>
    </row>
    <row r="419" spans="1:12" ht="15.75" customHeight="1" x14ac:dyDescent="0.25">
      <c r="A419" s="7"/>
      <c r="I419" s="7"/>
      <c r="J419" s="7"/>
      <c r="K419" s="7"/>
      <c r="L419" s="7"/>
    </row>
    <row r="420" spans="1:12" ht="15.75" customHeight="1" x14ac:dyDescent="0.25">
      <c r="A420" s="7"/>
      <c r="I420" s="7"/>
      <c r="J420" s="7"/>
      <c r="K420" s="7"/>
      <c r="L420" s="7"/>
    </row>
    <row r="421" spans="1:12" ht="15.75" customHeight="1" x14ac:dyDescent="0.25">
      <c r="A421" s="7"/>
      <c r="I421" s="7"/>
      <c r="J421" s="7"/>
      <c r="K421" s="7"/>
      <c r="L421" s="7"/>
    </row>
    <row r="422" spans="1:12" ht="15.75" customHeight="1" x14ac:dyDescent="0.25">
      <c r="A422" s="7"/>
      <c r="I422" s="7"/>
      <c r="J422" s="7"/>
      <c r="K422" s="7"/>
      <c r="L422" s="7"/>
    </row>
    <row r="423" spans="1:12" ht="15.75" customHeight="1" x14ac:dyDescent="0.25">
      <c r="A423" s="7"/>
      <c r="I423" s="7"/>
      <c r="J423" s="7"/>
      <c r="K423" s="7"/>
      <c r="L423" s="7"/>
    </row>
    <row r="424" spans="1:12" ht="15.75" customHeight="1" x14ac:dyDescent="0.25">
      <c r="A424" s="7"/>
      <c r="I424" s="7"/>
      <c r="J424" s="7"/>
      <c r="K424" s="7"/>
      <c r="L424" s="7"/>
    </row>
    <row r="425" spans="1:12" ht="15.75" customHeight="1" x14ac:dyDescent="0.25">
      <c r="A425" s="7"/>
      <c r="I425" s="7"/>
      <c r="J425" s="7"/>
      <c r="K425" s="7"/>
      <c r="L425" s="7"/>
    </row>
    <row r="426" spans="1:12" ht="15.75" customHeight="1" x14ac:dyDescent="0.25">
      <c r="A426" s="7"/>
      <c r="I426" s="7"/>
      <c r="J426" s="7"/>
      <c r="K426" s="7"/>
      <c r="L426" s="7"/>
    </row>
    <row r="427" spans="1:12" ht="15.75" customHeight="1" x14ac:dyDescent="0.25">
      <c r="A427" s="7"/>
      <c r="I427" s="7"/>
      <c r="J427" s="7"/>
      <c r="K427" s="7"/>
      <c r="L427" s="7"/>
    </row>
    <row r="428" spans="1:12" ht="15.75" customHeight="1" x14ac:dyDescent="0.25">
      <c r="A428" s="7"/>
      <c r="I428" s="7"/>
      <c r="J428" s="7"/>
      <c r="K428" s="7"/>
      <c r="L428" s="7"/>
    </row>
    <row r="429" spans="1:12" ht="15.75" customHeight="1" x14ac:dyDescent="0.25">
      <c r="A429" s="7"/>
      <c r="I429" s="7"/>
      <c r="J429" s="7"/>
      <c r="K429" s="7"/>
      <c r="L429" s="7"/>
    </row>
    <row r="430" spans="1:12" ht="15.75" customHeight="1" x14ac:dyDescent="0.25">
      <c r="A430" s="7"/>
      <c r="I430" s="7"/>
      <c r="J430" s="7"/>
      <c r="K430" s="7"/>
      <c r="L430" s="7"/>
    </row>
    <row r="431" spans="1:12" ht="15.75" customHeight="1" x14ac:dyDescent="0.25">
      <c r="A431" s="7"/>
      <c r="I431" s="7"/>
      <c r="J431" s="7"/>
      <c r="K431" s="7"/>
      <c r="L431" s="7"/>
    </row>
    <row r="432" spans="1:12" ht="15.75" customHeight="1" x14ac:dyDescent="0.25">
      <c r="A432" s="7"/>
      <c r="I432" s="7"/>
      <c r="J432" s="7"/>
      <c r="K432" s="7"/>
      <c r="L432" s="7"/>
    </row>
    <row r="433" spans="1:12" ht="15.75" customHeight="1" x14ac:dyDescent="0.25">
      <c r="A433" s="7"/>
      <c r="I433" s="7"/>
      <c r="J433" s="7"/>
      <c r="K433" s="7"/>
      <c r="L433" s="7"/>
    </row>
    <row r="434" spans="1:12" ht="15.75" customHeight="1" x14ac:dyDescent="0.25">
      <c r="A434" s="7"/>
      <c r="I434" s="7"/>
      <c r="J434" s="7"/>
      <c r="K434" s="7"/>
      <c r="L434" s="7"/>
    </row>
    <row r="435" spans="1:12" ht="15.75" customHeight="1" x14ac:dyDescent="0.25">
      <c r="A435" s="7"/>
      <c r="I435" s="7"/>
      <c r="J435" s="7"/>
      <c r="K435" s="7"/>
      <c r="L435" s="7"/>
    </row>
    <row r="436" spans="1:12" ht="15.75" customHeight="1" x14ac:dyDescent="0.25">
      <c r="A436" s="7"/>
      <c r="I436" s="7"/>
      <c r="J436" s="7"/>
      <c r="K436" s="7"/>
      <c r="L436" s="7"/>
    </row>
    <row r="437" spans="1:12" ht="15.75" customHeight="1" x14ac:dyDescent="0.25">
      <c r="A437" s="7"/>
      <c r="I437" s="7"/>
      <c r="J437" s="7"/>
      <c r="K437" s="7"/>
      <c r="L437" s="7"/>
    </row>
    <row r="438" spans="1:12" ht="15.75" customHeight="1" x14ac:dyDescent="0.25">
      <c r="A438" s="7"/>
      <c r="I438" s="7"/>
      <c r="J438" s="7"/>
      <c r="K438" s="7"/>
      <c r="L438" s="7"/>
    </row>
    <row r="439" spans="1:12" ht="15.75" customHeight="1" x14ac:dyDescent="0.25">
      <c r="A439" s="7"/>
      <c r="I439" s="7"/>
      <c r="J439" s="7"/>
      <c r="K439" s="7"/>
      <c r="L439" s="7"/>
    </row>
    <row r="440" spans="1:12" ht="15.75" customHeight="1" x14ac:dyDescent="0.25">
      <c r="A440" s="7"/>
      <c r="I440" s="7"/>
      <c r="J440" s="7"/>
      <c r="K440" s="7"/>
      <c r="L440" s="7"/>
    </row>
    <row r="441" spans="1:12" ht="15.75" customHeight="1" x14ac:dyDescent="0.25">
      <c r="A441" s="7"/>
      <c r="I441" s="7"/>
      <c r="J441" s="7"/>
      <c r="K441" s="7"/>
      <c r="L441" s="7"/>
    </row>
    <row r="442" spans="1:12" ht="15.75" customHeight="1" x14ac:dyDescent="0.25">
      <c r="A442" s="7"/>
      <c r="I442" s="7"/>
      <c r="J442" s="7"/>
      <c r="K442" s="7"/>
      <c r="L442" s="7"/>
    </row>
    <row r="443" spans="1:12" ht="15.75" customHeight="1" x14ac:dyDescent="0.25">
      <c r="A443" s="7"/>
      <c r="I443" s="7"/>
      <c r="J443" s="7"/>
      <c r="K443" s="7"/>
      <c r="L443" s="7"/>
    </row>
    <row r="444" spans="1:12" ht="15.75" customHeight="1" x14ac:dyDescent="0.25">
      <c r="A444" s="7"/>
      <c r="I444" s="7"/>
      <c r="J444" s="7"/>
      <c r="K444" s="7"/>
      <c r="L444" s="7"/>
    </row>
    <row r="445" spans="1:12" ht="15.75" customHeight="1" x14ac:dyDescent="0.25">
      <c r="A445" s="7"/>
      <c r="I445" s="7"/>
      <c r="J445" s="7"/>
      <c r="K445" s="7"/>
      <c r="L445" s="7"/>
    </row>
    <row r="446" spans="1:12" ht="15.75" customHeight="1" x14ac:dyDescent="0.25">
      <c r="A446" s="7"/>
      <c r="I446" s="7"/>
      <c r="J446" s="7"/>
      <c r="K446" s="7"/>
      <c r="L446" s="7"/>
    </row>
    <row r="447" spans="1:12" ht="15.75" customHeight="1" x14ac:dyDescent="0.25">
      <c r="A447" s="7"/>
      <c r="I447" s="7"/>
      <c r="J447" s="7"/>
      <c r="K447" s="7"/>
      <c r="L447" s="7"/>
    </row>
    <row r="448" spans="1:12" ht="15.75" customHeight="1" x14ac:dyDescent="0.25">
      <c r="A448" s="7"/>
      <c r="I448" s="7"/>
      <c r="J448" s="7"/>
      <c r="K448" s="7"/>
      <c r="L448" s="7"/>
    </row>
    <row r="449" spans="1:12" ht="15.75" customHeight="1" x14ac:dyDescent="0.25">
      <c r="A449" s="7"/>
      <c r="I449" s="7"/>
      <c r="J449" s="7"/>
      <c r="K449" s="7"/>
      <c r="L449" s="7"/>
    </row>
    <row r="450" spans="1:12" ht="15.75" customHeight="1" x14ac:dyDescent="0.25">
      <c r="A450" s="7"/>
      <c r="I450" s="7"/>
      <c r="J450" s="7"/>
      <c r="K450" s="7"/>
      <c r="L450" s="7"/>
    </row>
    <row r="451" spans="1:12" ht="15.75" customHeight="1" x14ac:dyDescent="0.25">
      <c r="A451" s="7"/>
      <c r="I451" s="7"/>
      <c r="J451" s="7"/>
      <c r="K451" s="7"/>
      <c r="L451" s="7"/>
    </row>
    <row r="452" spans="1:12" ht="15.75" customHeight="1" x14ac:dyDescent="0.25">
      <c r="A452" s="7"/>
      <c r="I452" s="7"/>
      <c r="J452" s="7"/>
      <c r="K452" s="7"/>
      <c r="L452" s="7"/>
    </row>
    <row r="453" spans="1:12" ht="15.75" customHeight="1" x14ac:dyDescent="0.25">
      <c r="A453" s="7"/>
      <c r="I453" s="7"/>
      <c r="J453" s="7"/>
      <c r="K453" s="7"/>
      <c r="L453" s="7"/>
    </row>
    <row r="454" spans="1:12" ht="15.75" customHeight="1" x14ac:dyDescent="0.25">
      <c r="A454" s="7"/>
      <c r="I454" s="7"/>
      <c r="J454" s="7"/>
      <c r="K454" s="7"/>
      <c r="L454" s="7"/>
    </row>
    <row r="455" spans="1:12" ht="15.75" customHeight="1" x14ac:dyDescent="0.25">
      <c r="A455" s="7"/>
      <c r="I455" s="7"/>
      <c r="J455" s="7"/>
      <c r="K455" s="7"/>
      <c r="L455" s="7"/>
    </row>
    <row r="456" spans="1:12" ht="15.75" customHeight="1" x14ac:dyDescent="0.25">
      <c r="A456" s="7"/>
      <c r="I456" s="7"/>
      <c r="J456" s="7"/>
      <c r="K456" s="7"/>
      <c r="L456" s="7"/>
    </row>
    <row r="457" spans="1:12" ht="15.75" customHeight="1" x14ac:dyDescent="0.25">
      <c r="A457" s="7"/>
      <c r="I457" s="7"/>
      <c r="J457" s="7"/>
      <c r="K457" s="7"/>
      <c r="L457" s="7"/>
    </row>
    <row r="458" spans="1:12" ht="15.75" customHeight="1" x14ac:dyDescent="0.25">
      <c r="A458" s="7"/>
      <c r="I458" s="7"/>
      <c r="J458" s="7"/>
      <c r="K458" s="7"/>
      <c r="L458" s="7"/>
    </row>
    <row r="459" spans="1:12" ht="15.75" customHeight="1" x14ac:dyDescent="0.25">
      <c r="A459" s="7"/>
      <c r="I459" s="7"/>
      <c r="J459" s="7"/>
      <c r="K459" s="7"/>
      <c r="L459" s="7"/>
    </row>
    <row r="460" spans="1:12" ht="15.75" customHeight="1" x14ac:dyDescent="0.25">
      <c r="A460" s="7"/>
      <c r="I460" s="7"/>
      <c r="J460" s="7"/>
      <c r="K460" s="7"/>
      <c r="L460" s="7"/>
    </row>
    <row r="461" spans="1:12" ht="15.75" customHeight="1" x14ac:dyDescent="0.25">
      <c r="A461" s="7"/>
      <c r="I461" s="7"/>
      <c r="J461" s="7"/>
      <c r="K461" s="7"/>
      <c r="L461" s="7"/>
    </row>
    <row r="462" spans="1:12" ht="15.75" customHeight="1" x14ac:dyDescent="0.25">
      <c r="A462" s="7"/>
      <c r="I462" s="7"/>
      <c r="J462" s="7"/>
      <c r="K462" s="7"/>
      <c r="L462" s="7"/>
    </row>
    <row r="463" spans="1:12" ht="15.75" customHeight="1" x14ac:dyDescent="0.25">
      <c r="A463" s="7"/>
      <c r="I463" s="7"/>
      <c r="J463" s="7"/>
      <c r="K463" s="7"/>
      <c r="L463" s="7"/>
    </row>
    <row r="464" spans="1:12" ht="15.75" customHeight="1" x14ac:dyDescent="0.25">
      <c r="A464" s="7"/>
      <c r="I464" s="7"/>
      <c r="J464" s="7"/>
      <c r="K464" s="7"/>
      <c r="L464" s="7"/>
    </row>
    <row r="465" spans="1:12" ht="15.75" customHeight="1" x14ac:dyDescent="0.25">
      <c r="A465" s="7"/>
      <c r="I465" s="7"/>
      <c r="J465" s="7"/>
      <c r="K465" s="7"/>
      <c r="L465" s="7"/>
    </row>
    <row r="466" spans="1:12" ht="15.75" customHeight="1" x14ac:dyDescent="0.25">
      <c r="A466" s="7"/>
      <c r="I466" s="7"/>
      <c r="J466" s="7"/>
      <c r="K466" s="7"/>
      <c r="L466" s="7"/>
    </row>
    <row r="467" spans="1:12" ht="15.75" customHeight="1" x14ac:dyDescent="0.25">
      <c r="A467" s="7"/>
      <c r="I467" s="7"/>
      <c r="J467" s="7"/>
      <c r="K467" s="7"/>
      <c r="L467" s="7"/>
    </row>
    <row r="468" spans="1:12" ht="15.75" customHeight="1" x14ac:dyDescent="0.25">
      <c r="A468" s="7"/>
      <c r="I468" s="7"/>
      <c r="J468" s="7"/>
      <c r="K468" s="7"/>
      <c r="L468" s="7"/>
    </row>
    <row r="469" spans="1:12" ht="15.75" customHeight="1" x14ac:dyDescent="0.25">
      <c r="A469" s="7"/>
      <c r="I469" s="7"/>
      <c r="J469" s="7"/>
      <c r="K469" s="7"/>
      <c r="L469" s="7"/>
    </row>
    <row r="470" spans="1:12" ht="15.75" customHeight="1" x14ac:dyDescent="0.25">
      <c r="A470" s="7"/>
      <c r="I470" s="7"/>
      <c r="J470" s="7"/>
      <c r="K470" s="7"/>
      <c r="L470" s="7"/>
    </row>
    <row r="471" spans="1:12" ht="15.75" customHeight="1" x14ac:dyDescent="0.25">
      <c r="A471" s="7"/>
      <c r="I471" s="7"/>
      <c r="J471" s="7"/>
      <c r="K471" s="7"/>
      <c r="L471" s="7"/>
    </row>
    <row r="472" spans="1:12" ht="15.75" customHeight="1" x14ac:dyDescent="0.25">
      <c r="A472" s="7"/>
      <c r="I472" s="7"/>
      <c r="J472" s="7"/>
      <c r="K472" s="7"/>
      <c r="L472" s="7"/>
    </row>
    <row r="473" spans="1:12" ht="15.75" customHeight="1" x14ac:dyDescent="0.25">
      <c r="A473" s="7"/>
      <c r="I473" s="7"/>
      <c r="J473" s="7"/>
      <c r="K473" s="7"/>
      <c r="L473" s="7"/>
    </row>
    <row r="474" spans="1:12" ht="15.75" customHeight="1" x14ac:dyDescent="0.25">
      <c r="A474" s="7"/>
      <c r="I474" s="7"/>
      <c r="J474" s="7"/>
      <c r="K474" s="7"/>
      <c r="L474" s="7"/>
    </row>
    <row r="475" spans="1:12" ht="15.75" customHeight="1" x14ac:dyDescent="0.25">
      <c r="A475" s="7"/>
      <c r="I475" s="7"/>
      <c r="J475" s="7"/>
      <c r="K475" s="7"/>
      <c r="L475" s="7"/>
    </row>
    <row r="476" spans="1:12" ht="15.75" customHeight="1" x14ac:dyDescent="0.25">
      <c r="A476" s="7"/>
      <c r="I476" s="7"/>
      <c r="J476" s="7"/>
      <c r="K476" s="7"/>
      <c r="L476" s="7"/>
    </row>
    <row r="477" spans="1:12" ht="15.75" customHeight="1" x14ac:dyDescent="0.25">
      <c r="A477" s="7"/>
      <c r="I477" s="7"/>
      <c r="J477" s="7"/>
      <c r="K477" s="7"/>
      <c r="L477" s="7"/>
    </row>
    <row r="478" spans="1:12" ht="15.75" customHeight="1" x14ac:dyDescent="0.25">
      <c r="A478" s="7"/>
      <c r="I478" s="7"/>
      <c r="J478" s="7"/>
      <c r="K478" s="7"/>
      <c r="L478" s="7"/>
    </row>
    <row r="479" spans="1:12" ht="15.75" customHeight="1" x14ac:dyDescent="0.25">
      <c r="A479" s="7"/>
      <c r="I479" s="7"/>
      <c r="J479" s="7"/>
      <c r="K479" s="7"/>
      <c r="L479" s="7"/>
    </row>
    <row r="480" spans="1:12" ht="15.75" customHeight="1" x14ac:dyDescent="0.25">
      <c r="A480" s="7"/>
      <c r="I480" s="7"/>
      <c r="J480" s="7"/>
      <c r="K480" s="7"/>
      <c r="L480" s="7"/>
    </row>
    <row r="481" spans="1:12" ht="15.75" customHeight="1" x14ac:dyDescent="0.25">
      <c r="A481" s="7"/>
      <c r="I481" s="7"/>
      <c r="J481" s="7"/>
      <c r="K481" s="7"/>
      <c r="L481" s="7"/>
    </row>
    <row r="482" spans="1:12" ht="15.75" customHeight="1" x14ac:dyDescent="0.25">
      <c r="A482" s="7"/>
      <c r="I482" s="7"/>
      <c r="J482" s="7"/>
      <c r="K482" s="7"/>
      <c r="L482" s="7"/>
    </row>
    <row r="483" spans="1:12" ht="15.75" customHeight="1" x14ac:dyDescent="0.25">
      <c r="A483" s="7"/>
      <c r="I483" s="7"/>
      <c r="J483" s="7"/>
      <c r="K483" s="7"/>
      <c r="L483" s="7"/>
    </row>
    <row r="484" spans="1:12" ht="15.75" customHeight="1" x14ac:dyDescent="0.25">
      <c r="A484" s="7"/>
      <c r="I484" s="7"/>
      <c r="J484" s="7"/>
      <c r="K484" s="7"/>
      <c r="L484" s="7"/>
    </row>
    <row r="485" spans="1:12" ht="15.75" customHeight="1" x14ac:dyDescent="0.25">
      <c r="A485" s="7"/>
      <c r="I485" s="7"/>
      <c r="J485" s="7"/>
      <c r="K485" s="7"/>
      <c r="L485" s="7"/>
    </row>
    <row r="486" spans="1:12" ht="15.75" customHeight="1" x14ac:dyDescent="0.25">
      <c r="A486" s="7"/>
      <c r="I486" s="7"/>
      <c r="J486" s="7"/>
      <c r="K486" s="7"/>
      <c r="L486" s="7"/>
    </row>
    <row r="487" spans="1:12" ht="15.75" customHeight="1" x14ac:dyDescent="0.25">
      <c r="A487" s="7"/>
      <c r="I487" s="7"/>
      <c r="J487" s="7"/>
      <c r="K487" s="7"/>
      <c r="L487" s="7"/>
    </row>
    <row r="488" spans="1:12" ht="15.75" customHeight="1" x14ac:dyDescent="0.25">
      <c r="A488" s="7"/>
      <c r="I488" s="7"/>
      <c r="J488" s="7"/>
      <c r="K488" s="7"/>
      <c r="L488" s="7"/>
    </row>
    <row r="489" spans="1:12" ht="15.75" customHeight="1" x14ac:dyDescent="0.25">
      <c r="A489" s="7"/>
      <c r="I489" s="7"/>
      <c r="J489" s="7"/>
      <c r="K489" s="7"/>
      <c r="L489" s="7"/>
    </row>
    <row r="490" spans="1:12" ht="15.75" customHeight="1" x14ac:dyDescent="0.25">
      <c r="A490" s="7"/>
      <c r="I490" s="7"/>
      <c r="J490" s="7"/>
      <c r="K490" s="7"/>
      <c r="L490" s="7"/>
    </row>
    <row r="491" spans="1:12" ht="15.75" customHeight="1" x14ac:dyDescent="0.25">
      <c r="A491" s="7"/>
      <c r="I491" s="7"/>
      <c r="J491" s="7"/>
      <c r="K491" s="7"/>
      <c r="L491" s="7"/>
    </row>
    <row r="492" spans="1:12" ht="15.75" customHeight="1" x14ac:dyDescent="0.25">
      <c r="A492" s="7"/>
      <c r="I492" s="7"/>
      <c r="J492" s="7"/>
      <c r="K492" s="7"/>
      <c r="L492" s="7"/>
    </row>
    <row r="493" spans="1:12" ht="15.75" customHeight="1" x14ac:dyDescent="0.25">
      <c r="A493" s="7"/>
      <c r="I493" s="7"/>
      <c r="J493" s="7"/>
      <c r="K493" s="7"/>
      <c r="L493" s="7"/>
    </row>
    <row r="494" spans="1:12" ht="15.75" customHeight="1" x14ac:dyDescent="0.25">
      <c r="A494" s="7"/>
      <c r="I494" s="7"/>
      <c r="J494" s="7"/>
      <c r="K494" s="7"/>
      <c r="L494" s="7"/>
    </row>
    <row r="495" spans="1:12" ht="15.75" customHeight="1" x14ac:dyDescent="0.25">
      <c r="A495" s="7"/>
      <c r="I495" s="7"/>
      <c r="J495" s="7"/>
      <c r="K495" s="7"/>
      <c r="L495" s="7"/>
    </row>
    <row r="496" spans="1:12" ht="15.75" customHeight="1" x14ac:dyDescent="0.25">
      <c r="A496" s="7"/>
      <c r="I496" s="7"/>
      <c r="J496" s="7"/>
      <c r="K496" s="7"/>
      <c r="L496" s="7"/>
    </row>
    <row r="497" spans="1:12" ht="15.75" customHeight="1" x14ac:dyDescent="0.25">
      <c r="A497" s="7"/>
      <c r="I497" s="7"/>
      <c r="J497" s="7"/>
      <c r="K497" s="7"/>
      <c r="L497" s="7"/>
    </row>
    <row r="498" spans="1:12" ht="15.75" customHeight="1" x14ac:dyDescent="0.25">
      <c r="A498" s="7"/>
      <c r="I498" s="7"/>
      <c r="J498" s="7"/>
      <c r="K498" s="7"/>
      <c r="L498" s="7"/>
    </row>
    <row r="499" spans="1:12" ht="15.75" customHeight="1" x14ac:dyDescent="0.25">
      <c r="A499" s="7"/>
      <c r="I499" s="7"/>
      <c r="J499" s="7"/>
      <c r="K499" s="7"/>
      <c r="L499" s="7"/>
    </row>
    <row r="500" spans="1:12" ht="15.75" customHeight="1" x14ac:dyDescent="0.25">
      <c r="A500" s="7"/>
      <c r="I500" s="7"/>
      <c r="J500" s="7"/>
      <c r="K500" s="7"/>
      <c r="L500" s="7"/>
    </row>
    <row r="501" spans="1:12" ht="15.75" customHeight="1" x14ac:dyDescent="0.25">
      <c r="A501" s="7"/>
      <c r="I501" s="7"/>
      <c r="J501" s="7"/>
      <c r="K501" s="7"/>
      <c r="L501" s="7"/>
    </row>
    <row r="502" spans="1:12" ht="15.75" customHeight="1" x14ac:dyDescent="0.25">
      <c r="A502" s="7"/>
      <c r="I502" s="7"/>
      <c r="J502" s="7"/>
      <c r="K502" s="7"/>
      <c r="L502" s="7"/>
    </row>
    <row r="503" spans="1:12" ht="15.75" customHeight="1" x14ac:dyDescent="0.25">
      <c r="A503" s="7"/>
      <c r="I503" s="7"/>
      <c r="J503" s="7"/>
      <c r="K503" s="7"/>
      <c r="L503" s="7"/>
    </row>
    <row r="504" spans="1:12" ht="15.75" customHeight="1" x14ac:dyDescent="0.25">
      <c r="A504" s="7"/>
      <c r="I504" s="7"/>
      <c r="J504" s="7"/>
      <c r="K504" s="7"/>
      <c r="L504" s="7"/>
    </row>
    <row r="505" spans="1:12" ht="15.75" customHeight="1" x14ac:dyDescent="0.25">
      <c r="A505" s="7"/>
      <c r="I505" s="7"/>
      <c r="J505" s="7"/>
      <c r="K505" s="7"/>
      <c r="L505" s="7"/>
    </row>
    <row r="506" spans="1:12" ht="15.75" customHeight="1" x14ac:dyDescent="0.25">
      <c r="A506" s="7"/>
      <c r="I506" s="7"/>
      <c r="J506" s="7"/>
      <c r="K506" s="7"/>
      <c r="L506" s="7"/>
    </row>
    <row r="507" spans="1:12" ht="15.75" customHeight="1" x14ac:dyDescent="0.25">
      <c r="A507" s="7"/>
      <c r="I507" s="7"/>
      <c r="J507" s="7"/>
      <c r="K507" s="7"/>
      <c r="L507" s="7"/>
    </row>
    <row r="508" spans="1:12" ht="15.75" customHeight="1" x14ac:dyDescent="0.25">
      <c r="A508" s="7"/>
      <c r="I508" s="7"/>
      <c r="J508" s="7"/>
      <c r="K508" s="7"/>
      <c r="L508" s="7"/>
    </row>
    <row r="509" spans="1:12" ht="15.75" customHeight="1" x14ac:dyDescent="0.25">
      <c r="A509" s="7"/>
      <c r="I509" s="7"/>
      <c r="J509" s="7"/>
      <c r="K509" s="7"/>
      <c r="L509" s="7"/>
    </row>
    <row r="510" spans="1:12" ht="15.75" customHeight="1" x14ac:dyDescent="0.25">
      <c r="A510" s="7"/>
      <c r="I510" s="7"/>
      <c r="J510" s="7"/>
      <c r="K510" s="7"/>
      <c r="L510" s="7"/>
    </row>
    <row r="511" spans="1:12" ht="15.75" customHeight="1" x14ac:dyDescent="0.25">
      <c r="A511" s="7"/>
      <c r="I511" s="7"/>
      <c r="J511" s="7"/>
      <c r="K511" s="7"/>
      <c r="L511" s="7"/>
    </row>
    <row r="512" spans="1:12" ht="15.75" customHeight="1" x14ac:dyDescent="0.25">
      <c r="A512" s="7"/>
      <c r="I512" s="7"/>
      <c r="J512" s="7"/>
      <c r="K512" s="7"/>
      <c r="L512" s="7"/>
    </row>
    <row r="513" spans="1:12" ht="15.75" customHeight="1" x14ac:dyDescent="0.25">
      <c r="A513" s="7"/>
      <c r="I513" s="7"/>
      <c r="J513" s="7"/>
      <c r="K513" s="7"/>
      <c r="L513" s="7"/>
    </row>
    <row r="514" spans="1:12" ht="15.75" customHeight="1" x14ac:dyDescent="0.25">
      <c r="A514" s="7"/>
      <c r="I514" s="7"/>
      <c r="J514" s="7"/>
      <c r="K514" s="7"/>
      <c r="L514" s="7"/>
    </row>
    <row r="515" spans="1:12" ht="15.75" customHeight="1" x14ac:dyDescent="0.25">
      <c r="A515" s="7"/>
      <c r="I515" s="7"/>
      <c r="J515" s="7"/>
      <c r="K515" s="7"/>
      <c r="L515" s="7"/>
    </row>
    <row r="516" spans="1:12" ht="15.75" customHeight="1" x14ac:dyDescent="0.25">
      <c r="A516" s="7"/>
      <c r="I516" s="7"/>
      <c r="J516" s="7"/>
      <c r="K516" s="7"/>
      <c r="L516" s="7"/>
    </row>
    <row r="517" spans="1:12" ht="15.75" customHeight="1" x14ac:dyDescent="0.25">
      <c r="A517" s="7"/>
      <c r="I517" s="7"/>
      <c r="J517" s="7"/>
      <c r="K517" s="7"/>
      <c r="L517" s="7"/>
    </row>
    <row r="518" spans="1:12" ht="15.75" customHeight="1" x14ac:dyDescent="0.25">
      <c r="A518" s="7"/>
      <c r="I518" s="7"/>
      <c r="J518" s="7"/>
      <c r="K518" s="7"/>
      <c r="L518" s="7"/>
    </row>
    <row r="519" spans="1:12" ht="15.75" customHeight="1" x14ac:dyDescent="0.25">
      <c r="A519" s="7"/>
      <c r="I519" s="7"/>
      <c r="J519" s="7"/>
      <c r="K519" s="7"/>
      <c r="L519" s="7"/>
    </row>
    <row r="520" spans="1:12" ht="15.75" customHeight="1" x14ac:dyDescent="0.25">
      <c r="A520" s="7"/>
      <c r="I520" s="7"/>
      <c r="J520" s="7"/>
      <c r="K520" s="7"/>
      <c r="L520" s="7"/>
    </row>
    <row r="521" spans="1:12" ht="15.75" customHeight="1" x14ac:dyDescent="0.25">
      <c r="A521" s="7"/>
      <c r="I521" s="7"/>
      <c r="J521" s="7"/>
      <c r="K521" s="7"/>
      <c r="L521" s="7"/>
    </row>
    <row r="522" spans="1:12" ht="15.75" customHeight="1" x14ac:dyDescent="0.25">
      <c r="A522" s="7"/>
      <c r="I522" s="7"/>
      <c r="J522" s="7"/>
      <c r="K522" s="7"/>
      <c r="L522" s="7"/>
    </row>
    <row r="523" spans="1:12" ht="15.75" customHeight="1" x14ac:dyDescent="0.25">
      <c r="A523" s="7"/>
      <c r="I523" s="7"/>
      <c r="J523" s="7"/>
      <c r="K523" s="7"/>
      <c r="L523" s="7"/>
    </row>
    <row r="524" spans="1:12" ht="15.75" customHeight="1" x14ac:dyDescent="0.25">
      <c r="A524" s="7"/>
      <c r="I524" s="7"/>
      <c r="J524" s="7"/>
      <c r="K524" s="7"/>
      <c r="L524" s="7"/>
    </row>
    <row r="525" spans="1:12" ht="15.75" customHeight="1" x14ac:dyDescent="0.25">
      <c r="A525" s="7"/>
      <c r="I525" s="7"/>
      <c r="J525" s="7"/>
      <c r="K525" s="7"/>
      <c r="L525" s="7"/>
    </row>
    <row r="526" spans="1:12" ht="15.75" customHeight="1" x14ac:dyDescent="0.25">
      <c r="A526" s="7"/>
      <c r="I526" s="7"/>
      <c r="J526" s="7"/>
      <c r="K526" s="7"/>
      <c r="L526" s="7"/>
    </row>
    <row r="527" spans="1:12" ht="15.75" customHeight="1" x14ac:dyDescent="0.25">
      <c r="A527" s="7"/>
      <c r="I527" s="7"/>
      <c r="J527" s="7"/>
      <c r="K527" s="7"/>
      <c r="L527" s="7"/>
    </row>
    <row r="528" spans="1:12" ht="15.75" customHeight="1" x14ac:dyDescent="0.25">
      <c r="A528" s="7"/>
      <c r="I528" s="7"/>
      <c r="J528" s="7"/>
      <c r="K528" s="7"/>
      <c r="L528" s="7"/>
    </row>
    <row r="529" spans="1:12" ht="15.75" customHeight="1" x14ac:dyDescent="0.25">
      <c r="A529" s="7"/>
      <c r="I529" s="7"/>
      <c r="J529" s="7"/>
      <c r="K529" s="7"/>
      <c r="L529" s="7"/>
    </row>
    <row r="530" spans="1:12" ht="15.75" customHeight="1" x14ac:dyDescent="0.25">
      <c r="A530" s="7"/>
      <c r="I530" s="7"/>
      <c r="J530" s="7"/>
      <c r="K530" s="7"/>
      <c r="L530" s="7"/>
    </row>
    <row r="531" spans="1:12" ht="15.75" customHeight="1" x14ac:dyDescent="0.25">
      <c r="A531" s="7"/>
      <c r="I531" s="7"/>
      <c r="J531" s="7"/>
      <c r="K531" s="7"/>
      <c r="L531" s="7"/>
    </row>
    <row r="532" spans="1:12" ht="15.75" customHeight="1" x14ac:dyDescent="0.25">
      <c r="A532" s="7"/>
      <c r="I532" s="7"/>
      <c r="J532" s="7"/>
      <c r="K532" s="7"/>
      <c r="L532" s="7"/>
    </row>
    <row r="533" spans="1:12" ht="15.75" customHeight="1" x14ac:dyDescent="0.25">
      <c r="A533" s="7"/>
      <c r="I533" s="7"/>
      <c r="J533" s="7"/>
      <c r="K533" s="7"/>
      <c r="L533" s="7"/>
    </row>
    <row r="534" spans="1:12" ht="15.75" customHeight="1" x14ac:dyDescent="0.25">
      <c r="A534" s="7"/>
      <c r="I534" s="7"/>
      <c r="J534" s="7"/>
      <c r="K534" s="7"/>
      <c r="L534" s="7"/>
    </row>
    <row r="535" spans="1:12" ht="15.75" customHeight="1" x14ac:dyDescent="0.25">
      <c r="A535" s="7"/>
      <c r="I535" s="7"/>
      <c r="J535" s="7"/>
      <c r="K535" s="7"/>
      <c r="L535" s="7"/>
    </row>
    <row r="536" spans="1:12" ht="15.75" customHeight="1" x14ac:dyDescent="0.25">
      <c r="A536" s="7"/>
      <c r="I536" s="7"/>
      <c r="J536" s="7"/>
      <c r="K536" s="7"/>
      <c r="L536" s="7"/>
    </row>
    <row r="537" spans="1:12" ht="15.75" customHeight="1" x14ac:dyDescent="0.25">
      <c r="A537" s="7"/>
      <c r="I537" s="7"/>
      <c r="J537" s="7"/>
      <c r="K537" s="7"/>
      <c r="L537" s="7"/>
    </row>
    <row r="538" spans="1:12" ht="15.75" customHeight="1" x14ac:dyDescent="0.25">
      <c r="A538" s="7"/>
      <c r="I538" s="7"/>
      <c r="J538" s="7"/>
      <c r="K538" s="7"/>
      <c r="L538" s="7"/>
    </row>
    <row r="539" spans="1:12" ht="15.75" customHeight="1" x14ac:dyDescent="0.25">
      <c r="A539" s="7"/>
      <c r="I539" s="7"/>
      <c r="J539" s="7"/>
      <c r="K539" s="7"/>
      <c r="L539" s="7"/>
    </row>
    <row r="540" spans="1:12" ht="15.75" customHeight="1" x14ac:dyDescent="0.25">
      <c r="A540" s="7"/>
      <c r="I540" s="7"/>
      <c r="J540" s="7"/>
      <c r="K540" s="7"/>
      <c r="L540" s="7"/>
    </row>
    <row r="541" spans="1:12" ht="15.75" customHeight="1" x14ac:dyDescent="0.25">
      <c r="A541" s="7"/>
      <c r="I541" s="7"/>
      <c r="J541" s="7"/>
      <c r="K541" s="7"/>
      <c r="L541" s="7"/>
    </row>
    <row r="542" spans="1:12" ht="15.75" customHeight="1" x14ac:dyDescent="0.25">
      <c r="A542" s="7"/>
      <c r="I542" s="7"/>
      <c r="J542" s="7"/>
      <c r="K542" s="7"/>
      <c r="L542" s="7"/>
    </row>
    <row r="543" spans="1:12" ht="15.75" customHeight="1" x14ac:dyDescent="0.25">
      <c r="A543" s="7"/>
      <c r="I543" s="7"/>
      <c r="J543" s="7"/>
      <c r="K543" s="7"/>
      <c r="L543" s="7"/>
    </row>
    <row r="544" spans="1:12" ht="15.75" customHeight="1" x14ac:dyDescent="0.25">
      <c r="A544" s="7"/>
      <c r="I544" s="7"/>
      <c r="J544" s="7"/>
      <c r="K544" s="7"/>
      <c r="L544" s="7"/>
    </row>
    <row r="545" spans="1:12" ht="15.75" customHeight="1" x14ac:dyDescent="0.25">
      <c r="A545" s="7"/>
      <c r="I545" s="7"/>
      <c r="J545" s="7"/>
      <c r="K545" s="7"/>
      <c r="L545" s="7"/>
    </row>
    <row r="546" spans="1:12" ht="15.75" customHeight="1" x14ac:dyDescent="0.25">
      <c r="A546" s="7"/>
      <c r="I546" s="7"/>
      <c r="J546" s="7"/>
      <c r="K546" s="7"/>
      <c r="L546" s="7"/>
    </row>
    <row r="547" spans="1:12" ht="15.75" customHeight="1" x14ac:dyDescent="0.25">
      <c r="A547" s="7"/>
      <c r="I547" s="7"/>
      <c r="J547" s="7"/>
      <c r="K547" s="7"/>
      <c r="L547" s="7"/>
    </row>
    <row r="548" spans="1:12" ht="15.75" customHeight="1" x14ac:dyDescent="0.25">
      <c r="A548" s="7"/>
      <c r="I548" s="7"/>
      <c r="J548" s="7"/>
      <c r="K548" s="7"/>
      <c r="L548" s="7"/>
    </row>
    <row r="549" spans="1:12" ht="15.75" customHeight="1" x14ac:dyDescent="0.25">
      <c r="A549" s="7"/>
      <c r="I549" s="7"/>
      <c r="J549" s="7"/>
      <c r="K549" s="7"/>
      <c r="L549" s="7"/>
    </row>
    <row r="550" spans="1:12" ht="15.75" customHeight="1" x14ac:dyDescent="0.25">
      <c r="A550" s="7"/>
      <c r="I550" s="7"/>
      <c r="J550" s="7"/>
      <c r="K550" s="7"/>
      <c r="L550" s="7"/>
    </row>
    <row r="551" spans="1:12" ht="15.75" customHeight="1" x14ac:dyDescent="0.25">
      <c r="A551" s="7"/>
      <c r="I551" s="7"/>
      <c r="J551" s="7"/>
      <c r="K551" s="7"/>
      <c r="L551" s="7"/>
    </row>
    <row r="552" spans="1:12" ht="15.75" customHeight="1" x14ac:dyDescent="0.25">
      <c r="A552" s="7"/>
      <c r="I552" s="7"/>
      <c r="J552" s="7"/>
      <c r="K552" s="7"/>
      <c r="L552" s="7"/>
    </row>
    <row r="553" spans="1:12" ht="15.75" customHeight="1" x14ac:dyDescent="0.25">
      <c r="A553" s="7"/>
      <c r="I553" s="7"/>
      <c r="J553" s="7"/>
      <c r="K553" s="7"/>
      <c r="L553" s="7"/>
    </row>
    <row r="554" spans="1:12" ht="15.75" customHeight="1" x14ac:dyDescent="0.25">
      <c r="A554" s="7"/>
      <c r="I554" s="7"/>
      <c r="J554" s="7"/>
      <c r="K554" s="7"/>
      <c r="L554" s="7"/>
    </row>
    <row r="555" spans="1:12" ht="15.75" customHeight="1" x14ac:dyDescent="0.25">
      <c r="A555" s="7"/>
      <c r="I555" s="7"/>
      <c r="J555" s="7"/>
      <c r="K555" s="7"/>
      <c r="L555" s="7"/>
    </row>
    <row r="556" spans="1:12" ht="15.75" customHeight="1" x14ac:dyDescent="0.25">
      <c r="A556" s="7"/>
      <c r="I556" s="7"/>
      <c r="J556" s="7"/>
      <c r="K556" s="7"/>
      <c r="L556" s="7"/>
    </row>
    <row r="557" spans="1:12" ht="15.75" customHeight="1" x14ac:dyDescent="0.25">
      <c r="A557" s="7"/>
      <c r="I557" s="7"/>
      <c r="J557" s="7"/>
      <c r="K557" s="7"/>
      <c r="L557" s="7"/>
    </row>
    <row r="558" spans="1:12" ht="15.75" customHeight="1" x14ac:dyDescent="0.25">
      <c r="A558" s="7"/>
      <c r="I558" s="7"/>
      <c r="J558" s="7"/>
      <c r="K558" s="7"/>
      <c r="L558" s="7"/>
    </row>
    <row r="559" spans="1:12" ht="15.75" customHeight="1" x14ac:dyDescent="0.25">
      <c r="A559" s="7"/>
      <c r="I559" s="7"/>
      <c r="J559" s="7"/>
      <c r="K559" s="7"/>
      <c r="L559" s="7"/>
    </row>
    <row r="560" spans="1:12" ht="15.75" customHeight="1" x14ac:dyDescent="0.25">
      <c r="A560" s="7"/>
      <c r="I560" s="7"/>
      <c r="J560" s="7"/>
      <c r="K560" s="7"/>
      <c r="L560" s="7"/>
    </row>
    <row r="561" spans="1:12" ht="15.75" customHeight="1" x14ac:dyDescent="0.25">
      <c r="A561" s="7"/>
      <c r="I561" s="7"/>
      <c r="J561" s="7"/>
      <c r="K561" s="7"/>
      <c r="L561" s="7"/>
    </row>
    <row r="562" spans="1:12" ht="15.75" customHeight="1" x14ac:dyDescent="0.25">
      <c r="A562" s="7"/>
      <c r="I562" s="7"/>
      <c r="J562" s="7"/>
      <c r="K562" s="7"/>
      <c r="L562" s="7"/>
    </row>
    <row r="563" spans="1:12" ht="15.75" customHeight="1" x14ac:dyDescent="0.25">
      <c r="A563" s="7"/>
      <c r="I563" s="7"/>
      <c r="J563" s="7"/>
      <c r="K563" s="7"/>
      <c r="L563" s="7"/>
    </row>
    <row r="564" spans="1:12" ht="15.75" customHeight="1" x14ac:dyDescent="0.25">
      <c r="A564" s="7"/>
      <c r="I564" s="7"/>
      <c r="J564" s="7"/>
      <c r="K564" s="7"/>
      <c r="L564" s="7"/>
    </row>
    <row r="565" spans="1:12" ht="15.75" customHeight="1" x14ac:dyDescent="0.25">
      <c r="A565" s="7"/>
      <c r="I565" s="7"/>
      <c r="J565" s="7"/>
      <c r="K565" s="7"/>
      <c r="L565" s="7"/>
    </row>
    <row r="566" spans="1:12" ht="15.75" customHeight="1" x14ac:dyDescent="0.25">
      <c r="A566" s="7"/>
      <c r="I566" s="7"/>
      <c r="J566" s="7"/>
      <c r="K566" s="7"/>
      <c r="L566" s="7"/>
    </row>
    <row r="567" spans="1:12" ht="15.75" customHeight="1" x14ac:dyDescent="0.25">
      <c r="A567" s="7"/>
      <c r="I567" s="7"/>
      <c r="J567" s="7"/>
      <c r="K567" s="7"/>
      <c r="L567" s="7"/>
    </row>
    <row r="568" spans="1:12" ht="15.75" customHeight="1" x14ac:dyDescent="0.25">
      <c r="A568" s="7"/>
      <c r="I568" s="7"/>
      <c r="J568" s="7"/>
      <c r="K568" s="7"/>
      <c r="L568" s="7"/>
    </row>
    <row r="569" spans="1:12" ht="15.75" customHeight="1" x14ac:dyDescent="0.25">
      <c r="A569" s="7"/>
      <c r="I569" s="7"/>
      <c r="J569" s="7"/>
      <c r="K569" s="7"/>
      <c r="L569" s="7"/>
    </row>
    <row r="570" spans="1:12" ht="15.75" customHeight="1" x14ac:dyDescent="0.25">
      <c r="A570" s="7"/>
      <c r="I570" s="7"/>
      <c r="J570" s="7"/>
      <c r="K570" s="7"/>
      <c r="L570" s="7"/>
    </row>
    <row r="571" spans="1:12" ht="15.75" customHeight="1" x14ac:dyDescent="0.25">
      <c r="A571" s="7"/>
      <c r="I571" s="7"/>
      <c r="J571" s="7"/>
      <c r="K571" s="7"/>
      <c r="L571" s="7"/>
    </row>
    <row r="572" spans="1:12" ht="15.75" customHeight="1" x14ac:dyDescent="0.25">
      <c r="A572" s="7"/>
      <c r="I572" s="7"/>
      <c r="J572" s="7"/>
      <c r="K572" s="7"/>
      <c r="L572" s="7"/>
    </row>
    <row r="573" spans="1:12" ht="15.75" customHeight="1" x14ac:dyDescent="0.25">
      <c r="A573" s="7"/>
      <c r="I573" s="7"/>
      <c r="J573" s="7"/>
      <c r="K573" s="7"/>
      <c r="L573" s="7"/>
    </row>
    <row r="574" spans="1:12" ht="15.75" customHeight="1" x14ac:dyDescent="0.25">
      <c r="A574" s="7"/>
      <c r="I574" s="7"/>
      <c r="J574" s="7"/>
      <c r="K574" s="7"/>
      <c r="L574" s="7"/>
    </row>
    <row r="575" spans="1:12" ht="15.75" customHeight="1" x14ac:dyDescent="0.25">
      <c r="A575" s="7"/>
      <c r="I575" s="7"/>
      <c r="J575" s="7"/>
      <c r="K575" s="7"/>
      <c r="L575" s="7"/>
    </row>
    <row r="576" spans="1:12" ht="15.75" customHeight="1" x14ac:dyDescent="0.25">
      <c r="A576" s="7"/>
      <c r="I576" s="7"/>
      <c r="J576" s="7"/>
      <c r="K576" s="7"/>
      <c r="L576" s="7"/>
    </row>
    <row r="577" spans="1:12" ht="15.75" customHeight="1" x14ac:dyDescent="0.25">
      <c r="A577" s="7"/>
      <c r="I577" s="7"/>
      <c r="J577" s="7"/>
      <c r="K577" s="7"/>
      <c r="L577" s="7"/>
    </row>
    <row r="578" spans="1:12" ht="15.75" customHeight="1" x14ac:dyDescent="0.25">
      <c r="A578" s="7"/>
      <c r="I578" s="7"/>
      <c r="J578" s="7"/>
      <c r="K578" s="7"/>
      <c r="L578" s="7"/>
    </row>
    <row r="579" spans="1:12" ht="15.75" customHeight="1" x14ac:dyDescent="0.25">
      <c r="A579" s="7"/>
      <c r="I579" s="7"/>
      <c r="J579" s="7"/>
      <c r="K579" s="7"/>
      <c r="L579" s="7"/>
    </row>
    <row r="580" spans="1:12" ht="15.75" customHeight="1" x14ac:dyDescent="0.25">
      <c r="A580" s="7"/>
      <c r="I580" s="7"/>
      <c r="J580" s="7"/>
      <c r="K580" s="7"/>
      <c r="L580" s="7"/>
    </row>
    <row r="581" spans="1:12" ht="15.75" customHeight="1" x14ac:dyDescent="0.25">
      <c r="A581" s="7"/>
      <c r="I581" s="7"/>
      <c r="J581" s="7"/>
      <c r="K581" s="7"/>
      <c r="L581" s="7"/>
    </row>
    <row r="582" spans="1:12" ht="15.75" customHeight="1" x14ac:dyDescent="0.25">
      <c r="A582" s="7"/>
      <c r="I582" s="7"/>
      <c r="J582" s="7"/>
      <c r="K582" s="7"/>
      <c r="L582" s="7"/>
    </row>
    <row r="583" spans="1:12" ht="15.75" customHeight="1" x14ac:dyDescent="0.25">
      <c r="A583" s="7"/>
      <c r="I583" s="7"/>
      <c r="J583" s="7"/>
      <c r="K583" s="7"/>
      <c r="L583" s="7"/>
    </row>
    <row r="584" spans="1:12" ht="15.75" customHeight="1" x14ac:dyDescent="0.25">
      <c r="A584" s="7"/>
      <c r="I584" s="7"/>
      <c r="J584" s="7"/>
      <c r="K584" s="7"/>
      <c r="L584" s="7"/>
    </row>
    <row r="585" spans="1:12" ht="15.75" customHeight="1" x14ac:dyDescent="0.25">
      <c r="A585" s="7"/>
      <c r="I585" s="7"/>
      <c r="J585" s="7"/>
      <c r="K585" s="7"/>
      <c r="L585" s="7"/>
    </row>
    <row r="586" spans="1:12" ht="15.75" customHeight="1" x14ac:dyDescent="0.25">
      <c r="A586" s="7"/>
      <c r="I586" s="7"/>
      <c r="J586" s="7"/>
      <c r="K586" s="7"/>
      <c r="L586" s="7"/>
    </row>
    <row r="587" spans="1:12" ht="15.75" customHeight="1" x14ac:dyDescent="0.25">
      <c r="A587" s="7"/>
      <c r="I587" s="7"/>
      <c r="J587" s="7"/>
      <c r="K587" s="7"/>
      <c r="L587" s="7"/>
    </row>
    <row r="588" spans="1:12" ht="15.75" customHeight="1" x14ac:dyDescent="0.25">
      <c r="A588" s="7"/>
      <c r="I588" s="7"/>
      <c r="J588" s="7"/>
      <c r="K588" s="7"/>
      <c r="L588" s="7"/>
    </row>
    <row r="589" spans="1:12" ht="15.75" customHeight="1" x14ac:dyDescent="0.25">
      <c r="A589" s="7"/>
      <c r="I589" s="7"/>
      <c r="J589" s="7"/>
      <c r="K589" s="7"/>
      <c r="L589" s="7"/>
    </row>
    <row r="590" spans="1:12" ht="15.75" customHeight="1" x14ac:dyDescent="0.25">
      <c r="A590" s="7"/>
      <c r="I590" s="7"/>
      <c r="J590" s="7"/>
      <c r="K590" s="7"/>
      <c r="L590" s="7"/>
    </row>
    <row r="591" spans="1:12" ht="15.75" customHeight="1" x14ac:dyDescent="0.25">
      <c r="A591" s="7"/>
      <c r="I591" s="7"/>
      <c r="J591" s="7"/>
      <c r="K591" s="7"/>
      <c r="L591" s="7"/>
    </row>
    <row r="592" spans="1:12" ht="15.75" customHeight="1" x14ac:dyDescent="0.25">
      <c r="A592" s="7"/>
      <c r="I592" s="7"/>
      <c r="J592" s="7"/>
      <c r="K592" s="7"/>
      <c r="L592" s="7"/>
    </row>
    <row r="593" spans="1:12" ht="15.75" customHeight="1" x14ac:dyDescent="0.25">
      <c r="A593" s="7"/>
      <c r="I593" s="7"/>
      <c r="J593" s="7"/>
      <c r="K593" s="7"/>
      <c r="L593" s="7"/>
    </row>
    <row r="594" spans="1:12" ht="15.75" customHeight="1" x14ac:dyDescent="0.25">
      <c r="A594" s="7"/>
      <c r="I594" s="7"/>
      <c r="J594" s="7"/>
      <c r="K594" s="7"/>
      <c r="L594" s="7"/>
    </row>
    <row r="595" spans="1:12" ht="15.75" customHeight="1" x14ac:dyDescent="0.25">
      <c r="A595" s="7"/>
      <c r="I595" s="7"/>
      <c r="J595" s="7"/>
      <c r="K595" s="7"/>
      <c r="L595" s="7"/>
    </row>
    <row r="596" spans="1:12" ht="15.75" customHeight="1" x14ac:dyDescent="0.25">
      <c r="A596" s="7"/>
      <c r="I596" s="7"/>
      <c r="J596" s="7"/>
      <c r="K596" s="7"/>
      <c r="L596" s="7"/>
    </row>
    <row r="597" spans="1:12" ht="15.75" customHeight="1" x14ac:dyDescent="0.25">
      <c r="A597" s="7"/>
      <c r="I597" s="7"/>
      <c r="J597" s="7"/>
      <c r="K597" s="7"/>
      <c r="L597" s="7"/>
    </row>
    <row r="598" spans="1:12" ht="15.75" customHeight="1" x14ac:dyDescent="0.25">
      <c r="A598" s="7"/>
      <c r="I598" s="7"/>
      <c r="J598" s="7"/>
      <c r="K598" s="7"/>
      <c r="L598" s="7"/>
    </row>
    <row r="599" spans="1:12" ht="15.75" customHeight="1" x14ac:dyDescent="0.25">
      <c r="A599" s="7"/>
      <c r="I599" s="7"/>
      <c r="J599" s="7"/>
      <c r="K599" s="7"/>
      <c r="L599" s="7"/>
    </row>
    <row r="600" spans="1:12" ht="15.75" customHeight="1" x14ac:dyDescent="0.25">
      <c r="A600" s="7"/>
      <c r="I600" s="7"/>
      <c r="J600" s="7"/>
      <c r="K600" s="7"/>
      <c r="L600" s="7"/>
    </row>
    <row r="601" spans="1:12" ht="15.75" customHeight="1" x14ac:dyDescent="0.25">
      <c r="A601" s="7"/>
      <c r="I601" s="7"/>
      <c r="J601" s="7"/>
      <c r="K601" s="7"/>
      <c r="L601" s="7"/>
    </row>
    <row r="602" spans="1:12" ht="15.75" customHeight="1" x14ac:dyDescent="0.25">
      <c r="A602" s="7"/>
      <c r="I602" s="7"/>
      <c r="J602" s="7"/>
      <c r="K602" s="7"/>
      <c r="L602" s="7"/>
    </row>
    <row r="603" spans="1:12" ht="15.75" customHeight="1" x14ac:dyDescent="0.25">
      <c r="A603" s="7"/>
      <c r="I603" s="7"/>
      <c r="J603" s="7"/>
      <c r="K603" s="7"/>
      <c r="L603" s="7"/>
    </row>
    <row r="604" spans="1:12" ht="15.75" customHeight="1" x14ac:dyDescent="0.25">
      <c r="A604" s="7"/>
      <c r="I604" s="7"/>
      <c r="J604" s="7"/>
      <c r="K604" s="7"/>
      <c r="L604" s="7"/>
    </row>
    <row r="605" spans="1:12" ht="15.75" customHeight="1" x14ac:dyDescent="0.25">
      <c r="A605" s="7"/>
      <c r="I605" s="7"/>
      <c r="J605" s="7"/>
      <c r="K605" s="7"/>
      <c r="L605" s="7"/>
    </row>
    <row r="606" spans="1:12" ht="15.75" customHeight="1" x14ac:dyDescent="0.25">
      <c r="A606" s="7"/>
      <c r="I606" s="7"/>
      <c r="J606" s="7"/>
      <c r="K606" s="7"/>
      <c r="L606" s="7"/>
    </row>
    <row r="607" spans="1:12" ht="15.75" customHeight="1" x14ac:dyDescent="0.25">
      <c r="A607" s="7"/>
      <c r="I607" s="7"/>
      <c r="J607" s="7"/>
      <c r="K607" s="7"/>
      <c r="L607" s="7"/>
    </row>
    <row r="608" spans="1:12" ht="15.75" customHeight="1" x14ac:dyDescent="0.25">
      <c r="A608" s="7"/>
      <c r="I608" s="7"/>
      <c r="J608" s="7"/>
      <c r="K608" s="7"/>
      <c r="L608" s="7"/>
    </row>
    <row r="609" spans="1:12" ht="15.75" customHeight="1" x14ac:dyDescent="0.25">
      <c r="A609" s="7"/>
      <c r="I609" s="7"/>
      <c r="J609" s="7"/>
      <c r="K609" s="7"/>
      <c r="L609" s="7"/>
    </row>
    <row r="610" spans="1:12" ht="15.75" customHeight="1" x14ac:dyDescent="0.25">
      <c r="A610" s="7"/>
      <c r="I610" s="7"/>
      <c r="J610" s="7"/>
      <c r="K610" s="7"/>
      <c r="L610" s="7"/>
    </row>
    <row r="611" spans="1:12" ht="15.75" customHeight="1" x14ac:dyDescent="0.25">
      <c r="A611" s="7"/>
      <c r="I611" s="7"/>
      <c r="J611" s="7"/>
      <c r="K611" s="7"/>
      <c r="L611" s="7"/>
    </row>
    <row r="612" spans="1:12" ht="15.75" customHeight="1" x14ac:dyDescent="0.25">
      <c r="A612" s="7"/>
      <c r="I612" s="7"/>
      <c r="J612" s="7"/>
      <c r="K612" s="7"/>
      <c r="L612" s="7"/>
    </row>
    <row r="613" spans="1:12" ht="15.75" customHeight="1" x14ac:dyDescent="0.25">
      <c r="A613" s="7"/>
      <c r="I613" s="7"/>
      <c r="J613" s="7"/>
      <c r="K613" s="7"/>
      <c r="L613" s="7"/>
    </row>
    <row r="614" spans="1:12" ht="15.75" customHeight="1" x14ac:dyDescent="0.25">
      <c r="A614" s="7"/>
      <c r="I614" s="7"/>
      <c r="J614" s="7"/>
      <c r="K614" s="7"/>
      <c r="L614" s="7"/>
    </row>
    <row r="615" spans="1:12" ht="15.75" customHeight="1" x14ac:dyDescent="0.25">
      <c r="A615" s="7"/>
      <c r="I615" s="7"/>
      <c r="J615" s="7"/>
      <c r="K615" s="7"/>
      <c r="L615" s="7"/>
    </row>
    <row r="616" spans="1:12" ht="15.75" customHeight="1" x14ac:dyDescent="0.25">
      <c r="A616" s="7"/>
      <c r="I616" s="7"/>
      <c r="J616" s="7"/>
      <c r="K616" s="7"/>
      <c r="L616" s="7"/>
    </row>
    <row r="617" spans="1:12" ht="15.75" customHeight="1" x14ac:dyDescent="0.25">
      <c r="A617" s="7"/>
      <c r="I617" s="7"/>
      <c r="J617" s="7"/>
      <c r="K617" s="7"/>
      <c r="L617" s="7"/>
    </row>
    <row r="618" spans="1:12" ht="15.75" customHeight="1" x14ac:dyDescent="0.25">
      <c r="A618" s="7"/>
      <c r="I618" s="7"/>
      <c r="J618" s="7"/>
      <c r="K618" s="7"/>
      <c r="L618" s="7"/>
    </row>
    <row r="619" spans="1:12" ht="15.75" customHeight="1" x14ac:dyDescent="0.25">
      <c r="A619" s="7"/>
      <c r="I619" s="7"/>
      <c r="J619" s="7"/>
      <c r="K619" s="7"/>
      <c r="L619" s="7"/>
    </row>
    <row r="620" spans="1:12" ht="15.75" customHeight="1" x14ac:dyDescent="0.25">
      <c r="A620" s="7"/>
      <c r="I620" s="7"/>
      <c r="J620" s="7"/>
      <c r="K620" s="7"/>
      <c r="L620" s="7"/>
    </row>
    <row r="621" spans="1:12" ht="15.75" customHeight="1" x14ac:dyDescent="0.25">
      <c r="A621" s="7"/>
      <c r="I621" s="7"/>
      <c r="J621" s="7"/>
      <c r="K621" s="7"/>
      <c r="L621" s="7"/>
    </row>
    <row r="622" spans="1:12" ht="15.75" customHeight="1" x14ac:dyDescent="0.25">
      <c r="A622" s="7"/>
      <c r="I622" s="7"/>
      <c r="J622" s="7"/>
      <c r="K622" s="7"/>
      <c r="L622" s="7"/>
    </row>
    <row r="623" spans="1:12" ht="15.75" customHeight="1" x14ac:dyDescent="0.25">
      <c r="A623" s="7"/>
      <c r="I623" s="7"/>
      <c r="J623" s="7"/>
      <c r="K623" s="7"/>
      <c r="L623" s="7"/>
    </row>
    <row r="624" spans="1:12" ht="15.75" customHeight="1" x14ac:dyDescent="0.25">
      <c r="A624" s="7"/>
      <c r="I624" s="7"/>
      <c r="J624" s="7"/>
      <c r="K624" s="7"/>
      <c r="L624" s="7"/>
    </row>
    <row r="625" spans="1:12" ht="15.75" customHeight="1" x14ac:dyDescent="0.25">
      <c r="A625" s="7"/>
      <c r="I625" s="7"/>
      <c r="J625" s="7"/>
      <c r="K625" s="7"/>
      <c r="L625" s="7"/>
    </row>
    <row r="626" spans="1:12" ht="15.75" customHeight="1" x14ac:dyDescent="0.25">
      <c r="A626" s="7"/>
      <c r="I626" s="7"/>
      <c r="J626" s="7"/>
      <c r="K626" s="7"/>
      <c r="L626" s="7"/>
    </row>
    <row r="627" spans="1:12" ht="15.75" customHeight="1" x14ac:dyDescent="0.25">
      <c r="A627" s="7"/>
      <c r="I627" s="7"/>
      <c r="J627" s="7"/>
      <c r="K627" s="7"/>
      <c r="L627" s="7"/>
    </row>
    <row r="628" spans="1:12" ht="15.75" customHeight="1" x14ac:dyDescent="0.25">
      <c r="A628" s="7"/>
      <c r="I628" s="7"/>
      <c r="J628" s="7"/>
      <c r="K628" s="7"/>
      <c r="L628" s="7"/>
    </row>
    <row r="629" spans="1:12" ht="15.75" customHeight="1" x14ac:dyDescent="0.25">
      <c r="A629" s="7"/>
      <c r="I629" s="7"/>
      <c r="J629" s="7"/>
      <c r="K629" s="7"/>
      <c r="L629" s="7"/>
    </row>
    <row r="630" spans="1:12" ht="15.75" customHeight="1" x14ac:dyDescent="0.25">
      <c r="A630" s="7"/>
      <c r="I630" s="7"/>
      <c r="J630" s="7"/>
      <c r="K630" s="7"/>
      <c r="L630" s="7"/>
    </row>
    <row r="631" spans="1:12" ht="15.75" customHeight="1" x14ac:dyDescent="0.25">
      <c r="A631" s="7"/>
      <c r="I631" s="7"/>
      <c r="J631" s="7"/>
      <c r="K631" s="7"/>
      <c r="L631" s="7"/>
    </row>
    <row r="632" spans="1:12" ht="15.75" customHeight="1" x14ac:dyDescent="0.25">
      <c r="A632" s="7"/>
      <c r="I632" s="7"/>
      <c r="J632" s="7"/>
      <c r="K632" s="7"/>
      <c r="L632" s="7"/>
    </row>
    <row r="633" spans="1:12" ht="15.75" customHeight="1" x14ac:dyDescent="0.25">
      <c r="A633" s="7"/>
      <c r="I633" s="7"/>
      <c r="J633" s="7"/>
      <c r="K633" s="7"/>
      <c r="L633" s="7"/>
    </row>
    <row r="634" spans="1:12" ht="15.75" customHeight="1" x14ac:dyDescent="0.25">
      <c r="A634" s="7"/>
      <c r="I634" s="7"/>
      <c r="J634" s="7"/>
      <c r="K634" s="7"/>
      <c r="L634" s="7"/>
    </row>
    <row r="635" spans="1:12" ht="15.75" customHeight="1" x14ac:dyDescent="0.25">
      <c r="A635" s="7"/>
      <c r="I635" s="7"/>
      <c r="J635" s="7"/>
      <c r="K635" s="7"/>
      <c r="L635" s="7"/>
    </row>
    <row r="636" spans="1:12" ht="15.75" customHeight="1" x14ac:dyDescent="0.25">
      <c r="A636" s="7"/>
      <c r="I636" s="7"/>
      <c r="J636" s="7"/>
      <c r="K636" s="7"/>
      <c r="L636" s="7"/>
    </row>
    <row r="637" spans="1:12" ht="15.75" customHeight="1" x14ac:dyDescent="0.25">
      <c r="A637" s="7"/>
      <c r="I637" s="7"/>
      <c r="J637" s="7"/>
      <c r="K637" s="7"/>
      <c r="L637" s="7"/>
    </row>
    <row r="638" spans="1:12" ht="15.75" customHeight="1" x14ac:dyDescent="0.25">
      <c r="A638" s="7"/>
      <c r="I638" s="7"/>
      <c r="J638" s="7"/>
      <c r="K638" s="7"/>
      <c r="L638" s="7"/>
    </row>
    <row r="639" spans="1:12" ht="15.75" customHeight="1" x14ac:dyDescent="0.25">
      <c r="A639" s="7"/>
      <c r="I639" s="7"/>
      <c r="J639" s="7"/>
      <c r="K639" s="7"/>
      <c r="L639" s="7"/>
    </row>
    <row r="640" spans="1:12" ht="15.75" customHeight="1" x14ac:dyDescent="0.25">
      <c r="A640" s="7"/>
      <c r="I640" s="7"/>
      <c r="J640" s="7"/>
      <c r="K640" s="7"/>
      <c r="L640" s="7"/>
    </row>
    <row r="641" spans="1:12" ht="15.75" customHeight="1" x14ac:dyDescent="0.25">
      <c r="A641" s="7"/>
      <c r="I641" s="7"/>
      <c r="J641" s="7"/>
      <c r="K641" s="7"/>
      <c r="L641" s="7"/>
    </row>
    <row r="642" spans="1:12" ht="15.75" customHeight="1" x14ac:dyDescent="0.25">
      <c r="A642" s="7"/>
      <c r="I642" s="7"/>
      <c r="J642" s="7"/>
      <c r="K642" s="7"/>
      <c r="L642" s="7"/>
    </row>
    <row r="643" spans="1:12" ht="15.75" customHeight="1" x14ac:dyDescent="0.25">
      <c r="A643" s="7"/>
      <c r="I643" s="7"/>
      <c r="J643" s="7"/>
      <c r="K643" s="7"/>
      <c r="L643" s="7"/>
    </row>
    <row r="644" spans="1:12" ht="15.75" customHeight="1" x14ac:dyDescent="0.25">
      <c r="A644" s="7"/>
      <c r="I644" s="7"/>
      <c r="J644" s="7"/>
      <c r="K644" s="7"/>
      <c r="L644" s="7"/>
    </row>
    <row r="645" spans="1:12" ht="15.75" customHeight="1" x14ac:dyDescent="0.25">
      <c r="A645" s="7"/>
      <c r="I645" s="7"/>
      <c r="J645" s="7"/>
      <c r="K645" s="7"/>
      <c r="L645" s="7"/>
    </row>
    <row r="646" spans="1:12" ht="15.75" customHeight="1" x14ac:dyDescent="0.25">
      <c r="A646" s="7"/>
      <c r="I646" s="7"/>
      <c r="J646" s="7"/>
      <c r="K646" s="7"/>
      <c r="L646" s="7"/>
    </row>
    <row r="647" spans="1:12" ht="15.75" customHeight="1" x14ac:dyDescent="0.25">
      <c r="A647" s="7"/>
      <c r="I647" s="7"/>
      <c r="J647" s="7"/>
      <c r="K647" s="7"/>
      <c r="L647" s="7"/>
    </row>
    <row r="648" spans="1:12" ht="15.75" customHeight="1" x14ac:dyDescent="0.25">
      <c r="A648" s="7"/>
      <c r="I648" s="7"/>
      <c r="J648" s="7"/>
      <c r="K648" s="7"/>
      <c r="L648" s="7"/>
    </row>
    <row r="649" spans="1:12" ht="15.75" customHeight="1" x14ac:dyDescent="0.25">
      <c r="A649" s="7"/>
      <c r="I649" s="7"/>
      <c r="J649" s="7"/>
      <c r="K649" s="7"/>
      <c r="L649" s="7"/>
    </row>
    <row r="650" spans="1:12" ht="15.75" customHeight="1" x14ac:dyDescent="0.25">
      <c r="A650" s="7"/>
      <c r="I650" s="7"/>
      <c r="J650" s="7"/>
      <c r="K650" s="7"/>
      <c r="L650" s="7"/>
    </row>
    <row r="651" spans="1:12" ht="15.75" customHeight="1" x14ac:dyDescent="0.25">
      <c r="A651" s="7"/>
      <c r="I651" s="7"/>
      <c r="J651" s="7"/>
      <c r="K651" s="7"/>
      <c r="L651" s="7"/>
    </row>
    <row r="652" spans="1:12" ht="15.75" customHeight="1" x14ac:dyDescent="0.25">
      <c r="A652" s="7"/>
      <c r="I652" s="7"/>
      <c r="J652" s="7"/>
      <c r="K652" s="7"/>
      <c r="L652" s="7"/>
    </row>
    <row r="653" spans="1:12" ht="15.75" customHeight="1" x14ac:dyDescent="0.25">
      <c r="A653" s="7"/>
      <c r="I653" s="7"/>
      <c r="J653" s="7"/>
      <c r="K653" s="7"/>
      <c r="L653" s="7"/>
    </row>
    <row r="654" spans="1:12" ht="15.75" customHeight="1" x14ac:dyDescent="0.25">
      <c r="A654" s="7"/>
      <c r="I654" s="7"/>
      <c r="J654" s="7"/>
      <c r="K654" s="7"/>
      <c r="L654" s="7"/>
    </row>
    <row r="655" spans="1:12" ht="15.75" customHeight="1" x14ac:dyDescent="0.25">
      <c r="A655" s="7"/>
      <c r="I655" s="7"/>
      <c r="J655" s="7"/>
      <c r="K655" s="7"/>
      <c r="L655" s="7"/>
    </row>
    <row r="656" spans="1:12" ht="15.75" customHeight="1" x14ac:dyDescent="0.25">
      <c r="A656" s="7"/>
      <c r="I656" s="7"/>
      <c r="J656" s="7"/>
      <c r="K656" s="7"/>
      <c r="L656" s="7"/>
    </row>
    <row r="657" spans="1:12" ht="15.75" customHeight="1" x14ac:dyDescent="0.25">
      <c r="A657" s="7"/>
      <c r="I657" s="7"/>
      <c r="J657" s="7"/>
      <c r="K657" s="7"/>
      <c r="L657" s="7"/>
    </row>
    <row r="658" spans="1:12" ht="15.75" customHeight="1" x14ac:dyDescent="0.25">
      <c r="A658" s="7"/>
      <c r="I658" s="7"/>
      <c r="J658" s="7"/>
      <c r="K658" s="7"/>
      <c r="L658" s="7"/>
    </row>
    <row r="659" spans="1:12" ht="15.75" customHeight="1" x14ac:dyDescent="0.25">
      <c r="A659" s="7"/>
      <c r="I659" s="7"/>
      <c r="J659" s="7"/>
      <c r="K659" s="7"/>
      <c r="L659" s="7"/>
    </row>
    <row r="660" spans="1:12" ht="15.75" customHeight="1" x14ac:dyDescent="0.25">
      <c r="A660" s="7"/>
      <c r="I660" s="7"/>
      <c r="J660" s="7"/>
      <c r="K660" s="7"/>
      <c r="L660" s="7"/>
    </row>
    <row r="661" spans="1:12" ht="15.75" customHeight="1" x14ac:dyDescent="0.25">
      <c r="A661" s="7"/>
      <c r="I661" s="7"/>
      <c r="J661" s="7"/>
      <c r="K661" s="7"/>
      <c r="L661" s="7"/>
    </row>
    <row r="662" spans="1:12" ht="15.75" customHeight="1" x14ac:dyDescent="0.25">
      <c r="A662" s="7"/>
      <c r="I662" s="7"/>
      <c r="J662" s="7"/>
      <c r="K662" s="7"/>
      <c r="L662" s="7"/>
    </row>
    <row r="663" spans="1:12" ht="15.75" customHeight="1" x14ac:dyDescent="0.25">
      <c r="A663" s="7"/>
      <c r="I663" s="7"/>
      <c r="J663" s="7"/>
      <c r="K663" s="7"/>
      <c r="L663" s="7"/>
    </row>
    <row r="664" spans="1:12" ht="15.75" customHeight="1" x14ac:dyDescent="0.25">
      <c r="A664" s="7"/>
      <c r="I664" s="7"/>
      <c r="J664" s="7"/>
      <c r="K664" s="7"/>
      <c r="L664" s="7"/>
    </row>
    <row r="665" spans="1:12" ht="15.75" customHeight="1" x14ac:dyDescent="0.25">
      <c r="A665" s="7"/>
      <c r="I665" s="7"/>
      <c r="J665" s="7"/>
      <c r="K665" s="7"/>
      <c r="L665" s="7"/>
    </row>
    <row r="666" spans="1:12" ht="15.75" customHeight="1" x14ac:dyDescent="0.25">
      <c r="A666" s="7"/>
      <c r="I666" s="7"/>
      <c r="J666" s="7"/>
      <c r="K666" s="7"/>
      <c r="L666" s="7"/>
    </row>
    <row r="667" spans="1:12" ht="15.75" customHeight="1" x14ac:dyDescent="0.25">
      <c r="A667" s="7"/>
      <c r="I667" s="7"/>
      <c r="J667" s="7"/>
      <c r="K667" s="7"/>
      <c r="L667" s="7"/>
    </row>
    <row r="668" spans="1:12" ht="15.75" customHeight="1" x14ac:dyDescent="0.25">
      <c r="A668" s="7"/>
      <c r="I668" s="7"/>
      <c r="J668" s="7"/>
      <c r="K668" s="7"/>
      <c r="L668" s="7"/>
    </row>
    <row r="669" spans="1:12" ht="15.75" customHeight="1" x14ac:dyDescent="0.25">
      <c r="A669" s="7"/>
      <c r="I669" s="7"/>
      <c r="J669" s="7"/>
      <c r="K669" s="7"/>
      <c r="L669" s="7"/>
    </row>
    <row r="670" spans="1:12" ht="15.75" customHeight="1" x14ac:dyDescent="0.25">
      <c r="A670" s="7"/>
      <c r="I670" s="7"/>
      <c r="J670" s="7"/>
      <c r="K670" s="7"/>
      <c r="L670" s="7"/>
    </row>
    <row r="671" spans="1:12" ht="15.75" customHeight="1" x14ac:dyDescent="0.25">
      <c r="A671" s="7"/>
      <c r="I671" s="7"/>
      <c r="J671" s="7"/>
      <c r="K671" s="7"/>
      <c r="L671" s="7"/>
    </row>
    <row r="672" spans="1:12" ht="15.75" customHeight="1" x14ac:dyDescent="0.25">
      <c r="A672" s="7"/>
      <c r="I672" s="7"/>
      <c r="J672" s="7"/>
      <c r="K672" s="7"/>
      <c r="L672" s="7"/>
    </row>
    <row r="673" spans="1:12" ht="15.75" customHeight="1" x14ac:dyDescent="0.25">
      <c r="A673" s="7"/>
      <c r="I673" s="7"/>
      <c r="J673" s="7"/>
      <c r="K673" s="7"/>
      <c r="L673" s="7"/>
    </row>
    <row r="674" spans="1:12" ht="15.75" customHeight="1" x14ac:dyDescent="0.25">
      <c r="A674" s="7"/>
      <c r="I674" s="7"/>
      <c r="J674" s="7"/>
      <c r="K674" s="7"/>
      <c r="L674" s="7"/>
    </row>
    <row r="675" spans="1:12" ht="15.75" customHeight="1" x14ac:dyDescent="0.25">
      <c r="A675" s="7"/>
      <c r="I675" s="7"/>
      <c r="J675" s="7"/>
      <c r="K675" s="7"/>
      <c r="L675" s="7"/>
    </row>
    <row r="676" spans="1:12" ht="15.75" customHeight="1" x14ac:dyDescent="0.25">
      <c r="A676" s="7"/>
      <c r="I676" s="7"/>
      <c r="J676" s="7"/>
      <c r="K676" s="7"/>
      <c r="L676" s="7"/>
    </row>
    <row r="677" spans="1:12" ht="15.75" customHeight="1" x14ac:dyDescent="0.25">
      <c r="A677" s="7"/>
      <c r="I677" s="7"/>
      <c r="J677" s="7"/>
      <c r="K677" s="7"/>
      <c r="L677" s="7"/>
    </row>
    <row r="678" spans="1:12" ht="15.75" customHeight="1" x14ac:dyDescent="0.25">
      <c r="A678" s="7"/>
      <c r="I678" s="7"/>
      <c r="J678" s="7"/>
      <c r="K678" s="7"/>
      <c r="L678" s="7"/>
    </row>
    <row r="679" spans="1:12" ht="15.75" customHeight="1" x14ac:dyDescent="0.25">
      <c r="A679" s="7"/>
      <c r="I679" s="7"/>
      <c r="J679" s="7"/>
      <c r="K679" s="7"/>
      <c r="L679" s="7"/>
    </row>
    <row r="680" spans="1:12" ht="15.75" customHeight="1" x14ac:dyDescent="0.25">
      <c r="A680" s="7"/>
      <c r="I680" s="7"/>
      <c r="J680" s="7"/>
      <c r="K680" s="7"/>
      <c r="L680" s="7"/>
    </row>
    <row r="681" spans="1:12" ht="15.75" customHeight="1" x14ac:dyDescent="0.25">
      <c r="A681" s="7"/>
      <c r="I681" s="7"/>
      <c r="J681" s="7"/>
      <c r="K681" s="7"/>
      <c r="L681" s="7"/>
    </row>
    <row r="682" spans="1:12" ht="15.75" customHeight="1" x14ac:dyDescent="0.25">
      <c r="A682" s="7"/>
      <c r="I682" s="7"/>
      <c r="J682" s="7"/>
      <c r="K682" s="7"/>
      <c r="L682" s="7"/>
    </row>
    <row r="683" spans="1:12" ht="15.75" customHeight="1" x14ac:dyDescent="0.25">
      <c r="A683" s="7"/>
      <c r="I683" s="7"/>
      <c r="J683" s="7"/>
      <c r="K683" s="7"/>
      <c r="L683" s="7"/>
    </row>
    <row r="684" spans="1:12" ht="15.75" customHeight="1" x14ac:dyDescent="0.25">
      <c r="A684" s="7"/>
      <c r="I684" s="7"/>
      <c r="J684" s="7"/>
      <c r="K684" s="7"/>
      <c r="L684" s="7"/>
    </row>
    <row r="685" spans="1:12" ht="15.75" customHeight="1" x14ac:dyDescent="0.25">
      <c r="A685" s="7"/>
      <c r="I685" s="7"/>
      <c r="J685" s="7"/>
      <c r="K685" s="7"/>
      <c r="L685" s="7"/>
    </row>
    <row r="686" spans="1:12" ht="15.75" customHeight="1" x14ac:dyDescent="0.25">
      <c r="A686" s="7"/>
      <c r="I686" s="7"/>
      <c r="J686" s="7"/>
      <c r="K686" s="7"/>
      <c r="L686" s="7"/>
    </row>
    <row r="687" spans="1:12" ht="15.75" customHeight="1" x14ac:dyDescent="0.25">
      <c r="A687" s="7"/>
      <c r="I687" s="7"/>
      <c r="J687" s="7"/>
      <c r="K687" s="7"/>
      <c r="L687" s="7"/>
    </row>
    <row r="688" spans="1:12" ht="15.75" customHeight="1" x14ac:dyDescent="0.25">
      <c r="A688" s="7"/>
      <c r="I688" s="7"/>
      <c r="J688" s="7"/>
      <c r="K688" s="7"/>
      <c r="L688" s="7"/>
    </row>
    <row r="689" spans="1:12" ht="15.75" customHeight="1" x14ac:dyDescent="0.25">
      <c r="A689" s="7"/>
      <c r="I689" s="7"/>
      <c r="J689" s="7"/>
      <c r="K689" s="7"/>
      <c r="L689" s="7"/>
    </row>
    <row r="690" spans="1:12" ht="15.75" customHeight="1" x14ac:dyDescent="0.25">
      <c r="A690" s="7"/>
      <c r="I690" s="7"/>
      <c r="J690" s="7"/>
      <c r="K690" s="7"/>
      <c r="L690" s="7"/>
    </row>
    <row r="691" spans="1:12" ht="15.75" customHeight="1" x14ac:dyDescent="0.25">
      <c r="A691" s="7"/>
      <c r="I691" s="7"/>
      <c r="J691" s="7"/>
      <c r="K691" s="7"/>
      <c r="L691" s="7"/>
    </row>
    <row r="692" spans="1:12" ht="15.75" customHeight="1" x14ac:dyDescent="0.25">
      <c r="A692" s="7"/>
      <c r="I692" s="7"/>
      <c r="J692" s="7"/>
      <c r="K692" s="7"/>
      <c r="L692" s="7"/>
    </row>
    <row r="693" spans="1:12" ht="15.75" customHeight="1" x14ac:dyDescent="0.25">
      <c r="A693" s="7"/>
      <c r="I693" s="7"/>
      <c r="J693" s="7"/>
      <c r="K693" s="7"/>
      <c r="L693" s="7"/>
    </row>
    <row r="694" spans="1:12" ht="15.75" customHeight="1" x14ac:dyDescent="0.25">
      <c r="A694" s="7"/>
      <c r="I694" s="7"/>
      <c r="J694" s="7"/>
      <c r="K694" s="7"/>
      <c r="L694" s="7"/>
    </row>
    <row r="695" spans="1:12" ht="15.75" customHeight="1" x14ac:dyDescent="0.25">
      <c r="A695" s="7"/>
      <c r="I695" s="7"/>
      <c r="J695" s="7"/>
      <c r="K695" s="7"/>
      <c r="L695" s="7"/>
    </row>
    <row r="696" spans="1:12" ht="15.75" customHeight="1" x14ac:dyDescent="0.25">
      <c r="A696" s="7"/>
      <c r="I696" s="7"/>
      <c r="J696" s="7"/>
      <c r="K696" s="7"/>
      <c r="L696" s="7"/>
    </row>
    <row r="697" spans="1:12" ht="15.75" customHeight="1" x14ac:dyDescent="0.25">
      <c r="A697" s="7"/>
      <c r="I697" s="7"/>
      <c r="J697" s="7"/>
      <c r="K697" s="7"/>
      <c r="L697" s="7"/>
    </row>
    <row r="698" spans="1:12" ht="15.75" customHeight="1" x14ac:dyDescent="0.25">
      <c r="A698" s="7"/>
      <c r="I698" s="7"/>
      <c r="J698" s="7"/>
      <c r="K698" s="7"/>
      <c r="L698" s="7"/>
    </row>
    <row r="699" spans="1:12" ht="15.75" customHeight="1" x14ac:dyDescent="0.25">
      <c r="A699" s="7"/>
      <c r="I699" s="7"/>
      <c r="J699" s="7"/>
      <c r="K699" s="7"/>
      <c r="L699" s="7"/>
    </row>
    <row r="700" spans="1:12" ht="15.75" customHeight="1" x14ac:dyDescent="0.25">
      <c r="A700" s="7"/>
      <c r="I700" s="7"/>
      <c r="J700" s="7"/>
      <c r="K700" s="7"/>
      <c r="L700" s="7"/>
    </row>
    <row r="701" spans="1:12" ht="15.75" customHeight="1" x14ac:dyDescent="0.25">
      <c r="A701" s="7"/>
      <c r="I701" s="7"/>
      <c r="J701" s="7"/>
      <c r="K701" s="7"/>
      <c r="L701" s="7"/>
    </row>
    <row r="702" spans="1:12" ht="15.75" customHeight="1" x14ac:dyDescent="0.25">
      <c r="A702" s="7"/>
      <c r="I702" s="7"/>
      <c r="J702" s="7"/>
      <c r="K702" s="7"/>
      <c r="L702" s="7"/>
    </row>
    <row r="703" spans="1:12" ht="15.75" customHeight="1" x14ac:dyDescent="0.25">
      <c r="A703" s="7"/>
      <c r="I703" s="7"/>
      <c r="J703" s="7"/>
      <c r="K703" s="7"/>
      <c r="L703" s="7"/>
    </row>
    <row r="704" spans="1:12" ht="15.75" customHeight="1" x14ac:dyDescent="0.25">
      <c r="A704" s="7"/>
      <c r="I704" s="7"/>
      <c r="J704" s="7"/>
      <c r="K704" s="7"/>
      <c r="L704" s="7"/>
    </row>
    <row r="705" spans="1:12" ht="15.75" customHeight="1" x14ac:dyDescent="0.25">
      <c r="A705" s="7"/>
      <c r="I705" s="7"/>
      <c r="J705" s="7"/>
      <c r="K705" s="7"/>
      <c r="L705" s="7"/>
    </row>
    <row r="706" spans="1:12" ht="15.75" customHeight="1" x14ac:dyDescent="0.25">
      <c r="A706" s="7"/>
      <c r="I706" s="7"/>
      <c r="J706" s="7"/>
      <c r="K706" s="7"/>
      <c r="L706" s="7"/>
    </row>
    <row r="707" spans="1:12" ht="15.75" customHeight="1" x14ac:dyDescent="0.25">
      <c r="A707" s="7"/>
      <c r="I707" s="7"/>
      <c r="J707" s="7"/>
      <c r="K707" s="7"/>
      <c r="L707" s="7"/>
    </row>
    <row r="708" spans="1:12" ht="15.75" customHeight="1" x14ac:dyDescent="0.25">
      <c r="A708" s="7"/>
      <c r="I708" s="7"/>
      <c r="J708" s="7"/>
      <c r="K708" s="7"/>
      <c r="L708" s="7"/>
    </row>
    <row r="709" spans="1:12" ht="15.75" customHeight="1" x14ac:dyDescent="0.25">
      <c r="A709" s="7"/>
      <c r="I709" s="7"/>
      <c r="J709" s="7"/>
      <c r="K709" s="7"/>
      <c r="L709" s="7"/>
    </row>
    <row r="710" spans="1:12" ht="15.75" customHeight="1" x14ac:dyDescent="0.25">
      <c r="A710" s="7"/>
      <c r="I710" s="7"/>
      <c r="J710" s="7"/>
      <c r="K710" s="7"/>
      <c r="L710" s="7"/>
    </row>
    <row r="711" spans="1:12" ht="15.75" customHeight="1" x14ac:dyDescent="0.25">
      <c r="A711" s="7"/>
      <c r="I711" s="7"/>
      <c r="J711" s="7"/>
      <c r="K711" s="7"/>
      <c r="L711" s="7"/>
    </row>
    <row r="712" spans="1:12" ht="15.75" customHeight="1" x14ac:dyDescent="0.25">
      <c r="A712" s="7"/>
      <c r="I712" s="7"/>
      <c r="J712" s="7"/>
      <c r="K712" s="7"/>
      <c r="L712" s="7"/>
    </row>
    <row r="713" spans="1:12" ht="15.75" customHeight="1" x14ac:dyDescent="0.25">
      <c r="A713" s="7"/>
      <c r="I713" s="7"/>
      <c r="J713" s="7"/>
      <c r="K713" s="7"/>
      <c r="L713" s="7"/>
    </row>
    <row r="714" spans="1:12" ht="15.75" customHeight="1" x14ac:dyDescent="0.25">
      <c r="A714" s="7"/>
      <c r="I714" s="7"/>
      <c r="J714" s="7"/>
      <c r="K714" s="7"/>
      <c r="L714" s="7"/>
    </row>
    <row r="715" spans="1:12" ht="15.75" customHeight="1" x14ac:dyDescent="0.25">
      <c r="A715" s="7"/>
      <c r="I715" s="7"/>
      <c r="J715" s="7"/>
      <c r="K715" s="7"/>
      <c r="L715" s="7"/>
    </row>
    <row r="716" spans="1:12" ht="15.75" customHeight="1" x14ac:dyDescent="0.25">
      <c r="A716" s="7"/>
      <c r="I716" s="7"/>
      <c r="J716" s="7"/>
      <c r="K716" s="7"/>
      <c r="L716" s="7"/>
    </row>
    <row r="717" spans="1:12" ht="15.75" customHeight="1" x14ac:dyDescent="0.25">
      <c r="A717" s="7"/>
      <c r="I717" s="7"/>
      <c r="J717" s="7"/>
      <c r="K717" s="7"/>
      <c r="L717" s="7"/>
    </row>
    <row r="718" spans="1:12" ht="15.75" customHeight="1" x14ac:dyDescent="0.25">
      <c r="A718" s="7"/>
      <c r="I718" s="7"/>
      <c r="J718" s="7"/>
      <c r="K718" s="7"/>
      <c r="L718" s="7"/>
    </row>
    <row r="719" spans="1:12" ht="15.75" customHeight="1" x14ac:dyDescent="0.25">
      <c r="A719" s="7"/>
      <c r="I719" s="7"/>
      <c r="J719" s="7"/>
      <c r="K719" s="7"/>
      <c r="L719" s="7"/>
    </row>
    <row r="720" spans="1:12" ht="15.75" customHeight="1" x14ac:dyDescent="0.25">
      <c r="A720" s="7"/>
      <c r="I720" s="7"/>
      <c r="J720" s="7"/>
      <c r="K720" s="7"/>
      <c r="L720" s="7"/>
    </row>
    <row r="721" spans="1:12" ht="15.75" customHeight="1" x14ac:dyDescent="0.25">
      <c r="A721" s="7"/>
      <c r="I721" s="7"/>
      <c r="J721" s="7"/>
      <c r="K721" s="7"/>
      <c r="L721" s="7"/>
    </row>
    <row r="722" spans="1:12" ht="15.75" customHeight="1" x14ac:dyDescent="0.25">
      <c r="A722" s="7"/>
      <c r="I722" s="7"/>
      <c r="J722" s="7"/>
      <c r="K722" s="7"/>
      <c r="L722" s="7"/>
    </row>
    <row r="723" spans="1:12" ht="15.75" customHeight="1" x14ac:dyDescent="0.25">
      <c r="A723" s="7"/>
      <c r="I723" s="7"/>
      <c r="J723" s="7"/>
      <c r="K723" s="7"/>
      <c r="L723" s="7"/>
    </row>
    <row r="724" spans="1:12" ht="15.75" customHeight="1" x14ac:dyDescent="0.25">
      <c r="A724" s="7"/>
      <c r="I724" s="7"/>
      <c r="J724" s="7"/>
      <c r="K724" s="7"/>
      <c r="L724" s="7"/>
    </row>
    <row r="725" spans="1:12" ht="15.75" customHeight="1" x14ac:dyDescent="0.25">
      <c r="A725" s="7"/>
      <c r="I725" s="7"/>
      <c r="J725" s="7"/>
      <c r="K725" s="7"/>
      <c r="L725" s="7"/>
    </row>
    <row r="726" spans="1:12" ht="15.75" customHeight="1" x14ac:dyDescent="0.25">
      <c r="A726" s="7"/>
      <c r="I726" s="7"/>
      <c r="J726" s="7"/>
      <c r="K726" s="7"/>
      <c r="L726" s="7"/>
    </row>
    <row r="727" spans="1:12" ht="15.75" customHeight="1" x14ac:dyDescent="0.25">
      <c r="A727" s="7"/>
      <c r="I727" s="7"/>
      <c r="J727" s="7"/>
      <c r="K727" s="7"/>
      <c r="L727" s="7"/>
    </row>
    <row r="728" spans="1:12" ht="15.75" customHeight="1" x14ac:dyDescent="0.25">
      <c r="A728" s="7"/>
      <c r="I728" s="7"/>
      <c r="J728" s="7"/>
      <c r="K728" s="7"/>
      <c r="L728" s="7"/>
    </row>
    <row r="729" spans="1:12" ht="15.75" customHeight="1" x14ac:dyDescent="0.25">
      <c r="A729" s="7"/>
      <c r="I729" s="7"/>
      <c r="J729" s="7"/>
      <c r="K729" s="7"/>
      <c r="L729" s="7"/>
    </row>
    <row r="730" spans="1:12" ht="15.75" customHeight="1" x14ac:dyDescent="0.25">
      <c r="A730" s="7"/>
      <c r="I730" s="7"/>
      <c r="J730" s="7"/>
      <c r="K730" s="7"/>
      <c r="L730" s="7"/>
    </row>
    <row r="731" spans="1:12" ht="15.75" customHeight="1" x14ac:dyDescent="0.25">
      <c r="A731" s="7"/>
      <c r="I731" s="7"/>
      <c r="J731" s="7"/>
      <c r="K731" s="7"/>
      <c r="L731" s="7"/>
    </row>
    <row r="732" spans="1:12" ht="15.75" customHeight="1" x14ac:dyDescent="0.25">
      <c r="A732" s="7"/>
      <c r="I732" s="7"/>
      <c r="J732" s="7"/>
      <c r="K732" s="7"/>
      <c r="L732" s="7"/>
    </row>
    <row r="733" spans="1:12" ht="15.75" customHeight="1" x14ac:dyDescent="0.25">
      <c r="A733" s="7"/>
      <c r="I733" s="7"/>
      <c r="J733" s="7"/>
      <c r="K733" s="7"/>
      <c r="L733" s="7"/>
    </row>
    <row r="734" spans="1:12" ht="15.75" customHeight="1" x14ac:dyDescent="0.25">
      <c r="A734" s="7"/>
      <c r="I734" s="7"/>
      <c r="J734" s="7"/>
      <c r="K734" s="7"/>
      <c r="L734" s="7"/>
    </row>
    <row r="735" spans="1:12" ht="15.75" customHeight="1" x14ac:dyDescent="0.25">
      <c r="A735" s="7"/>
      <c r="I735" s="7"/>
      <c r="J735" s="7"/>
      <c r="K735" s="7"/>
      <c r="L735" s="7"/>
    </row>
    <row r="736" spans="1:12" ht="15.75" customHeight="1" x14ac:dyDescent="0.25">
      <c r="A736" s="7"/>
      <c r="I736" s="7"/>
      <c r="J736" s="7"/>
      <c r="K736" s="7"/>
      <c r="L736" s="7"/>
    </row>
    <row r="737" spans="1:12" ht="15.75" customHeight="1" x14ac:dyDescent="0.25">
      <c r="A737" s="7"/>
      <c r="I737" s="7"/>
      <c r="J737" s="7"/>
      <c r="K737" s="7"/>
      <c r="L737" s="7"/>
    </row>
    <row r="738" spans="1:12" ht="15.75" customHeight="1" x14ac:dyDescent="0.25">
      <c r="A738" s="7"/>
      <c r="I738" s="7"/>
      <c r="J738" s="7"/>
      <c r="K738" s="7"/>
      <c r="L738" s="7"/>
    </row>
    <row r="739" spans="1:12" ht="15.75" customHeight="1" x14ac:dyDescent="0.25">
      <c r="A739" s="7"/>
      <c r="I739" s="7"/>
      <c r="J739" s="7"/>
      <c r="K739" s="7"/>
      <c r="L739" s="7"/>
    </row>
    <row r="740" spans="1:12" ht="15.75" customHeight="1" x14ac:dyDescent="0.25">
      <c r="A740" s="7"/>
      <c r="I740" s="7"/>
      <c r="J740" s="7"/>
      <c r="K740" s="7"/>
      <c r="L740" s="7"/>
    </row>
    <row r="741" spans="1:12" ht="15.75" customHeight="1" x14ac:dyDescent="0.25">
      <c r="A741" s="7"/>
      <c r="I741" s="7"/>
      <c r="J741" s="7"/>
      <c r="K741" s="7"/>
      <c r="L741" s="7"/>
    </row>
    <row r="742" spans="1:12" ht="15.75" customHeight="1" x14ac:dyDescent="0.25">
      <c r="A742" s="7"/>
      <c r="I742" s="7"/>
      <c r="J742" s="7"/>
      <c r="K742" s="7"/>
      <c r="L742" s="7"/>
    </row>
    <row r="743" spans="1:12" ht="15.75" customHeight="1" x14ac:dyDescent="0.25">
      <c r="A743" s="7"/>
      <c r="I743" s="7"/>
      <c r="J743" s="7"/>
      <c r="K743" s="7"/>
      <c r="L743" s="7"/>
    </row>
    <row r="744" spans="1:12" ht="15.75" customHeight="1" x14ac:dyDescent="0.25">
      <c r="A744" s="7"/>
      <c r="I744" s="7"/>
      <c r="J744" s="7"/>
      <c r="K744" s="7"/>
      <c r="L744" s="7"/>
    </row>
    <row r="745" spans="1:12" ht="15.75" customHeight="1" x14ac:dyDescent="0.25">
      <c r="A745" s="7"/>
      <c r="I745" s="7"/>
      <c r="J745" s="7"/>
      <c r="K745" s="7"/>
      <c r="L745" s="7"/>
    </row>
    <row r="746" spans="1:12" ht="15.75" customHeight="1" x14ac:dyDescent="0.25">
      <c r="A746" s="7"/>
      <c r="I746" s="7"/>
      <c r="J746" s="7"/>
      <c r="K746" s="7"/>
      <c r="L746" s="7"/>
    </row>
    <row r="747" spans="1:12" ht="15.75" customHeight="1" x14ac:dyDescent="0.25">
      <c r="A747" s="7"/>
      <c r="I747" s="7"/>
      <c r="J747" s="7"/>
      <c r="K747" s="7"/>
      <c r="L747" s="7"/>
    </row>
    <row r="748" spans="1:12" ht="15.75" customHeight="1" x14ac:dyDescent="0.25">
      <c r="A748" s="7"/>
      <c r="I748" s="7"/>
      <c r="J748" s="7"/>
      <c r="K748" s="7"/>
      <c r="L748" s="7"/>
    </row>
    <row r="749" spans="1:12" ht="15.75" customHeight="1" x14ac:dyDescent="0.25">
      <c r="A749" s="7"/>
      <c r="I749" s="7"/>
      <c r="J749" s="7"/>
      <c r="K749" s="7"/>
      <c r="L749" s="7"/>
    </row>
    <row r="750" spans="1:12" ht="15.75" customHeight="1" x14ac:dyDescent="0.25">
      <c r="A750" s="7"/>
      <c r="I750" s="7"/>
      <c r="J750" s="7"/>
      <c r="K750" s="7"/>
      <c r="L750" s="7"/>
    </row>
    <row r="751" spans="1:12" ht="15.75" customHeight="1" x14ac:dyDescent="0.25">
      <c r="A751" s="7"/>
      <c r="I751" s="7"/>
      <c r="J751" s="7"/>
      <c r="K751" s="7"/>
      <c r="L751" s="7"/>
    </row>
    <row r="752" spans="1:12" ht="15.75" customHeight="1" x14ac:dyDescent="0.25">
      <c r="A752" s="7"/>
      <c r="I752" s="7"/>
      <c r="J752" s="7"/>
      <c r="K752" s="7"/>
      <c r="L752" s="7"/>
    </row>
    <row r="753" spans="1:12" ht="15.75" customHeight="1" x14ac:dyDescent="0.25">
      <c r="A753" s="7"/>
      <c r="I753" s="7"/>
      <c r="J753" s="7"/>
      <c r="K753" s="7"/>
      <c r="L753" s="7"/>
    </row>
    <row r="754" spans="1:12" ht="15.75" customHeight="1" x14ac:dyDescent="0.25">
      <c r="A754" s="7"/>
      <c r="I754" s="7"/>
      <c r="J754" s="7"/>
      <c r="K754" s="7"/>
      <c r="L754" s="7"/>
    </row>
    <row r="755" spans="1:12" ht="15.75" customHeight="1" x14ac:dyDescent="0.25">
      <c r="A755" s="7"/>
      <c r="I755" s="7"/>
      <c r="J755" s="7"/>
      <c r="K755" s="7"/>
      <c r="L755" s="7"/>
    </row>
    <row r="756" spans="1:12" ht="15.75" customHeight="1" x14ac:dyDescent="0.25">
      <c r="A756" s="7"/>
      <c r="I756" s="7"/>
      <c r="J756" s="7"/>
      <c r="K756" s="7"/>
      <c r="L756" s="7"/>
    </row>
    <row r="757" spans="1:12" ht="15.75" customHeight="1" x14ac:dyDescent="0.25">
      <c r="A757" s="7"/>
      <c r="I757" s="7"/>
      <c r="J757" s="7"/>
      <c r="K757" s="7"/>
      <c r="L757" s="7"/>
    </row>
    <row r="758" spans="1:12" ht="15.75" customHeight="1" x14ac:dyDescent="0.25">
      <c r="A758" s="7"/>
      <c r="I758" s="7"/>
      <c r="J758" s="7"/>
      <c r="K758" s="7"/>
      <c r="L758" s="7"/>
    </row>
    <row r="759" spans="1:12" ht="15.75" customHeight="1" x14ac:dyDescent="0.25">
      <c r="A759" s="7"/>
      <c r="I759" s="7"/>
      <c r="J759" s="7"/>
      <c r="K759" s="7"/>
      <c r="L759" s="7"/>
    </row>
    <row r="760" spans="1:12" ht="15.75" customHeight="1" x14ac:dyDescent="0.25">
      <c r="A760" s="7"/>
      <c r="I760" s="7"/>
      <c r="J760" s="7"/>
      <c r="K760" s="7"/>
      <c r="L760" s="7"/>
    </row>
    <row r="761" spans="1:12" ht="15.75" customHeight="1" x14ac:dyDescent="0.25">
      <c r="A761" s="7"/>
      <c r="I761" s="7"/>
      <c r="J761" s="7"/>
      <c r="K761" s="7"/>
      <c r="L761" s="7"/>
    </row>
    <row r="762" spans="1:12" ht="15.75" customHeight="1" x14ac:dyDescent="0.25">
      <c r="A762" s="7"/>
      <c r="I762" s="7"/>
      <c r="J762" s="7"/>
      <c r="K762" s="7"/>
      <c r="L762" s="7"/>
    </row>
    <row r="763" spans="1:12" ht="15.75" customHeight="1" x14ac:dyDescent="0.25">
      <c r="A763" s="7"/>
      <c r="I763" s="7"/>
      <c r="J763" s="7"/>
      <c r="K763" s="7"/>
      <c r="L763" s="7"/>
    </row>
    <row r="764" spans="1:12" ht="15.75" customHeight="1" x14ac:dyDescent="0.25">
      <c r="A764" s="7"/>
      <c r="I764" s="7"/>
      <c r="J764" s="7"/>
      <c r="K764" s="7"/>
      <c r="L764" s="7"/>
    </row>
    <row r="765" spans="1:12" ht="15.75" customHeight="1" x14ac:dyDescent="0.25">
      <c r="A765" s="7"/>
      <c r="I765" s="7"/>
      <c r="J765" s="7"/>
      <c r="K765" s="7"/>
      <c r="L765" s="7"/>
    </row>
    <row r="766" spans="1:12" ht="15.75" customHeight="1" x14ac:dyDescent="0.25">
      <c r="A766" s="7"/>
      <c r="I766" s="7"/>
      <c r="J766" s="7"/>
      <c r="K766" s="7"/>
      <c r="L766" s="7"/>
    </row>
    <row r="767" spans="1:12" ht="15.75" customHeight="1" x14ac:dyDescent="0.25">
      <c r="A767" s="7"/>
      <c r="I767" s="7"/>
      <c r="J767" s="7"/>
      <c r="K767" s="7"/>
      <c r="L767" s="7"/>
    </row>
    <row r="768" spans="1:12" ht="15.75" customHeight="1" x14ac:dyDescent="0.25">
      <c r="A768" s="7"/>
      <c r="I768" s="7"/>
      <c r="J768" s="7"/>
      <c r="K768" s="7"/>
      <c r="L768" s="7"/>
    </row>
    <row r="769" spans="1:12" ht="15.75" customHeight="1" x14ac:dyDescent="0.25">
      <c r="A769" s="7"/>
      <c r="I769" s="7"/>
      <c r="J769" s="7"/>
      <c r="K769" s="7"/>
      <c r="L769" s="7"/>
    </row>
    <row r="770" spans="1:12" ht="15.75" customHeight="1" x14ac:dyDescent="0.25">
      <c r="A770" s="7"/>
      <c r="I770" s="7"/>
      <c r="J770" s="7"/>
      <c r="K770" s="7"/>
      <c r="L770" s="7"/>
    </row>
    <row r="771" spans="1:12" ht="15.75" customHeight="1" x14ac:dyDescent="0.25">
      <c r="A771" s="7"/>
      <c r="I771" s="7"/>
      <c r="J771" s="7"/>
      <c r="K771" s="7"/>
      <c r="L771" s="7"/>
    </row>
    <row r="772" spans="1:12" ht="15.75" customHeight="1" x14ac:dyDescent="0.25">
      <c r="A772" s="7"/>
      <c r="I772" s="7"/>
      <c r="J772" s="7"/>
      <c r="K772" s="7"/>
      <c r="L772" s="7"/>
    </row>
    <row r="773" spans="1:12" ht="15.75" customHeight="1" x14ac:dyDescent="0.25">
      <c r="A773" s="7"/>
      <c r="I773" s="7"/>
      <c r="J773" s="7"/>
      <c r="K773" s="7"/>
      <c r="L773" s="7"/>
    </row>
    <row r="774" spans="1:12" ht="15.75" customHeight="1" x14ac:dyDescent="0.25">
      <c r="A774" s="7"/>
      <c r="I774" s="7"/>
      <c r="J774" s="7"/>
      <c r="K774" s="7"/>
      <c r="L774" s="7"/>
    </row>
    <row r="775" spans="1:12" ht="15.75" customHeight="1" x14ac:dyDescent="0.25">
      <c r="A775" s="7"/>
      <c r="I775" s="7"/>
      <c r="J775" s="7"/>
      <c r="K775" s="7"/>
      <c r="L775" s="7"/>
    </row>
    <row r="776" spans="1:12" ht="15.75" customHeight="1" x14ac:dyDescent="0.25">
      <c r="A776" s="7"/>
      <c r="I776" s="7"/>
      <c r="J776" s="7"/>
      <c r="K776" s="7"/>
      <c r="L776" s="7"/>
    </row>
    <row r="777" spans="1:12" ht="15.75" customHeight="1" x14ac:dyDescent="0.25">
      <c r="A777" s="7"/>
      <c r="I777" s="7"/>
      <c r="J777" s="7"/>
      <c r="K777" s="7"/>
      <c r="L777" s="7"/>
    </row>
    <row r="778" spans="1:12" ht="15.75" customHeight="1" x14ac:dyDescent="0.25">
      <c r="A778" s="7"/>
      <c r="I778" s="7"/>
      <c r="J778" s="7"/>
      <c r="K778" s="7"/>
      <c r="L778" s="7"/>
    </row>
    <row r="779" spans="1:12" ht="15.75" customHeight="1" x14ac:dyDescent="0.25">
      <c r="A779" s="7"/>
      <c r="I779" s="7"/>
      <c r="J779" s="7"/>
      <c r="K779" s="7"/>
      <c r="L779" s="7"/>
    </row>
    <row r="780" spans="1:12" ht="15.75" customHeight="1" x14ac:dyDescent="0.25">
      <c r="A780" s="7"/>
      <c r="I780" s="7"/>
      <c r="J780" s="7"/>
      <c r="K780" s="7"/>
      <c r="L780" s="7"/>
    </row>
    <row r="781" spans="1:12" ht="15.75" customHeight="1" x14ac:dyDescent="0.25">
      <c r="A781" s="7"/>
      <c r="I781" s="7"/>
      <c r="J781" s="7"/>
      <c r="K781" s="7"/>
      <c r="L781" s="7"/>
    </row>
    <row r="782" spans="1:12" ht="15.75" customHeight="1" x14ac:dyDescent="0.25">
      <c r="A782" s="7"/>
      <c r="I782" s="7"/>
      <c r="J782" s="7"/>
      <c r="K782" s="7"/>
      <c r="L782" s="7"/>
    </row>
    <row r="783" spans="1:12" ht="15.75" customHeight="1" x14ac:dyDescent="0.25">
      <c r="A783" s="7"/>
      <c r="I783" s="7"/>
      <c r="J783" s="7"/>
      <c r="K783" s="7"/>
      <c r="L783" s="7"/>
    </row>
    <row r="784" spans="1:12" ht="15.75" customHeight="1" x14ac:dyDescent="0.25">
      <c r="A784" s="7"/>
      <c r="I784" s="7"/>
      <c r="J784" s="7"/>
      <c r="K784" s="7"/>
      <c r="L784" s="7"/>
    </row>
    <row r="785" spans="1:12" ht="15.75" customHeight="1" x14ac:dyDescent="0.25">
      <c r="A785" s="7"/>
      <c r="I785" s="7"/>
      <c r="J785" s="7"/>
      <c r="K785" s="7"/>
      <c r="L785" s="7"/>
    </row>
    <row r="786" spans="1:12" ht="15.75" customHeight="1" x14ac:dyDescent="0.25">
      <c r="A786" s="7"/>
      <c r="I786" s="7"/>
      <c r="J786" s="7"/>
      <c r="K786" s="7"/>
      <c r="L786" s="7"/>
    </row>
    <row r="787" spans="1:12" ht="15.75" customHeight="1" x14ac:dyDescent="0.25">
      <c r="A787" s="7"/>
      <c r="I787" s="7"/>
      <c r="J787" s="7"/>
      <c r="K787" s="7"/>
      <c r="L787" s="7"/>
    </row>
    <row r="788" spans="1:12" ht="15.75" customHeight="1" x14ac:dyDescent="0.25">
      <c r="A788" s="7"/>
      <c r="I788" s="7"/>
      <c r="J788" s="7"/>
      <c r="K788" s="7"/>
      <c r="L788" s="7"/>
    </row>
    <row r="789" spans="1:12" ht="15.75" customHeight="1" x14ac:dyDescent="0.25">
      <c r="A789" s="7"/>
      <c r="I789" s="7"/>
      <c r="J789" s="7"/>
      <c r="K789" s="7"/>
      <c r="L789" s="7"/>
    </row>
    <row r="790" spans="1:12" ht="15.75" customHeight="1" x14ac:dyDescent="0.25">
      <c r="A790" s="7"/>
      <c r="I790" s="7"/>
      <c r="J790" s="7"/>
      <c r="K790" s="7"/>
      <c r="L790" s="7"/>
    </row>
    <row r="791" spans="1:12" ht="15.75" customHeight="1" x14ac:dyDescent="0.25">
      <c r="A791" s="7"/>
      <c r="I791" s="7"/>
      <c r="J791" s="7"/>
      <c r="K791" s="7"/>
      <c r="L791" s="7"/>
    </row>
    <row r="792" spans="1:12" ht="15.75" customHeight="1" x14ac:dyDescent="0.25">
      <c r="A792" s="7"/>
      <c r="I792" s="7"/>
      <c r="J792" s="7"/>
      <c r="K792" s="7"/>
      <c r="L792" s="7"/>
    </row>
    <row r="793" spans="1:12" ht="15.75" customHeight="1" x14ac:dyDescent="0.25">
      <c r="A793" s="7"/>
      <c r="I793" s="7"/>
      <c r="J793" s="7"/>
      <c r="K793" s="7"/>
      <c r="L793" s="7"/>
    </row>
    <row r="794" spans="1:12" ht="15.75" customHeight="1" x14ac:dyDescent="0.25">
      <c r="A794" s="7"/>
      <c r="I794" s="7"/>
      <c r="J794" s="7"/>
      <c r="K794" s="7"/>
      <c r="L794" s="7"/>
    </row>
    <row r="795" spans="1:12" ht="15.75" customHeight="1" x14ac:dyDescent="0.25">
      <c r="A795" s="7"/>
      <c r="I795" s="7"/>
      <c r="J795" s="7"/>
      <c r="K795" s="7"/>
      <c r="L795" s="7"/>
    </row>
    <row r="796" spans="1:12" ht="15.75" customHeight="1" x14ac:dyDescent="0.25">
      <c r="A796" s="7"/>
      <c r="I796" s="7"/>
      <c r="J796" s="7"/>
      <c r="K796" s="7"/>
      <c r="L796" s="7"/>
    </row>
    <row r="797" spans="1:12" ht="15.75" customHeight="1" x14ac:dyDescent="0.25">
      <c r="A797" s="7"/>
      <c r="I797" s="7"/>
      <c r="J797" s="7"/>
      <c r="K797" s="7"/>
      <c r="L797" s="7"/>
    </row>
    <row r="798" spans="1:12" ht="15.75" customHeight="1" x14ac:dyDescent="0.25">
      <c r="A798" s="7"/>
      <c r="I798" s="7"/>
      <c r="J798" s="7"/>
      <c r="K798" s="7"/>
      <c r="L798" s="7"/>
    </row>
    <row r="799" spans="1:12" ht="15.75" customHeight="1" x14ac:dyDescent="0.25">
      <c r="A799" s="7"/>
      <c r="I799" s="7"/>
      <c r="J799" s="7"/>
      <c r="K799" s="7"/>
      <c r="L799" s="7"/>
    </row>
    <row r="800" spans="1:12" ht="15.75" customHeight="1" x14ac:dyDescent="0.25">
      <c r="A800" s="7"/>
      <c r="I800" s="7"/>
      <c r="J800" s="7"/>
      <c r="K800" s="7"/>
      <c r="L800" s="7"/>
    </row>
    <row r="801" spans="1:12" ht="15.75" customHeight="1" x14ac:dyDescent="0.25">
      <c r="A801" s="7"/>
      <c r="I801" s="7"/>
      <c r="J801" s="7"/>
      <c r="K801" s="7"/>
      <c r="L801" s="7"/>
    </row>
    <row r="802" spans="1:12" ht="15.75" customHeight="1" x14ac:dyDescent="0.25">
      <c r="A802" s="7"/>
      <c r="I802" s="7"/>
      <c r="J802" s="7"/>
      <c r="K802" s="7"/>
      <c r="L802" s="7"/>
    </row>
    <row r="803" spans="1:12" ht="15.75" customHeight="1" x14ac:dyDescent="0.25">
      <c r="A803" s="7"/>
      <c r="I803" s="7"/>
      <c r="J803" s="7"/>
      <c r="K803" s="7"/>
      <c r="L803" s="7"/>
    </row>
    <row r="804" spans="1:12" ht="15.75" customHeight="1" x14ac:dyDescent="0.25">
      <c r="A804" s="7"/>
      <c r="I804" s="7"/>
      <c r="J804" s="7"/>
      <c r="K804" s="7"/>
      <c r="L804" s="7"/>
    </row>
    <row r="805" spans="1:12" ht="15.75" customHeight="1" x14ac:dyDescent="0.25">
      <c r="A805" s="7"/>
      <c r="I805" s="7"/>
      <c r="J805" s="7"/>
      <c r="K805" s="7"/>
      <c r="L805" s="7"/>
    </row>
    <row r="806" spans="1:12" ht="15.75" customHeight="1" x14ac:dyDescent="0.25">
      <c r="A806" s="7"/>
      <c r="I806" s="7"/>
      <c r="J806" s="7"/>
      <c r="K806" s="7"/>
      <c r="L806" s="7"/>
    </row>
    <row r="807" spans="1:12" ht="15.75" customHeight="1" x14ac:dyDescent="0.25">
      <c r="A807" s="7"/>
      <c r="I807" s="7"/>
      <c r="J807" s="7"/>
      <c r="K807" s="7"/>
      <c r="L807" s="7"/>
    </row>
    <row r="808" spans="1:12" ht="15.75" customHeight="1" x14ac:dyDescent="0.25">
      <c r="A808" s="7"/>
      <c r="I808" s="7"/>
      <c r="J808" s="7"/>
      <c r="K808" s="7"/>
      <c r="L808" s="7"/>
    </row>
    <row r="809" spans="1:12" ht="15.75" customHeight="1" x14ac:dyDescent="0.25">
      <c r="A809" s="7"/>
      <c r="I809" s="7"/>
      <c r="J809" s="7"/>
      <c r="K809" s="7"/>
      <c r="L809" s="7"/>
    </row>
    <row r="810" spans="1:12" ht="15.75" customHeight="1" x14ac:dyDescent="0.25">
      <c r="A810" s="7"/>
      <c r="I810" s="7"/>
      <c r="J810" s="7"/>
      <c r="K810" s="7"/>
      <c r="L810" s="7"/>
    </row>
    <row r="811" spans="1:12" ht="15.75" customHeight="1" x14ac:dyDescent="0.25">
      <c r="A811" s="7"/>
      <c r="I811" s="7"/>
      <c r="J811" s="7"/>
      <c r="K811" s="7"/>
      <c r="L811" s="7"/>
    </row>
    <row r="812" spans="1:12" ht="15.75" customHeight="1" x14ac:dyDescent="0.25">
      <c r="A812" s="7"/>
      <c r="I812" s="7"/>
      <c r="J812" s="7"/>
      <c r="K812" s="7"/>
      <c r="L812" s="7"/>
    </row>
    <row r="813" spans="1:12" ht="15.75" customHeight="1" x14ac:dyDescent="0.25">
      <c r="A813" s="7"/>
      <c r="I813" s="7"/>
      <c r="J813" s="7"/>
      <c r="K813" s="7"/>
      <c r="L813" s="7"/>
    </row>
    <row r="814" spans="1:12" ht="15.75" customHeight="1" x14ac:dyDescent="0.25">
      <c r="A814" s="7"/>
      <c r="I814" s="7"/>
      <c r="J814" s="7"/>
      <c r="K814" s="7"/>
      <c r="L814" s="7"/>
    </row>
    <row r="815" spans="1:12" ht="15.75" customHeight="1" x14ac:dyDescent="0.25">
      <c r="A815" s="7"/>
      <c r="I815" s="7"/>
      <c r="J815" s="7"/>
      <c r="K815" s="7"/>
      <c r="L815" s="7"/>
    </row>
    <row r="816" spans="1:12" ht="15.75" customHeight="1" x14ac:dyDescent="0.25">
      <c r="A816" s="7"/>
      <c r="I816" s="7"/>
      <c r="J816" s="7"/>
      <c r="K816" s="7"/>
      <c r="L816" s="7"/>
    </row>
    <row r="817" spans="1:12" ht="15.75" customHeight="1" x14ac:dyDescent="0.25">
      <c r="A817" s="7"/>
      <c r="I817" s="7"/>
      <c r="J817" s="7"/>
      <c r="K817" s="7"/>
      <c r="L817" s="7"/>
    </row>
    <row r="818" spans="1:12" ht="15.75" customHeight="1" x14ac:dyDescent="0.25">
      <c r="A818" s="7"/>
      <c r="I818" s="7"/>
      <c r="J818" s="7"/>
      <c r="K818" s="7"/>
      <c r="L818" s="7"/>
    </row>
    <row r="819" spans="1:12" ht="15.75" customHeight="1" x14ac:dyDescent="0.25">
      <c r="A819" s="7"/>
      <c r="I819" s="7"/>
      <c r="J819" s="7"/>
      <c r="K819" s="7"/>
      <c r="L819" s="7"/>
    </row>
    <row r="820" spans="1:12" ht="15.75" customHeight="1" x14ac:dyDescent="0.25">
      <c r="A820" s="7"/>
      <c r="I820" s="7"/>
      <c r="J820" s="7"/>
      <c r="K820" s="7"/>
      <c r="L820" s="7"/>
    </row>
    <row r="821" spans="1:12" ht="15.75" customHeight="1" x14ac:dyDescent="0.25">
      <c r="A821" s="7"/>
      <c r="I821" s="7"/>
      <c r="J821" s="7"/>
      <c r="K821" s="7"/>
      <c r="L821" s="7"/>
    </row>
    <row r="822" spans="1:12" ht="15.75" customHeight="1" x14ac:dyDescent="0.25">
      <c r="A822" s="7"/>
      <c r="I822" s="7"/>
      <c r="J822" s="7"/>
      <c r="K822" s="7"/>
      <c r="L822" s="7"/>
    </row>
    <row r="823" spans="1:12" ht="15.75" customHeight="1" x14ac:dyDescent="0.25">
      <c r="A823" s="7"/>
      <c r="I823" s="7"/>
      <c r="J823" s="7"/>
      <c r="K823" s="7"/>
      <c r="L823" s="7"/>
    </row>
    <row r="824" spans="1:12" ht="15.75" customHeight="1" x14ac:dyDescent="0.25">
      <c r="A824" s="7"/>
      <c r="I824" s="7"/>
      <c r="J824" s="7"/>
      <c r="K824" s="7"/>
      <c r="L824" s="7"/>
    </row>
    <row r="825" spans="1:12" ht="15.75" customHeight="1" x14ac:dyDescent="0.25">
      <c r="A825" s="7"/>
      <c r="I825" s="7"/>
      <c r="J825" s="7"/>
      <c r="K825" s="7"/>
      <c r="L825" s="7"/>
    </row>
    <row r="826" spans="1:12" ht="15.75" customHeight="1" x14ac:dyDescent="0.25">
      <c r="A826" s="7"/>
      <c r="I826" s="7"/>
      <c r="J826" s="7"/>
      <c r="K826" s="7"/>
      <c r="L826" s="7"/>
    </row>
    <row r="827" spans="1:12" ht="15.75" customHeight="1" x14ac:dyDescent="0.25">
      <c r="A827" s="7"/>
      <c r="I827" s="7"/>
      <c r="J827" s="7"/>
      <c r="K827" s="7"/>
      <c r="L827" s="7"/>
    </row>
    <row r="828" spans="1:12" ht="15.75" customHeight="1" x14ac:dyDescent="0.25">
      <c r="A828" s="7"/>
      <c r="I828" s="7"/>
      <c r="J828" s="7"/>
      <c r="K828" s="7"/>
      <c r="L828" s="7"/>
    </row>
    <row r="829" spans="1:12" ht="15.75" customHeight="1" x14ac:dyDescent="0.25">
      <c r="A829" s="7"/>
      <c r="I829" s="7"/>
      <c r="J829" s="7"/>
      <c r="K829" s="7"/>
      <c r="L829" s="7"/>
    </row>
    <row r="830" spans="1:12" ht="15.75" customHeight="1" x14ac:dyDescent="0.25">
      <c r="A830" s="7"/>
      <c r="I830" s="7"/>
      <c r="J830" s="7"/>
      <c r="K830" s="7"/>
      <c r="L830" s="7"/>
    </row>
    <row r="831" spans="1:12" ht="15.75" customHeight="1" x14ac:dyDescent="0.25">
      <c r="A831" s="7"/>
      <c r="I831" s="7"/>
      <c r="J831" s="7"/>
      <c r="K831" s="7"/>
      <c r="L831" s="7"/>
    </row>
    <row r="832" spans="1:12" ht="15.75" customHeight="1" x14ac:dyDescent="0.25">
      <c r="A832" s="7"/>
      <c r="I832" s="7"/>
      <c r="J832" s="7"/>
      <c r="K832" s="7"/>
      <c r="L832" s="7"/>
    </row>
    <row r="833" spans="1:12" ht="15.75" customHeight="1" x14ac:dyDescent="0.25">
      <c r="A833" s="7"/>
      <c r="I833" s="7"/>
      <c r="J833" s="7"/>
      <c r="K833" s="7"/>
      <c r="L833" s="7"/>
    </row>
    <row r="834" spans="1:12" ht="15.75" customHeight="1" x14ac:dyDescent="0.25">
      <c r="A834" s="7"/>
      <c r="I834" s="7"/>
      <c r="J834" s="7"/>
      <c r="K834" s="7"/>
      <c r="L834" s="7"/>
    </row>
    <row r="835" spans="1:12" ht="15.75" customHeight="1" x14ac:dyDescent="0.25">
      <c r="A835" s="7"/>
      <c r="I835" s="7"/>
      <c r="J835" s="7"/>
      <c r="K835" s="7"/>
      <c r="L835" s="7"/>
    </row>
    <row r="836" spans="1:12" ht="15.75" customHeight="1" x14ac:dyDescent="0.25">
      <c r="A836" s="7"/>
      <c r="I836" s="7"/>
      <c r="J836" s="7"/>
      <c r="K836" s="7"/>
      <c r="L836" s="7"/>
    </row>
    <row r="837" spans="1:12" ht="15.75" customHeight="1" x14ac:dyDescent="0.25">
      <c r="A837" s="7"/>
      <c r="I837" s="7"/>
      <c r="J837" s="7"/>
      <c r="K837" s="7"/>
      <c r="L837" s="7"/>
    </row>
    <row r="838" spans="1:12" ht="15.75" customHeight="1" x14ac:dyDescent="0.25">
      <c r="A838" s="7"/>
      <c r="I838" s="7"/>
      <c r="J838" s="7"/>
      <c r="K838" s="7"/>
      <c r="L838" s="7"/>
    </row>
    <row r="839" spans="1:12" ht="15.75" customHeight="1" x14ac:dyDescent="0.25">
      <c r="A839" s="7"/>
      <c r="I839" s="7"/>
      <c r="J839" s="7"/>
      <c r="K839" s="7"/>
      <c r="L839" s="7"/>
    </row>
    <row r="840" spans="1:12" ht="15.75" customHeight="1" x14ac:dyDescent="0.25">
      <c r="A840" s="7"/>
      <c r="I840" s="7"/>
      <c r="J840" s="7"/>
      <c r="K840" s="7"/>
      <c r="L840" s="7"/>
    </row>
    <row r="841" spans="1:12" ht="15.75" customHeight="1" x14ac:dyDescent="0.25">
      <c r="A841" s="7"/>
      <c r="I841" s="7"/>
      <c r="J841" s="7"/>
      <c r="K841" s="7"/>
      <c r="L841" s="7"/>
    </row>
    <row r="842" spans="1:12" ht="15.75" customHeight="1" x14ac:dyDescent="0.25">
      <c r="A842" s="7"/>
      <c r="I842" s="7"/>
      <c r="J842" s="7"/>
      <c r="K842" s="7"/>
      <c r="L842" s="7"/>
    </row>
    <row r="843" spans="1:12" ht="15.75" customHeight="1" x14ac:dyDescent="0.25">
      <c r="A843" s="7"/>
      <c r="I843" s="7"/>
      <c r="J843" s="7"/>
      <c r="K843" s="7"/>
      <c r="L843" s="7"/>
    </row>
    <row r="844" spans="1:12" ht="15.75" customHeight="1" x14ac:dyDescent="0.25">
      <c r="A844" s="7"/>
      <c r="I844" s="7"/>
      <c r="J844" s="7"/>
      <c r="K844" s="7"/>
      <c r="L844" s="7"/>
    </row>
    <row r="845" spans="1:12" ht="15.75" customHeight="1" x14ac:dyDescent="0.25">
      <c r="A845" s="7"/>
      <c r="I845" s="7"/>
      <c r="J845" s="7"/>
      <c r="K845" s="7"/>
      <c r="L845" s="7"/>
    </row>
    <row r="846" spans="1:12" ht="15.75" customHeight="1" x14ac:dyDescent="0.25">
      <c r="A846" s="7"/>
      <c r="I846" s="7"/>
      <c r="J846" s="7"/>
      <c r="K846" s="7"/>
      <c r="L846" s="7"/>
    </row>
    <row r="847" spans="1:12" ht="15.75" customHeight="1" x14ac:dyDescent="0.25">
      <c r="A847" s="7"/>
      <c r="I847" s="7"/>
      <c r="J847" s="7"/>
      <c r="K847" s="7"/>
      <c r="L847" s="7"/>
    </row>
    <row r="848" spans="1:12" ht="15.75" customHeight="1" x14ac:dyDescent="0.25">
      <c r="A848" s="7"/>
      <c r="I848" s="7"/>
      <c r="J848" s="7"/>
      <c r="K848" s="7"/>
      <c r="L848" s="7"/>
    </row>
    <row r="849" spans="1:12" ht="15.75" customHeight="1" x14ac:dyDescent="0.25">
      <c r="A849" s="7"/>
      <c r="I849" s="7"/>
      <c r="J849" s="7"/>
      <c r="K849" s="7"/>
      <c r="L849" s="7"/>
    </row>
    <row r="850" spans="1:12" ht="15.75" customHeight="1" x14ac:dyDescent="0.25">
      <c r="A850" s="7"/>
      <c r="I850" s="7"/>
      <c r="J850" s="7"/>
      <c r="K850" s="7"/>
      <c r="L850" s="7"/>
    </row>
    <row r="851" spans="1:12" ht="15.75" customHeight="1" x14ac:dyDescent="0.25">
      <c r="A851" s="7"/>
      <c r="I851" s="7"/>
      <c r="J851" s="7"/>
      <c r="K851" s="7"/>
      <c r="L851" s="7"/>
    </row>
    <row r="852" spans="1:12" ht="15.75" customHeight="1" x14ac:dyDescent="0.25">
      <c r="A852" s="7"/>
      <c r="I852" s="7"/>
      <c r="J852" s="7"/>
      <c r="K852" s="7"/>
      <c r="L852" s="7"/>
    </row>
    <row r="853" spans="1:12" ht="15.75" customHeight="1" x14ac:dyDescent="0.25">
      <c r="A853" s="7"/>
      <c r="I853" s="7"/>
      <c r="J853" s="7"/>
      <c r="K853" s="7"/>
      <c r="L853" s="7"/>
    </row>
    <row r="854" spans="1:12" ht="15.75" customHeight="1" x14ac:dyDescent="0.25">
      <c r="A854" s="7"/>
      <c r="I854" s="7"/>
      <c r="J854" s="7"/>
      <c r="K854" s="7"/>
      <c r="L854" s="7"/>
    </row>
    <row r="855" spans="1:12" ht="15.75" customHeight="1" x14ac:dyDescent="0.25">
      <c r="A855" s="7"/>
      <c r="I855" s="7"/>
      <c r="J855" s="7"/>
      <c r="K855" s="7"/>
      <c r="L855" s="7"/>
    </row>
    <row r="856" spans="1:12" ht="15.75" customHeight="1" x14ac:dyDescent="0.25">
      <c r="A856" s="7"/>
      <c r="I856" s="7"/>
      <c r="J856" s="7"/>
      <c r="K856" s="7"/>
      <c r="L856" s="7"/>
    </row>
    <row r="857" spans="1:12" ht="15.75" customHeight="1" x14ac:dyDescent="0.25">
      <c r="A857" s="7"/>
      <c r="I857" s="7"/>
      <c r="J857" s="7"/>
      <c r="K857" s="7"/>
      <c r="L857" s="7"/>
    </row>
    <row r="858" spans="1:12" ht="15.75" customHeight="1" x14ac:dyDescent="0.25">
      <c r="A858" s="7"/>
      <c r="I858" s="7"/>
      <c r="J858" s="7"/>
      <c r="K858" s="7"/>
      <c r="L858" s="7"/>
    </row>
    <row r="859" spans="1:12" ht="15.75" customHeight="1" x14ac:dyDescent="0.25">
      <c r="A859" s="7"/>
      <c r="I859" s="7"/>
      <c r="J859" s="7"/>
      <c r="K859" s="7"/>
      <c r="L859" s="7"/>
    </row>
    <row r="860" spans="1:12" ht="15.75" customHeight="1" x14ac:dyDescent="0.25">
      <c r="A860" s="7"/>
      <c r="I860" s="7"/>
      <c r="J860" s="7"/>
      <c r="K860" s="7"/>
      <c r="L860" s="7"/>
    </row>
    <row r="861" spans="1:12" ht="15.75" customHeight="1" x14ac:dyDescent="0.25">
      <c r="A861" s="7"/>
      <c r="I861" s="7"/>
      <c r="J861" s="7"/>
      <c r="K861" s="7"/>
      <c r="L861" s="7"/>
    </row>
    <row r="862" spans="1:12" ht="15.75" customHeight="1" x14ac:dyDescent="0.25">
      <c r="A862" s="7"/>
      <c r="I862" s="7"/>
      <c r="J862" s="7"/>
      <c r="K862" s="7"/>
      <c r="L862" s="7"/>
    </row>
    <row r="863" spans="1:12" ht="15.75" customHeight="1" x14ac:dyDescent="0.25">
      <c r="A863" s="7"/>
      <c r="I863" s="7"/>
      <c r="J863" s="7"/>
      <c r="K863" s="7"/>
      <c r="L863" s="7"/>
    </row>
    <row r="864" spans="1:12" ht="15.75" customHeight="1" x14ac:dyDescent="0.25">
      <c r="A864" s="7"/>
      <c r="I864" s="7"/>
      <c r="J864" s="7"/>
      <c r="K864" s="7"/>
      <c r="L864" s="7"/>
    </row>
    <row r="865" spans="1:12" ht="15.75" customHeight="1" x14ac:dyDescent="0.25">
      <c r="A865" s="7"/>
      <c r="I865" s="7"/>
      <c r="J865" s="7"/>
      <c r="K865" s="7"/>
      <c r="L865" s="7"/>
    </row>
    <row r="866" spans="1:12" ht="15.75" customHeight="1" x14ac:dyDescent="0.25">
      <c r="A866" s="7"/>
      <c r="I866" s="7"/>
      <c r="J866" s="7"/>
      <c r="K866" s="7"/>
      <c r="L866" s="7"/>
    </row>
    <row r="867" spans="1:12" ht="15.75" customHeight="1" x14ac:dyDescent="0.25">
      <c r="A867" s="7"/>
      <c r="I867" s="7"/>
      <c r="J867" s="7"/>
      <c r="K867" s="7"/>
      <c r="L867" s="7"/>
    </row>
    <row r="868" spans="1:12" ht="15.75" customHeight="1" x14ac:dyDescent="0.25">
      <c r="A868" s="7"/>
      <c r="I868" s="7"/>
      <c r="J868" s="7"/>
      <c r="K868" s="7"/>
      <c r="L868" s="7"/>
    </row>
    <row r="869" spans="1:12" ht="15.75" customHeight="1" x14ac:dyDescent="0.25">
      <c r="A869" s="7"/>
      <c r="I869" s="7"/>
      <c r="J869" s="7"/>
      <c r="K869" s="7"/>
      <c r="L869" s="7"/>
    </row>
    <row r="870" spans="1:12" ht="15.75" customHeight="1" x14ac:dyDescent="0.25">
      <c r="A870" s="7"/>
      <c r="I870" s="7"/>
      <c r="J870" s="7"/>
      <c r="K870" s="7"/>
      <c r="L870" s="7"/>
    </row>
    <row r="871" spans="1:12" ht="15.75" customHeight="1" x14ac:dyDescent="0.25">
      <c r="A871" s="7"/>
      <c r="I871" s="7"/>
      <c r="J871" s="7"/>
      <c r="K871" s="7"/>
      <c r="L871" s="7"/>
    </row>
    <row r="872" spans="1:12" ht="15.75" customHeight="1" x14ac:dyDescent="0.25">
      <c r="A872" s="7"/>
      <c r="I872" s="7"/>
      <c r="J872" s="7"/>
      <c r="K872" s="7"/>
      <c r="L872" s="7"/>
    </row>
    <row r="873" spans="1:12" ht="15.75" customHeight="1" x14ac:dyDescent="0.25">
      <c r="A873" s="7"/>
      <c r="I873" s="7"/>
      <c r="J873" s="7"/>
      <c r="K873" s="7"/>
      <c r="L873" s="7"/>
    </row>
    <row r="874" spans="1:12" ht="15.75" customHeight="1" x14ac:dyDescent="0.25">
      <c r="A874" s="7"/>
      <c r="I874" s="7"/>
      <c r="J874" s="7"/>
      <c r="K874" s="7"/>
      <c r="L874" s="7"/>
    </row>
    <row r="875" spans="1:12" ht="15.75" customHeight="1" x14ac:dyDescent="0.25">
      <c r="A875" s="7"/>
      <c r="I875" s="7"/>
      <c r="J875" s="7"/>
      <c r="K875" s="7"/>
      <c r="L875" s="7"/>
    </row>
    <row r="876" spans="1:12" ht="15.75" customHeight="1" x14ac:dyDescent="0.25">
      <c r="A876" s="7"/>
      <c r="I876" s="7"/>
      <c r="J876" s="7"/>
      <c r="K876" s="7"/>
      <c r="L876" s="7"/>
    </row>
    <row r="877" spans="1:12" ht="15.75" customHeight="1" x14ac:dyDescent="0.25">
      <c r="A877" s="7"/>
      <c r="I877" s="7"/>
      <c r="J877" s="7"/>
      <c r="K877" s="7"/>
      <c r="L877" s="7"/>
    </row>
    <row r="878" spans="1:12" ht="15.75" customHeight="1" x14ac:dyDescent="0.25">
      <c r="A878" s="7"/>
      <c r="I878" s="7"/>
      <c r="J878" s="7"/>
      <c r="K878" s="7"/>
      <c r="L878" s="7"/>
    </row>
    <row r="879" spans="1:12" ht="15.75" customHeight="1" x14ac:dyDescent="0.25">
      <c r="A879" s="7"/>
      <c r="I879" s="7"/>
      <c r="J879" s="7"/>
      <c r="K879" s="7"/>
      <c r="L879" s="7"/>
    </row>
    <row r="880" spans="1:12" ht="15.75" customHeight="1" x14ac:dyDescent="0.25">
      <c r="A880" s="7"/>
      <c r="I880" s="7"/>
      <c r="J880" s="7"/>
      <c r="K880" s="7"/>
      <c r="L880" s="7"/>
    </row>
    <row r="881" spans="1:12" ht="15.75" customHeight="1" x14ac:dyDescent="0.25">
      <c r="A881" s="7"/>
      <c r="I881" s="7"/>
      <c r="J881" s="7"/>
      <c r="K881" s="7"/>
      <c r="L881" s="7"/>
    </row>
    <row r="882" spans="1:12" ht="15.75" customHeight="1" x14ac:dyDescent="0.25">
      <c r="A882" s="7"/>
      <c r="I882" s="7"/>
      <c r="J882" s="7"/>
      <c r="K882" s="7"/>
      <c r="L882" s="7"/>
    </row>
    <row r="883" spans="1:12" ht="15.75" customHeight="1" x14ac:dyDescent="0.25">
      <c r="A883" s="7"/>
      <c r="I883" s="7"/>
      <c r="J883" s="7"/>
      <c r="K883" s="7"/>
      <c r="L883" s="7"/>
    </row>
    <row r="884" spans="1:12" ht="15.75" customHeight="1" x14ac:dyDescent="0.25">
      <c r="A884" s="7"/>
      <c r="I884" s="7"/>
      <c r="J884" s="7"/>
      <c r="K884" s="7"/>
      <c r="L884" s="7"/>
    </row>
    <row r="885" spans="1:12" ht="15.75" customHeight="1" x14ac:dyDescent="0.25">
      <c r="A885" s="7"/>
      <c r="I885" s="7"/>
      <c r="J885" s="7"/>
      <c r="K885" s="7"/>
      <c r="L885" s="7"/>
    </row>
    <row r="886" spans="1:12" ht="15.75" customHeight="1" x14ac:dyDescent="0.25">
      <c r="A886" s="7"/>
      <c r="I886" s="7"/>
      <c r="J886" s="7"/>
      <c r="K886" s="7"/>
      <c r="L886" s="7"/>
    </row>
    <row r="887" spans="1:12" ht="15.75" customHeight="1" x14ac:dyDescent="0.25">
      <c r="A887" s="7"/>
      <c r="I887" s="7"/>
      <c r="J887" s="7"/>
      <c r="K887" s="7"/>
      <c r="L887" s="7"/>
    </row>
    <row r="888" spans="1:12" ht="15.75" customHeight="1" x14ac:dyDescent="0.25">
      <c r="A888" s="7"/>
      <c r="I888" s="7"/>
      <c r="J888" s="7"/>
      <c r="K888" s="7"/>
      <c r="L888" s="7"/>
    </row>
    <row r="889" spans="1:12" ht="15.75" customHeight="1" x14ac:dyDescent="0.25">
      <c r="A889" s="7"/>
      <c r="I889" s="7"/>
      <c r="J889" s="7"/>
      <c r="K889" s="7"/>
      <c r="L889" s="7"/>
    </row>
    <row r="890" spans="1:12" ht="15.75" customHeight="1" x14ac:dyDescent="0.25">
      <c r="A890" s="7"/>
      <c r="I890" s="7"/>
      <c r="J890" s="7"/>
      <c r="K890" s="7"/>
      <c r="L890" s="7"/>
    </row>
    <row r="891" spans="1:12" ht="15.75" customHeight="1" x14ac:dyDescent="0.25">
      <c r="A891" s="7"/>
      <c r="I891" s="7"/>
      <c r="J891" s="7"/>
      <c r="K891" s="7"/>
      <c r="L891" s="7"/>
    </row>
    <row r="892" spans="1:12" ht="15.75" customHeight="1" x14ac:dyDescent="0.25">
      <c r="A892" s="7"/>
      <c r="I892" s="7"/>
      <c r="J892" s="7"/>
      <c r="K892" s="7"/>
      <c r="L892" s="7"/>
    </row>
    <row r="893" spans="1:12" ht="15.75" customHeight="1" x14ac:dyDescent="0.25">
      <c r="A893" s="7"/>
      <c r="I893" s="7"/>
      <c r="J893" s="7"/>
      <c r="K893" s="7"/>
      <c r="L893" s="7"/>
    </row>
    <row r="894" spans="1:12" ht="15.75" customHeight="1" x14ac:dyDescent="0.25">
      <c r="A894" s="7"/>
      <c r="I894" s="7"/>
      <c r="J894" s="7"/>
      <c r="K894" s="7"/>
      <c r="L894" s="7"/>
    </row>
    <row r="895" spans="1:12" ht="15.75" customHeight="1" x14ac:dyDescent="0.25">
      <c r="A895" s="7"/>
      <c r="I895" s="7"/>
      <c r="J895" s="7"/>
      <c r="K895" s="7"/>
      <c r="L895" s="7"/>
    </row>
    <row r="896" spans="1:12" ht="15.75" customHeight="1" x14ac:dyDescent="0.25">
      <c r="A896" s="7"/>
      <c r="I896" s="7"/>
      <c r="J896" s="7"/>
      <c r="K896" s="7"/>
      <c r="L896" s="7"/>
    </row>
    <row r="897" spans="1:12" ht="15.75" customHeight="1" x14ac:dyDescent="0.25">
      <c r="A897" s="7"/>
      <c r="I897" s="7"/>
      <c r="J897" s="7"/>
      <c r="K897" s="7"/>
      <c r="L897" s="7"/>
    </row>
    <row r="898" spans="1:12" ht="15.75" customHeight="1" x14ac:dyDescent="0.25">
      <c r="A898" s="7"/>
      <c r="I898" s="7"/>
      <c r="J898" s="7"/>
      <c r="K898" s="7"/>
      <c r="L898" s="7"/>
    </row>
    <row r="899" spans="1:12" ht="15.75" customHeight="1" x14ac:dyDescent="0.25">
      <c r="A899" s="7"/>
      <c r="I899" s="7"/>
      <c r="J899" s="7"/>
      <c r="K899" s="7"/>
      <c r="L899" s="7"/>
    </row>
    <row r="900" spans="1:12" ht="15.75" customHeight="1" x14ac:dyDescent="0.25">
      <c r="A900" s="7"/>
      <c r="I900" s="7"/>
      <c r="J900" s="7"/>
      <c r="K900" s="7"/>
      <c r="L900" s="7"/>
    </row>
    <row r="901" spans="1:12" ht="15.75" customHeight="1" x14ac:dyDescent="0.25">
      <c r="A901" s="7"/>
      <c r="I901" s="7"/>
      <c r="J901" s="7"/>
      <c r="K901" s="7"/>
      <c r="L901" s="7"/>
    </row>
    <row r="902" spans="1:12" ht="15.75" customHeight="1" x14ac:dyDescent="0.25">
      <c r="A902" s="7"/>
      <c r="I902" s="7"/>
      <c r="J902" s="7"/>
      <c r="K902" s="7"/>
      <c r="L902" s="7"/>
    </row>
    <row r="903" spans="1:12" ht="15.75" customHeight="1" x14ac:dyDescent="0.25">
      <c r="A903" s="7"/>
      <c r="I903" s="7"/>
      <c r="J903" s="7"/>
      <c r="K903" s="7"/>
      <c r="L903" s="7"/>
    </row>
    <row r="904" spans="1:12" ht="15.75" customHeight="1" x14ac:dyDescent="0.25">
      <c r="A904" s="7"/>
      <c r="I904" s="7"/>
      <c r="J904" s="7"/>
      <c r="K904" s="7"/>
      <c r="L904" s="7"/>
    </row>
    <row r="905" spans="1:12" ht="15.75" customHeight="1" x14ac:dyDescent="0.25">
      <c r="A905" s="7"/>
      <c r="I905" s="7"/>
      <c r="J905" s="7"/>
      <c r="K905" s="7"/>
      <c r="L905" s="7"/>
    </row>
    <row r="906" spans="1:12" ht="15.75" customHeight="1" x14ac:dyDescent="0.25">
      <c r="A906" s="7"/>
      <c r="I906" s="7"/>
      <c r="J906" s="7"/>
      <c r="K906" s="7"/>
      <c r="L906" s="7"/>
    </row>
    <row r="907" spans="1:12" ht="15.75" customHeight="1" x14ac:dyDescent="0.25">
      <c r="A907" s="7"/>
      <c r="I907" s="7"/>
      <c r="J907" s="7"/>
      <c r="K907" s="7"/>
      <c r="L907" s="7"/>
    </row>
    <row r="908" spans="1:12" ht="15.75" customHeight="1" x14ac:dyDescent="0.25">
      <c r="A908" s="7"/>
      <c r="I908" s="7"/>
      <c r="J908" s="7"/>
      <c r="K908" s="7"/>
      <c r="L908" s="7"/>
    </row>
    <row r="909" spans="1:12" ht="15.75" customHeight="1" x14ac:dyDescent="0.25">
      <c r="A909" s="7"/>
      <c r="I909" s="7"/>
      <c r="J909" s="7"/>
      <c r="K909" s="7"/>
      <c r="L909" s="7"/>
    </row>
    <row r="910" spans="1:12" ht="15.75" customHeight="1" x14ac:dyDescent="0.25">
      <c r="A910" s="7"/>
      <c r="I910" s="7"/>
      <c r="J910" s="7"/>
      <c r="K910" s="7"/>
      <c r="L910" s="7"/>
    </row>
    <row r="911" spans="1:12" ht="15.75" customHeight="1" x14ac:dyDescent="0.25">
      <c r="A911" s="7"/>
      <c r="I911" s="7"/>
      <c r="J911" s="7"/>
      <c r="K911" s="7"/>
      <c r="L911" s="7"/>
    </row>
    <row r="912" spans="1:12" ht="15.75" customHeight="1" x14ac:dyDescent="0.25">
      <c r="A912" s="7"/>
      <c r="I912" s="7"/>
      <c r="J912" s="7"/>
      <c r="K912" s="7"/>
      <c r="L912" s="7"/>
    </row>
    <row r="913" spans="1:12" ht="15.75" customHeight="1" x14ac:dyDescent="0.25">
      <c r="A913" s="7"/>
      <c r="I913" s="7"/>
      <c r="J913" s="7"/>
      <c r="K913" s="7"/>
      <c r="L913" s="7"/>
    </row>
    <row r="914" spans="1:12" ht="15.75" customHeight="1" x14ac:dyDescent="0.25">
      <c r="A914" s="7"/>
      <c r="I914" s="7"/>
      <c r="J914" s="7"/>
      <c r="K914" s="7"/>
      <c r="L914" s="7"/>
    </row>
    <row r="915" spans="1:12" ht="15.75" customHeight="1" x14ac:dyDescent="0.25">
      <c r="A915" s="7"/>
      <c r="I915" s="7"/>
      <c r="J915" s="7"/>
      <c r="K915" s="7"/>
      <c r="L915" s="7"/>
    </row>
    <row r="916" spans="1:12" ht="15.75" customHeight="1" x14ac:dyDescent="0.25">
      <c r="A916" s="7"/>
      <c r="I916" s="7"/>
      <c r="J916" s="7"/>
      <c r="K916" s="7"/>
      <c r="L916" s="7"/>
    </row>
    <row r="917" spans="1:12" ht="15.75" customHeight="1" x14ac:dyDescent="0.25">
      <c r="A917" s="7"/>
      <c r="I917" s="7"/>
      <c r="J917" s="7"/>
      <c r="K917" s="7"/>
      <c r="L917" s="7"/>
    </row>
    <row r="918" spans="1:12" ht="15.75" customHeight="1" x14ac:dyDescent="0.25">
      <c r="A918" s="7"/>
      <c r="I918" s="7"/>
      <c r="J918" s="7"/>
      <c r="K918" s="7"/>
      <c r="L918" s="7"/>
    </row>
    <row r="919" spans="1:12" ht="15.75" customHeight="1" x14ac:dyDescent="0.25">
      <c r="A919" s="7"/>
      <c r="I919" s="7"/>
      <c r="J919" s="7"/>
      <c r="K919" s="7"/>
      <c r="L919" s="7"/>
    </row>
    <row r="920" spans="1:12" ht="15.75" customHeight="1" x14ac:dyDescent="0.25">
      <c r="A920" s="7"/>
      <c r="I920" s="7"/>
      <c r="J920" s="7"/>
      <c r="K920" s="7"/>
      <c r="L920" s="7"/>
    </row>
    <row r="921" spans="1:12" ht="15.75" customHeight="1" x14ac:dyDescent="0.25">
      <c r="A921" s="7"/>
      <c r="I921" s="7"/>
      <c r="J921" s="7"/>
      <c r="K921" s="7"/>
      <c r="L921" s="7"/>
    </row>
    <row r="922" spans="1:12" ht="15.75" customHeight="1" x14ac:dyDescent="0.25">
      <c r="A922" s="7"/>
      <c r="I922" s="7"/>
      <c r="J922" s="7"/>
      <c r="K922" s="7"/>
      <c r="L922" s="7"/>
    </row>
    <row r="923" spans="1:12" ht="15.75" customHeight="1" x14ac:dyDescent="0.25">
      <c r="A923" s="7"/>
      <c r="I923" s="7"/>
      <c r="J923" s="7"/>
      <c r="K923" s="7"/>
      <c r="L923" s="7"/>
    </row>
    <row r="924" spans="1:12" ht="15.75" customHeight="1" x14ac:dyDescent="0.25">
      <c r="A924" s="7"/>
      <c r="I924" s="7"/>
      <c r="J924" s="7"/>
      <c r="K924" s="7"/>
      <c r="L924" s="7"/>
    </row>
    <row r="925" spans="1:12" ht="15.75" customHeight="1" x14ac:dyDescent="0.25">
      <c r="A925" s="7"/>
      <c r="I925" s="7"/>
      <c r="J925" s="7"/>
      <c r="K925" s="7"/>
      <c r="L925" s="7"/>
    </row>
    <row r="926" spans="1:12" ht="15.75" customHeight="1" x14ac:dyDescent="0.25">
      <c r="A926" s="7"/>
      <c r="I926" s="7"/>
      <c r="J926" s="7"/>
      <c r="K926" s="7"/>
      <c r="L926" s="7"/>
    </row>
    <row r="927" spans="1:12" ht="15.75" customHeight="1" x14ac:dyDescent="0.25">
      <c r="A927" s="7"/>
      <c r="I927" s="7"/>
      <c r="J927" s="7"/>
      <c r="K927" s="7"/>
      <c r="L927" s="7"/>
    </row>
    <row r="928" spans="1:12" ht="15.75" customHeight="1" x14ac:dyDescent="0.25">
      <c r="A928" s="7"/>
      <c r="I928" s="7"/>
      <c r="J928" s="7"/>
      <c r="K928" s="7"/>
      <c r="L928" s="7"/>
    </row>
    <row r="929" spans="1:12" ht="15.75" customHeight="1" x14ac:dyDescent="0.25">
      <c r="A929" s="7"/>
      <c r="I929" s="7"/>
      <c r="J929" s="7"/>
      <c r="K929" s="7"/>
      <c r="L929" s="7"/>
    </row>
    <row r="930" spans="1:12" ht="15.75" customHeight="1" x14ac:dyDescent="0.25">
      <c r="A930" s="7"/>
      <c r="I930" s="7"/>
      <c r="J930" s="7"/>
      <c r="K930" s="7"/>
      <c r="L930" s="7"/>
    </row>
    <row r="931" spans="1:12" ht="15.75" customHeight="1" x14ac:dyDescent="0.25">
      <c r="A931" s="7"/>
      <c r="I931" s="7"/>
      <c r="J931" s="7"/>
      <c r="K931" s="7"/>
      <c r="L931" s="7"/>
    </row>
    <row r="932" spans="1:12" ht="15.75" customHeight="1" x14ac:dyDescent="0.25">
      <c r="A932" s="7"/>
      <c r="I932" s="7"/>
      <c r="J932" s="7"/>
      <c r="K932" s="7"/>
      <c r="L932" s="7"/>
    </row>
    <row r="933" spans="1:12" ht="15.75" customHeight="1" x14ac:dyDescent="0.25">
      <c r="A933" s="7"/>
      <c r="I933" s="7"/>
      <c r="J933" s="7"/>
      <c r="K933" s="7"/>
      <c r="L933" s="7"/>
    </row>
    <row r="934" spans="1:12" ht="15.75" customHeight="1" x14ac:dyDescent="0.25">
      <c r="A934" s="7"/>
      <c r="I934" s="7"/>
      <c r="J934" s="7"/>
      <c r="K934" s="7"/>
      <c r="L934" s="7"/>
    </row>
    <row r="935" spans="1:12" ht="15.75" customHeight="1" x14ac:dyDescent="0.25">
      <c r="A935" s="7"/>
      <c r="I935" s="7"/>
      <c r="J935" s="7"/>
      <c r="K935" s="7"/>
      <c r="L935" s="7"/>
    </row>
    <row r="936" spans="1:12" ht="15.75" customHeight="1" x14ac:dyDescent="0.25">
      <c r="A936" s="7"/>
      <c r="I936" s="7"/>
      <c r="J936" s="7"/>
      <c r="K936" s="7"/>
      <c r="L936" s="7"/>
    </row>
    <row r="937" spans="1:12" ht="15.75" customHeight="1" x14ac:dyDescent="0.25">
      <c r="A937" s="7"/>
      <c r="I937" s="7"/>
      <c r="J937" s="7"/>
      <c r="K937" s="7"/>
      <c r="L937" s="7"/>
    </row>
    <row r="938" spans="1:12" ht="15.75" customHeight="1" x14ac:dyDescent="0.25">
      <c r="A938" s="7"/>
      <c r="I938" s="7"/>
      <c r="J938" s="7"/>
      <c r="K938" s="7"/>
      <c r="L938" s="7"/>
    </row>
    <row r="939" spans="1:12" ht="15.75" customHeight="1" x14ac:dyDescent="0.25">
      <c r="A939" s="7"/>
      <c r="I939" s="7"/>
      <c r="J939" s="7"/>
      <c r="K939" s="7"/>
      <c r="L939" s="7"/>
    </row>
    <row r="940" spans="1:12" ht="15.75" customHeight="1" x14ac:dyDescent="0.25">
      <c r="A940" s="7"/>
      <c r="I940" s="7"/>
      <c r="J940" s="7"/>
      <c r="K940" s="7"/>
      <c r="L940" s="7"/>
    </row>
    <row r="941" spans="1:12" ht="15.75" customHeight="1" x14ac:dyDescent="0.25">
      <c r="A941" s="7"/>
      <c r="I941" s="7"/>
      <c r="J941" s="7"/>
      <c r="K941" s="7"/>
      <c r="L941" s="7"/>
    </row>
    <row r="942" spans="1:12" ht="15.75" customHeight="1" x14ac:dyDescent="0.25">
      <c r="A942" s="7"/>
      <c r="I942" s="7"/>
      <c r="J942" s="7"/>
      <c r="K942" s="7"/>
      <c r="L942" s="7"/>
    </row>
    <row r="943" spans="1:12" ht="15.75" customHeight="1" x14ac:dyDescent="0.25">
      <c r="A943" s="7"/>
      <c r="I943" s="7"/>
      <c r="J943" s="7"/>
      <c r="K943" s="7"/>
      <c r="L943" s="7"/>
    </row>
    <row r="944" spans="1:12" ht="15.75" customHeight="1" x14ac:dyDescent="0.25">
      <c r="A944" s="7"/>
      <c r="I944" s="7"/>
      <c r="J944" s="7"/>
      <c r="K944" s="7"/>
      <c r="L944" s="7"/>
    </row>
    <row r="945" spans="1:12" ht="15.75" customHeight="1" x14ac:dyDescent="0.25">
      <c r="A945" s="7"/>
      <c r="I945" s="7"/>
      <c r="J945" s="7"/>
      <c r="K945" s="7"/>
      <c r="L945" s="7"/>
    </row>
    <row r="946" spans="1:12" ht="15.75" customHeight="1" x14ac:dyDescent="0.25">
      <c r="A946" s="7"/>
      <c r="I946" s="7"/>
      <c r="J946" s="7"/>
      <c r="K946" s="7"/>
      <c r="L946" s="7"/>
    </row>
    <row r="947" spans="1:12" ht="15.75" customHeight="1" x14ac:dyDescent="0.25">
      <c r="A947" s="7"/>
      <c r="I947" s="7"/>
      <c r="J947" s="7"/>
      <c r="K947" s="7"/>
      <c r="L947" s="7"/>
    </row>
    <row r="948" spans="1:12" ht="15.75" customHeight="1" x14ac:dyDescent="0.25">
      <c r="A948" s="7"/>
      <c r="I948" s="7"/>
      <c r="J948" s="7"/>
      <c r="K948" s="7"/>
      <c r="L948" s="7"/>
    </row>
    <row r="949" spans="1:12" ht="15.75" customHeight="1" x14ac:dyDescent="0.25">
      <c r="A949" s="7"/>
      <c r="I949" s="7"/>
      <c r="J949" s="7"/>
      <c r="K949" s="7"/>
      <c r="L949" s="7"/>
    </row>
    <row r="950" spans="1:12" ht="15.75" customHeight="1" x14ac:dyDescent="0.25">
      <c r="A950" s="7"/>
      <c r="I950" s="7"/>
      <c r="J950" s="7"/>
      <c r="K950" s="7"/>
      <c r="L950" s="7"/>
    </row>
    <row r="951" spans="1:12" ht="15.75" customHeight="1" x14ac:dyDescent="0.25">
      <c r="A951" s="7"/>
      <c r="I951" s="7"/>
      <c r="J951" s="7"/>
      <c r="K951" s="7"/>
      <c r="L951" s="7"/>
    </row>
    <row r="952" spans="1:12" ht="15.75" customHeight="1" x14ac:dyDescent="0.25">
      <c r="A952" s="7"/>
      <c r="I952" s="7"/>
      <c r="J952" s="7"/>
      <c r="K952" s="7"/>
      <c r="L952" s="7"/>
    </row>
    <row r="953" spans="1:12" ht="15.75" customHeight="1" x14ac:dyDescent="0.25">
      <c r="A953" s="7"/>
      <c r="I953" s="7"/>
      <c r="J953" s="7"/>
      <c r="K953" s="7"/>
      <c r="L953" s="7"/>
    </row>
    <row r="954" spans="1:12" ht="15.75" customHeight="1" x14ac:dyDescent="0.25">
      <c r="A954" s="7"/>
      <c r="I954" s="7"/>
      <c r="J954" s="7"/>
      <c r="K954" s="7"/>
      <c r="L954" s="7"/>
    </row>
    <row r="955" spans="1:12" ht="15.75" customHeight="1" x14ac:dyDescent="0.25">
      <c r="A955" s="7"/>
      <c r="I955" s="7"/>
      <c r="J955" s="7"/>
      <c r="K955" s="7"/>
      <c r="L955" s="7"/>
    </row>
    <row r="956" spans="1:12" ht="15.75" customHeight="1" x14ac:dyDescent="0.25">
      <c r="A956" s="7"/>
      <c r="I956" s="7"/>
      <c r="J956" s="7"/>
      <c r="K956" s="7"/>
      <c r="L956" s="7"/>
    </row>
    <row r="957" spans="1:12" ht="15.75" customHeight="1" x14ac:dyDescent="0.25">
      <c r="A957" s="7"/>
      <c r="I957" s="7"/>
      <c r="J957" s="7"/>
      <c r="K957" s="7"/>
      <c r="L957" s="7"/>
    </row>
    <row r="958" spans="1:12" ht="15.75" customHeight="1" x14ac:dyDescent="0.25">
      <c r="A958" s="7"/>
      <c r="I958" s="7"/>
      <c r="J958" s="7"/>
      <c r="K958" s="7"/>
      <c r="L958" s="7"/>
    </row>
    <row r="959" spans="1:12" ht="15.75" customHeight="1" x14ac:dyDescent="0.25">
      <c r="A959" s="7"/>
      <c r="I959" s="7"/>
      <c r="J959" s="7"/>
      <c r="K959" s="7"/>
      <c r="L959" s="7"/>
    </row>
    <row r="960" spans="1:12" ht="15.75" customHeight="1" x14ac:dyDescent="0.25">
      <c r="A960" s="7"/>
      <c r="I960" s="7"/>
      <c r="J960" s="7"/>
      <c r="K960" s="7"/>
      <c r="L960" s="7"/>
    </row>
    <row r="961" spans="1:12" ht="15.75" customHeight="1" x14ac:dyDescent="0.25">
      <c r="A961" s="7"/>
      <c r="I961" s="7"/>
      <c r="J961" s="7"/>
      <c r="K961" s="7"/>
      <c r="L961" s="7"/>
    </row>
    <row r="962" spans="1:12" ht="15.75" customHeight="1" x14ac:dyDescent="0.25">
      <c r="A962" s="7"/>
      <c r="I962" s="7"/>
      <c r="J962" s="7"/>
      <c r="K962" s="7"/>
      <c r="L962" s="7"/>
    </row>
    <row r="963" spans="1:12" ht="15.75" customHeight="1" x14ac:dyDescent="0.25">
      <c r="A963" s="7"/>
      <c r="I963" s="7"/>
      <c r="J963" s="7"/>
      <c r="K963" s="7"/>
      <c r="L963" s="7"/>
    </row>
    <row r="964" spans="1:12" ht="15.75" customHeight="1" x14ac:dyDescent="0.25">
      <c r="A964" s="7"/>
      <c r="I964" s="7"/>
      <c r="J964" s="7"/>
      <c r="K964" s="7"/>
      <c r="L964" s="7"/>
    </row>
    <row r="965" spans="1:12" ht="15.75" customHeight="1" x14ac:dyDescent="0.25">
      <c r="A965" s="7"/>
      <c r="I965" s="7"/>
      <c r="J965" s="7"/>
      <c r="K965" s="7"/>
      <c r="L965" s="7"/>
    </row>
    <row r="966" spans="1:12" ht="15.75" customHeight="1" x14ac:dyDescent="0.25">
      <c r="A966" s="7"/>
      <c r="I966" s="7"/>
      <c r="J966" s="7"/>
      <c r="K966" s="7"/>
      <c r="L966" s="7"/>
    </row>
    <row r="967" spans="1:12" ht="15.75" customHeight="1" x14ac:dyDescent="0.25">
      <c r="A967" s="7"/>
      <c r="I967" s="7"/>
      <c r="J967" s="7"/>
      <c r="K967" s="7"/>
      <c r="L967" s="7"/>
    </row>
    <row r="968" spans="1:12" ht="15.75" customHeight="1" x14ac:dyDescent="0.25">
      <c r="A968" s="7"/>
      <c r="I968" s="7"/>
      <c r="J968" s="7"/>
      <c r="K968" s="7"/>
      <c r="L968" s="7"/>
    </row>
    <row r="969" spans="1:12" ht="15.75" customHeight="1" x14ac:dyDescent="0.25">
      <c r="A969" s="7"/>
      <c r="I969" s="7"/>
      <c r="J969" s="7"/>
      <c r="K969" s="7"/>
      <c r="L969" s="7"/>
    </row>
    <row r="970" spans="1:12" ht="15.75" customHeight="1" x14ac:dyDescent="0.25">
      <c r="A970" s="7"/>
      <c r="I970" s="7"/>
      <c r="J970" s="7"/>
      <c r="K970" s="7"/>
      <c r="L970" s="7"/>
    </row>
    <row r="971" spans="1:12" ht="15.75" customHeight="1" x14ac:dyDescent="0.25">
      <c r="A971" s="7"/>
      <c r="I971" s="7"/>
      <c r="J971" s="7"/>
      <c r="K971" s="7"/>
      <c r="L971" s="7"/>
    </row>
    <row r="972" spans="1:12" ht="15.75" customHeight="1" x14ac:dyDescent="0.25">
      <c r="A972" s="7"/>
      <c r="I972" s="7"/>
      <c r="J972" s="7"/>
      <c r="K972" s="7"/>
      <c r="L972" s="7"/>
    </row>
    <row r="973" spans="1:12" ht="15.75" customHeight="1" x14ac:dyDescent="0.25">
      <c r="A973" s="7"/>
      <c r="I973" s="7"/>
      <c r="J973" s="7"/>
      <c r="K973" s="7"/>
      <c r="L973" s="7"/>
    </row>
    <row r="974" spans="1:12" ht="15.75" customHeight="1" x14ac:dyDescent="0.25">
      <c r="A974" s="7"/>
      <c r="I974" s="7"/>
      <c r="J974" s="7"/>
      <c r="K974" s="7"/>
      <c r="L974" s="7"/>
    </row>
    <row r="975" spans="1:12" ht="15.75" customHeight="1" x14ac:dyDescent="0.25">
      <c r="A975" s="7"/>
      <c r="I975" s="7"/>
      <c r="J975" s="7"/>
      <c r="K975" s="7"/>
      <c r="L975" s="7"/>
    </row>
    <row r="976" spans="1:12" ht="15.75" customHeight="1" x14ac:dyDescent="0.25">
      <c r="A976" s="7"/>
      <c r="I976" s="7"/>
      <c r="J976" s="7"/>
      <c r="K976" s="7"/>
      <c r="L976" s="7"/>
    </row>
    <row r="977" spans="1:12" ht="15.75" customHeight="1" x14ac:dyDescent="0.25">
      <c r="A977" s="7"/>
      <c r="I977" s="7"/>
      <c r="J977" s="7"/>
      <c r="K977" s="7"/>
      <c r="L977" s="7"/>
    </row>
    <row r="978" spans="1:12" ht="15.75" customHeight="1" x14ac:dyDescent="0.25">
      <c r="A978" s="7"/>
      <c r="I978" s="7"/>
      <c r="J978" s="7"/>
      <c r="K978" s="7"/>
      <c r="L978" s="7"/>
    </row>
    <row r="979" spans="1:12" ht="15.75" customHeight="1" x14ac:dyDescent="0.25">
      <c r="A979" s="7"/>
      <c r="I979" s="7"/>
      <c r="J979" s="7"/>
      <c r="K979" s="7"/>
      <c r="L979" s="7"/>
    </row>
    <row r="980" spans="1:12" ht="15.75" customHeight="1" x14ac:dyDescent="0.25">
      <c r="A980" s="7"/>
      <c r="I980" s="7"/>
      <c r="J980" s="7"/>
      <c r="K980" s="7"/>
      <c r="L980" s="7"/>
    </row>
    <row r="981" spans="1:12" ht="15.75" customHeight="1" x14ac:dyDescent="0.25">
      <c r="A981" s="7"/>
      <c r="I981" s="7"/>
      <c r="J981" s="7"/>
      <c r="K981" s="7"/>
      <c r="L981" s="7"/>
    </row>
    <row r="982" spans="1:12" ht="15.75" customHeight="1" x14ac:dyDescent="0.25">
      <c r="A982" s="7"/>
      <c r="I982" s="7"/>
      <c r="J982" s="7"/>
      <c r="K982" s="7"/>
      <c r="L982" s="7"/>
    </row>
    <row r="983" spans="1:12" ht="15.75" customHeight="1" x14ac:dyDescent="0.25">
      <c r="A983" s="7"/>
      <c r="I983" s="7"/>
      <c r="J983" s="7"/>
      <c r="K983" s="7"/>
      <c r="L983" s="7"/>
    </row>
    <row r="984" spans="1:12" ht="15.75" customHeight="1" x14ac:dyDescent="0.25">
      <c r="A984" s="7"/>
      <c r="I984" s="7"/>
      <c r="J984" s="7"/>
      <c r="K984" s="7"/>
      <c r="L984" s="7"/>
    </row>
    <row r="985" spans="1:12" ht="15.75" customHeight="1" x14ac:dyDescent="0.25">
      <c r="A985" s="7"/>
      <c r="I985" s="7"/>
      <c r="J985" s="7"/>
      <c r="K985" s="7"/>
      <c r="L985" s="7"/>
    </row>
    <row r="986" spans="1:12" ht="15.75" customHeight="1" x14ac:dyDescent="0.25">
      <c r="A986" s="7"/>
      <c r="I986" s="7"/>
      <c r="J986" s="7"/>
      <c r="K986" s="7"/>
      <c r="L986" s="7"/>
    </row>
    <row r="987" spans="1:12" ht="15.75" customHeight="1" x14ac:dyDescent="0.25">
      <c r="A987" s="7"/>
      <c r="I987" s="7"/>
      <c r="J987" s="7"/>
      <c r="K987" s="7"/>
      <c r="L987" s="7"/>
    </row>
    <row r="988" spans="1:12" ht="15.75" customHeight="1" x14ac:dyDescent="0.25">
      <c r="A988" s="7"/>
      <c r="I988" s="7"/>
      <c r="J988" s="7"/>
      <c r="K988" s="7"/>
      <c r="L988" s="7"/>
    </row>
    <row r="989" spans="1:12" ht="15.75" customHeight="1" x14ac:dyDescent="0.25">
      <c r="A989" s="7"/>
      <c r="I989" s="7"/>
      <c r="J989" s="7"/>
      <c r="K989" s="7"/>
      <c r="L989" s="7"/>
    </row>
    <row r="990" spans="1:12" ht="15.75" customHeight="1" x14ac:dyDescent="0.25">
      <c r="A990" s="7"/>
      <c r="I990" s="7"/>
      <c r="J990" s="7"/>
      <c r="K990" s="7"/>
      <c r="L990" s="7"/>
    </row>
    <row r="991" spans="1:12" ht="15.75" customHeight="1" x14ac:dyDescent="0.25">
      <c r="A991" s="7"/>
      <c r="I991" s="7"/>
      <c r="J991" s="7"/>
      <c r="K991" s="7"/>
      <c r="L991" s="7"/>
    </row>
    <row r="992" spans="1:12" ht="15.75" customHeight="1" x14ac:dyDescent="0.25">
      <c r="A992" s="7"/>
      <c r="I992" s="7"/>
      <c r="J992" s="7"/>
      <c r="K992" s="7"/>
      <c r="L992" s="7"/>
    </row>
    <row r="993" spans="1:12" ht="15.75" customHeight="1" x14ac:dyDescent="0.25">
      <c r="A993" s="7"/>
      <c r="I993" s="7"/>
      <c r="J993" s="7"/>
      <c r="K993" s="7"/>
      <c r="L993" s="7"/>
    </row>
    <row r="994" spans="1:12" ht="15.75" customHeight="1" x14ac:dyDescent="0.25">
      <c r="A994" s="7"/>
      <c r="I994" s="7"/>
      <c r="J994" s="7"/>
      <c r="K994" s="7"/>
      <c r="L994" s="7"/>
    </row>
    <row r="995" spans="1:12" ht="15.75" customHeight="1" x14ac:dyDescent="0.25">
      <c r="A995" s="7"/>
      <c r="I995" s="7"/>
      <c r="J995" s="7"/>
      <c r="K995" s="7"/>
      <c r="L995" s="7"/>
    </row>
    <row r="996" spans="1:12" ht="15.75" customHeight="1" x14ac:dyDescent="0.25">
      <c r="A996" s="7"/>
      <c r="I996" s="7"/>
      <c r="J996" s="7"/>
      <c r="K996" s="7"/>
      <c r="L996" s="7"/>
    </row>
    <row r="997" spans="1:12" ht="15.75" customHeight="1" x14ac:dyDescent="0.25">
      <c r="A997" s="7"/>
      <c r="I997" s="7"/>
      <c r="J997" s="7"/>
      <c r="K997" s="7"/>
      <c r="L997" s="7"/>
    </row>
    <row r="998" spans="1:12" ht="15.75" customHeight="1" x14ac:dyDescent="0.25">
      <c r="A998" s="7"/>
      <c r="I998" s="7"/>
      <c r="J998" s="7"/>
      <c r="K998" s="7"/>
      <c r="L998" s="7"/>
    </row>
    <row r="999" spans="1:12" ht="15.75" customHeight="1" x14ac:dyDescent="0.25">
      <c r="A999" s="7"/>
      <c r="I999" s="7"/>
      <c r="J999" s="7"/>
      <c r="K999" s="7"/>
      <c r="L999" s="7"/>
    </row>
    <row r="1000" spans="1:12" ht="15.75" customHeight="1" x14ac:dyDescent="0.25">
      <c r="A1000" s="7"/>
      <c r="I1000" s="7"/>
      <c r="J1000" s="7"/>
      <c r="K1000" s="7"/>
      <c r="L1000" s="7"/>
    </row>
  </sheetData>
  <pageMargins left="0" right="0" top="0.74803149606299213" bottom="0.74803149606299213" header="0" footer="0"/>
  <pageSetup paperSize="9" fitToHeight="0" orientation="landscape"/>
  <extLst>
    <ext xmlns:x14="http://schemas.microsoft.com/office/spreadsheetml/2009/9/main" uri="{CCE6A557-97BC-4b89-ADB6-D9C93CAAB3DF}">
      <x14:dataValidations xmlns:xm="http://schemas.microsoft.com/office/excel/2006/main" count="1">
        <x14:dataValidation type="list" allowBlank="1" showErrorMessage="1" xr:uid="{6AEBDEDC-FE71-49B3-81F9-34BF40A9C110}">
          <x14:formula1>
            <xm:f>validación!$C$21:$C$25</xm:f>
          </x14:formula1>
          <xm:sqref>L3:L34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A3" sqref="A3"/>
    </sheetView>
  </sheetViews>
  <sheetFormatPr baseColWidth="10" defaultColWidth="14.42578125" defaultRowHeight="15" customHeight="1" x14ac:dyDescent="0.25"/>
  <cols>
    <col min="1" max="1" width="14.140625" customWidth="1"/>
    <col min="2" max="2" width="11.42578125" customWidth="1"/>
    <col min="3" max="3" width="16" customWidth="1"/>
    <col min="4" max="4" width="11.42578125" customWidth="1"/>
    <col min="5" max="5" width="22" customWidth="1"/>
    <col min="6" max="6" width="28.28515625" customWidth="1"/>
    <col min="7" max="7" width="14" customWidth="1"/>
    <col min="8" max="8" width="18.7109375" customWidth="1"/>
    <col min="9" max="9" width="2.140625" customWidth="1"/>
    <col min="10" max="11" width="11.42578125" customWidth="1"/>
    <col min="12" max="12" width="24" customWidth="1"/>
    <col min="13" max="13" width="17" customWidth="1"/>
    <col min="14" max="14" width="25.140625" customWidth="1"/>
    <col min="15" max="16" width="11.42578125" customWidth="1"/>
    <col min="17" max="26" width="10.7109375" customWidth="1"/>
  </cols>
  <sheetData>
    <row r="1" spans="1:26" ht="15" customHeight="1" thickBot="1" x14ac:dyDescent="0.3">
      <c r="A1" s="125" t="s">
        <v>346</v>
      </c>
      <c r="J1" s="126" t="s">
        <v>347</v>
      </c>
    </row>
    <row r="2" spans="1:26" ht="37.5" thickTop="1" thickBot="1" x14ac:dyDescent="0.3">
      <c r="A2" s="16" t="s">
        <v>0</v>
      </c>
      <c r="B2" s="16" t="s">
        <v>1</v>
      </c>
      <c r="C2" s="16" t="s">
        <v>66</v>
      </c>
      <c r="D2" s="16" t="s">
        <v>67</v>
      </c>
      <c r="E2" s="16" t="s">
        <v>68</v>
      </c>
      <c r="F2" s="12" t="s">
        <v>69</v>
      </c>
      <c r="G2" s="16" t="s">
        <v>70</v>
      </c>
      <c r="H2" s="16" t="s">
        <v>71</v>
      </c>
      <c r="I2" s="7"/>
      <c r="J2" s="16" t="s">
        <v>0</v>
      </c>
      <c r="K2" s="16" t="s">
        <v>1</v>
      </c>
      <c r="L2" s="12" t="s">
        <v>67</v>
      </c>
      <c r="M2" s="16" t="s">
        <v>68</v>
      </c>
      <c r="N2" s="12" t="s">
        <v>69</v>
      </c>
      <c r="O2" s="16" t="s">
        <v>70</v>
      </c>
      <c r="P2" s="16" t="s">
        <v>71</v>
      </c>
      <c r="Q2" s="7"/>
      <c r="R2" s="7"/>
      <c r="S2" s="7"/>
      <c r="T2" s="7"/>
      <c r="U2" s="7"/>
      <c r="V2" s="7"/>
      <c r="W2" s="7"/>
      <c r="X2" s="7"/>
      <c r="Y2" s="7"/>
      <c r="Z2" s="7"/>
    </row>
    <row r="3" spans="1:26" x14ac:dyDescent="0.25">
      <c r="A3" s="57"/>
      <c r="B3" s="57"/>
      <c r="C3" s="58"/>
      <c r="D3" s="59"/>
      <c r="E3" s="58"/>
      <c r="F3" s="60"/>
      <c r="G3" s="61"/>
      <c r="H3" s="62"/>
      <c r="I3" s="62"/>
      <c r="J3" s="57"/>
      <c r="K3" s="399"/>
      <c r="L3" s="63"/>
      <c r="M3" s="50"/>
      <c r="N3" s="64"/>
      <c r="O3" s="46"/>
      <c r="P3" s="62"/>
      <c r="Q3" s="7"/>
      <c r="R3" s="7"/>
      <c r="S3" s="7"/>
      <c r="T3" s="7"/>
      <c r="U3" s="7"/>
      <c r="V3" s="7"/>
      <c r="W3" s="7"/>
      <c r="X3" s="7"/>
      <c r="Y3" s="7"/>
      <c r="Z3" s="7"/>
    </row>
    <row r="4" spans="1:26" x14ac:dyDescent="0.25">
      <c r="A4" s="65"/>
      <c r="B4" s="65"/>
      <c r="C4" s="58"/>
      <c r="D4" s="58"/>
      <c r="E4" s="58"/>
      <c r="F4" s="66"/>
      <c r="G4" s="66"/>
      <c r="H4" s="62"/>
      <c r="I4" s="62"/>
      <c r="J4" s="65"/>
      <c r="K4" s="399"/>
      <c r="L4" s="63"/>
      <c r="M4" s="50"/>
      <c r="N4" s="64"/>
      <c r="O4" s="46"/>
      <c r="P4" s="62"/>
      <c r="Q4" s="7"/>
      <c r="R4" s="7"/>
      <c r="S4" s="7"/>
      <c r="T4" s="7"/>
      <c r="U4" s="7"/>
      <c r="V4" s="7"/>
      <c r="W4" s="7"/>
      <c r="X4" s="7"/>
      <c r="Y4" s="7"/>
      <c r="Z4" s="7"/>
    </row>
    <row r="5" spans="1:26" x14ac:dyDescent="0.25">
      <c r="A5" s="65"/>
      <c r="B5" s="65"/>
      <c r="C5" s="58"/>
      <c r="D5" s="58"/>
      <c r="E5" s="58"/>
      <c r="F5" s="66"/>
      <c r="G5" s="66"/>
      <c r="H5" s="62"/>
      <c r="I5" s="62"/>
      <c r="J5" s="65"/>
      <c r="K5" s="399"/>
      <c r="L5" s="63"/>
      <c r="M5" s="50"/>
      <c r="N5" s="64"/>
      <c r="O5" s="46"/>
      <c r="P5" s="62"/>
      <c r="Q5" s="7"/>
      <c r="R5" s="7"/>
      <c r="S5" s="7"/>
      <c r="T5" s="7"/>
      <c r="U5" s="7"/>
      <c r="V5" s="7"/>
      <c r="W5" s="7"/>
      <c r="X5" s="7"/>
      <c r="Y5" s="7"/>
      <c r="Z5" s="7"/>
    </row>
    <row r="6" spans="1:26" x14ac:dyDescent="0.25">
      <c r="A6" s="65"/>
      <c r="B6" s="65"/>
      <c r="C6" s="58"/>
      <c r="D6" s="58"/>
      <c r="E6" s="58"/>
      <c r="F6" s="66"/>
      <c r="G6" s="66"/>
      <c r="H6" s="62"/>
      <c r="I6" s="62"/>
      <c r="J6" s="65"/>
      <c r="K6" s="399"/>
      <c r="L6" s="63"/>
      <c r="M6" s="50"/>
      <c r="N6" s="64"/>
      <c r="O6" s="46"/>
      <c r="P6" s="62"/>
      <c r="Q6" s="7"/>
      <c r="R6" s="7"/>
      <c r="S6" s="7"/>
      <c r="T6" s="7"/>
      <c r="U6" s="7"/>
      <c r="V6" s="7"/>
      <c r="W6" s="7"/>
      <c r="X6" s="7"/>
      <c r="Y6" s="7"/>
      <c r="Z6" s="7"/>
    </row>
    <row r="7" spans="1:26" x14ac:dyDescent="0.25">
      <c r="A7" s="65"/>
      <c r="B7" s="65"/>
      <c r="C7" s="58"/>
      <c r="D7" s="58"/>
      <c r="E7" s="58"/>
      <c r="F7" s="66"/>
      <c r="G7" s="66"/>
      <c r="H7" s="62"/>
      <c r="I7" s="62"/>
      <c r="J7" s="65"/>
      <c r="K7" s="399"/>
      <c r="L7" s="63"/>
      <c r="M7" s="50"/>
      <c r="N7" s="64"/>
      <c r="O7" s="46"/>
      <c r="P7" s="62"/>
      <c r="Q7" s="7"/>
      <c r="R7" s="7"/>
      <c r="S7" s="7"/>
      <c r="T7" s="7"/>
      <c r="U7" s="7"/>
      <c r="V7" s="7"/>
      <c r="W7" s="7"/>
      <c r="X7" s="7"/>
      <c r="Y7" s="7"/>
      <c r="Z7" s="7"/>
    </row>
    <row r="8" spans="1:26" x14ac:dyDescent="0.25">
      <c r="A8" s="65"/>
      <c r="B8" s="65"/>
      <c r="C8" s="58"/>
      <c r="D8" s="58"/>
      <c r="E8" s="58"/>
      <c r="F8" s="66"/>
      <c r="G8" s="66"/>
      <c r="H8" s="62"/>
      <c r="I8" s="62"/>
      <c r="J8" s="65"/>
      <c r="K8" s="399"/>
      <c r="L8" s="63"/>
      <c r="M8" s="50"/>
      <c r="N8" s="64"/>
      <c r="O8" s="46"/>
      <c r="P8" s="62"/>
      <c r="Q8" s="7"/>
      <c r="R8" s="7"/>
      <c r="S8" s="7"/>
      <c r="T8" s="7"/>
      <c r="U8" s="7"/>
      <c r="V8" s="7"/>
      <c r="W8" s="7"/>
      <c r="X8" s="7"/>
      <c r="Y8" s="7"/>
      <c r="Z8" s="7"/>
    </row>
    <row r="9" spans="1:26" x14ac:dyDescent="0.25">
      <c r="A9" s="65"/>
      <c r="B9" s="65"/>
      <c r="C9" s="58"/>
      <c r="D9" s="58"/>
      <c r="E9" s="58"/>
      <c r="F9" s="66"/>
      <c r="G9" s="66"/>
      <c r="H9" s="62"/>
      <c r="I9" s="62"/>
      <c r="J9" s="65"/>
      <c r="K9" s="399"/>
      <c r="L9" s="63"/>
      <c r="M9" s="50"/>
      <c r="N9" s="64"/>
      <c r="O9" s="46"/>
      <c r="P9" s="62"/>
      <c r="Q9" s="7"/>
      <c r="R9" s="7"/>
      <c r="S9" s="7"/>
      <c r="T9" s="7"/>
      <c r="U9" s="7"/>
      <c r="V9" s="7"/>
      <c r="W9" s="7"/>
      <c r="X9" s="7"/>
      <c r="Y9" s="7"/>
      <c r="Z9" s="7"/>
    </row>
    <row r="10" spans="1:26" x14ac:dyDescent="0.25">
      <c r="A10" s="65"/>
      <c r="B10" s="65"/>
      <c r="C10" s="58"/>
      <c r="D10" s="58"/>
      <c r="E10" s="58"/>
      <c r="F10" s="66"/>
      <c r="G10" s="66"/>
      <c r="H10" s="62"/>
      <c r="I10" s="62"/>
      <c r="J10" s="65"/>
      <c r="K10" s="399"/>
      <c r="L10" s="63"/>
      <c r="M10" s="50"/>
      <c r="N10" s="64"/>
      <c r="O10" s="46"/>
      <c r="P10" s="62"/>
      <c r="Q10" s="7"/>
      <c r="R10" s="7"/>
      <c r="S10" s="7"/>
      <c r="T10" s="7"/>
      <c r="U10" s="7"/>
      <c r="V10" s="7"/>
      <c r="W10" s="7"/>
      <c r="X10" s="7"/>
      <c r="Y10" s="7"/>
      <c r="Z10" s="7"/>
    </row>
    <row r="11" spans="1:26" x14ac:dyDescent="0.25">
      <c r="A11" s="65"/>
      <c r="B11" s="65"/>
      <c r="C11" s="58"/>
      <c r="D11" s="58"/>
      <c r="E11" s="58"/>
      <c r="F11" s="66"/>
      <c r="G11" s="66"/>
      <c r="H11" s="62"/>
      <c r="I11" s="62"/>
      <c r="J11" s="65"/>
      <c r="K11" s="399"/>
      <c r="L11" s="63"/>
      <c r="M11" s="50"/>
      <c r="N11" s="64"/>
      <c r="O11" s="46"/>
      <c r="P11" s="62"/>
      <c r="Q11" s="7"/>
      <c r="R11" s="7"/>
      <c r="S11" s="7"/>
      <c r="T11" s="7"/>
      <c r="U11" s="7"/>
      <c r="V11" s="7"/>
      <c r="W11" s="7"/>
      <c r="X11" s="7"/>
      <c r="Y11" s="7"/>
      <c r="Z11" s="7"/>
    </row>
    <row r="12" spans="1:26" x14ac:dyDescent="0.25">
      <c r="A12" s="65"/>
      <c r="B12" s="65"/>
      <c r="C12" s="58"/>
      <c r="D12" s="58"/>
      <c r="E12" s="58"/>
      <c r="F12" s="66"/>
      <c r="G12" s="66"/>
      <c r="H12" s="62"/>
      <c r="I12" s="62"/>
      <c r="J12" s="65"/>
      <c r="K12" s="399"/>
      <c r="L12" s="63"/>
      <c r="M12" s="50"/>
      <c r="N12" s="64"/>
      <c r="O12" s="46"/>
      <c r="P12" s="62"/>
      <c r="Q12" s="7"/>
      <c r="R12" s="7"/>
      <c r="S12" s="7"/>
      <c r="T12" s="7"/>
      <c r="U12" s="7"/>
      <c r="V12" s="7"/>
      <c r="W12" s="7"/>
      <c r="X12" s="7"/>
      <c r="Y12" s="7"/>
      <c r="Z12" s="7"/>
    </row>
    <row r="13" spans="1:26" x14ac:dyDescent="0.25">
      <c r="A13" s="65"/>
      <c r="B13" s="65"/>
      <c r="C13" s="58"/>
      <c r="D13" s="58"/>
      <c r="E13" s="58"/>
      <c r="F13" s="66"/>
      <c r="G13" s="66"/>
      <c r="H13" s="62"/>
      <c r="I13" s="62"/>
      <c r="J13" s="65"/>
      <c r="K13" s="399"/>
      <c r="L13" s="63"/>
      <c r="M13" s="50"/>
      <c r="N13" s="64"/>
      <c r="O13" s="46"/>
      <c r="P13" s="62"/>
      <c r="Q13" s="7"/>
      <c r="R13" s="7"/>
      <c r="S13" s="7"/>
      <c r="T13" s="7"/>
      <c r="U13" s="7"/>
      <c r="V13" s="7"/>
      <c r="W13" s="7"/>
      <c r="X13" s="7"/>
      <c r="Y13" s="7"/>
      <c r="Z13" s="7"/>
    </row>
    <row r="14" spans="1:26" x14ac:dyDescent="0.25">
      <c r="A14" s="65"/>
      <c r="B14" s="65"/>
      <c r="C14" s="58"/>
      <c r="D14" s="58"/>
      <c r="E14" s="58"/>
      <c r="F14" s="66"/>
      <c r="G14" s="66"/>
      <c r="H14" s="62"/>
      <c r="I14" s="62"/>
      <c r="J14" s="65"/>
      <c r="K14" s="399"/>
      <c r="L14" s="63"/>
      <c r="M14" s="50"/>
      <c r="N14" s="64"/>
      <c r="O14" s="46"/>
      <c r="P14" s="62"/>
      <c r="Q14" s="7"/>
      <c r="R14" s="7"/>
      <c r="S14" s="7"/>
      <c r="T14" s="7"/>
      <c r="U14" s="7"/>
      <c r="V14" s="7"/>
      <c r="W14" s="7"/>
      <c r="X14" s="7"/>
      <c r="Y14" s="7"/>
      <c r="Z14" s="7"/>
    </row>
    <row r="15" spans="1:26" x14ac:dyDescent="0.25">
      <c r="A15" s="65"/>
      <c r="B15" s="65"/>
      <c r="C15" s="58"/>
      <c r="D15" s="58"/>
      <c r="E15" s="58"/>
      <c r="F15" s="66"/>
      <c r="G15" s="66"/>
      <c r="H15" s="62"/>
      <c r="I15" s="62"/>
      <c r="J15" s="65"/>
      <c r="K15" s="399"/>
      <c r="L15" s="63"/>
      <c r="M15" s="50"/>
      <c r="N15" s="64"/>
      <c r="O15" s="46"/>
      <c r="P15" s="62"/>
      <c r="Q15" s="7"/>
      <c r="R15" s="7"/>
      <c r="S15" s="7"/>
      <c r="T15" s="7"/>
      <c r="U15" s="7"/>
      <c r="V15" s="7"/>
      <c r="W15" s="7"/>
      <c r="X15" s="7"/>
      <c r="Y15" s="7"/>
      <c r="Z15" s="7"/>
    </row>
    <row r="16" spans="1:26" x14ac:dyDescent="0.25">
      <c r="A16" s="65"/>
      <c r="B16" s="65"/>
      <c r="C16" s="58"/>
      <c r="D16" s="58"/>
      <c r="E16" s="58"/>
      <c r="F16" s="66"/>
      <c r="G16" s="66"/>
      <c r="H16" s="62"/>
      <c r="I16" s="62"/>
      <c r="J16" s="65"/>
      <c r="K16" s="399"/>
      <c r="L16" s="63"/>
      <c r="M16" s="50"/>
      <c r="N16" s="64"/>
      <c r="O16" s="46"/>
      <c r="P16" s="62"/>
      <c r="Q16" s="7"/>
      <c r="R16" s="7"/>
      <c r="S16" s="7"/>
      <c r="T16" s="7"/>
      <c r="U16" s="7"/>
      <c r="V16" s="7"/>
      <c r="W16" s="7"/>
      <c r="X16" s="7"/>
      <c r="Y16" s="7"/>
      <c r="Z16" s="7"/>
    </row>
    <row r="17" spans="1:26" x14ac:dyDescent="0.25">
      <c r="A17" s="65"/>
      <c r="B17" s="65"/>
      <c r="C17" s="58"/>
      <c r="D17" s="58"/>
      <c r="E17" s="58"/>
      <c r="F17" s="66"/>
      <c r="G17" s="66"/>
      <c r="H17" s="62"/>
      <c r="I17" s="62"/>
      <c r="J17" s="65"/>
      <c r="K17" s="399"/>
      <c r="L17" s="63"/>
      <c r="M17" s="50"/>
      <c r="N17" s="64"/>
      <c r="O17" s="46"/>
      <c r="P17" s="62"/>
      <c r="Q17" s="7"/>
      <c r="R17" s="7"/>
      <c r="S17" s="7"/>
      <c r="T17" s="7"/>
      <c r="U17" s="7"/>
      <c r="V17" s="7"/>
      <c r="W17" s="7"/>
      <c r="X17" s="7"/>
      <c r="Y17" s="7"/>
      <c r="Z17" s="7"/>
    </row>
    <row r="18" spans="1:26" x14ac:dyDescent="0.25">
      <c r="A18" s="65"/>
      <c r="B18" s="65"/>
      <c r="C18" s="58"/>
      <c r="D18" s="58"/>
      <c r="E18" s="58"/>
      <c r="F18" s="66"/>
      <c r="G18" s="66"/>
      <c r="H18" s="62"/>
      <c r="I18" s="62"/>
      <c r="J18" s="65"/>
      <c r="K18" s="399"/>
      <c r="L18" s="63"/>
      <c r="M18" s="50"/>
      <c r="N18" s="64"/>
      <c r="O18" s="46"/>
      <c r="P18" s="62"/>
      <c r="Q18" s="7"/>
      <c r="R18" s="7"/>
      <c r="S18" s="7"/>
      <c r="T18" s="7"/>
      <c r="U18" s="7"/>
      <c r="V18" s="7"/>
      <c r="W18" s="7"/>
      <c r="X18" s="7"/>
      <c r="Y18" s="7"/>
      <c r="Z18" s="7"/>
    </row>
    <row r="19" spans="1:26" x14ac:dyDescent="0.25">
      <c r="A19" s="65"/>
      <c r="B19" s="65"/>
      <c r="C19" s="58"/>
      <c r="D19" s="58"/>
      <c r="E19" s="58"/>
      <c r="F19" s="66"/>
      <c r="G19" s="66"/>
      <c r="H19" s="62"/>
      <c r="I19" s="62"/>
      <c r="J19" s="65"/>
      <c r="K19" s="399"/>
      <c r="L19" s="63"/>
      <c r="M19" s="50"/>
      <c r="N19" s="64"/>
      <c r="O19" s="46"/>
      <c r="P19" s="62"/>
      <c r="Q19" s="7"/>
      <c r="R19" s="7"/>
      <c r="S19" s="7"/>
      <c r="T19" s="7"/>
      <c r="U19" s="7"/>
      <c r="V19" s="7"/>
      <c r="W19" s="7"/>
      <c r="X19" s="7"/>
      <c r="Y19" s="7"/>
      <c r="Z19" s="7"/>
    </row>
    <row r="20" spans="1:26" x14ac:dyDescent="0.25">
      <c r="A20" s="65"/>
      <c r="B20" s="65"/>
      <c r="C20" s="58"/>
      <c r="D20" s="58"/>
      <c r="E20" s="58"/>
      <c r="F20" s="66"/>
      <c r="G20" s="66"/>
      <c r="H20" s="62"/>
      <c r="I20" s="62"/>
      <c r="J20" s="65"/>
      <c r="K20" s="399"/>
      <c r="L20" s="63"/>
      <c r="M20" s="50"/>
      <c r="N20" s="64"/>
      <c r="O20" s="46"/>
      <c r="P20" s="62"/>
      <c r="Q20" s="7"/>
      <c r="R20" s="7"/>
      <c r="S20" s="7"/>
      <c r="T20" s="7"/>
      <c r="U20" s="7"/>
      <c r="V20" s="7"/>
      <c r="W20" s="7"/>
      <c r="X20" s="7"/>
      <c r="Y20" s="7"/>
      <c r="Z20" s="7"/>
    </row>
    <row r="21" spans="1:26" x14ac:dyDescent="0.25">
      <c r="A21" s="65"/>
      <c r="B21" s="65"/>
      <c r="C21" s="58"/>
      <c r="D21" s="58"/>
      <c r="E21" s="58"/>
      <c r="F21" s="66"/>
      <c r="G21" s="66"/>
      <c r="H21" s="62"/>
      <c r="I21" s="62"/>
      <c r="J21" s="65"/>
      <c r="K21" s="399"/>
      <c r="L21" s="63"/>
      <c r="M21" s="50"/>
      <c r="N21" s="64"/>
      <c r="O21" s="46"/>
      <c r="P21" s="62"/>
      <c r="Q21" s="7"/>
      <c r="R21" s="7"/>
      <c r="S21" s="7"/>
      <c r="T21" s="7"/>
      <c r="U21" s="7"/>
      <c r="V21" s="7"/>
      <c r="W21" s="7"/>
      <c r="X21" s="7"/>
      <c r="Y21" s="7"/>
      <c r="Z21" s="7"/>
    </row>
    <row r="22" spans="1:26" ht="15.75" customHeight="1" x14ac:dyDescent="0.25">
      <c r="A22" s="399"/>
      <c r="B22" s="399"/>
      <c r="C22" s="58"/>
      <c r="D22" s="50"/>
      <c r="E22" s="50"/>
      <c r="F22" s="64"/>
      <c r="G22" s="66"/>
      <c r="H22" s="62"/>
      <c r="I22" s="62"/>
      <c r="J22" s="65"/>
      <c r="K22" s="399"/>
      <c r="L22" s="63"/>
      <c r="M22" s="50"/>
      <c r="N22" s="64"/>
      <c r="O22" s="46"/>
      <c r="P22" s="62"/>
      <c r="Q22" s="7"/>
      <c r="R22" s="7"/>
      <c r="S22" s="7"/>
      <c r="T22" s="7"/>
      <c r="U22" s="7"/>
      <c r="V22" s="7"/>
      <c r="W22" s="7"/>
      <c r="X22" s="7"/>
      <c r="Y22" s="7"/>
      <c r="Z22" s="7"/>
    </row>
    <row r="23" spans="1:26" ht="15.75" customHeight="1" x14ac:dyDescent="0.25">
      <c r="A23" s="399"/>
      <c r="B23" s="399"/>
      <c r="C23" s="58"/>
      <c r="D23" s="50"/>
      <c r="E23" s="50"/>
      <c r="F23" s="64"/>
      <c r="G23" s="66"/>
      <c r="H23" s="62"/>
      <c r="I23" s="62"/>
      <c r="J23" s="399"/>
      <c r="K23" s="399"/>
      <c r="L23" s="63"/>
      <c r="M23" s="50"/>
      <c r="N23" s="64"/>
      <c r="O23" s="46"/>
      <c r="P23" s="62"/>
      <c r="Q23" s="7"/>
      <c r="R23" s="7"/>
      <c r="S23" s="7"/>
      <c r="T23" s="7"/>
      <c r="U23" s="7"/>
      <c r="V23" s="7"/>
      <c r="W23" s="7"/>
      <c r="X23" s="7"/>
      <c r="Y23" s="7"/>
      <c r="Z23" s="7"/>
    </row>
    <row r="24" spans="1:26" ht="15.75" customHeight="1" x14ac:dyDescent="0.25">
      <c r="A24" s="399"/>
      <c r="B24" s="399"/>
      <c r="C24" s="58"/>
      <c r="D24" s="50"/>
      <c r="E24" s="50"/>
      <c r="F24" s="64"/>
      <c r="G24" s="66"/>
      <c r="H24" s="62"/>
      <c r="I24" s="62"/>
      <c r="J24" s="399"/>
      <c r="K24" s="399"/>
      <c r="L24" s="63"/>
      <c r="M24" s="50"/>
      <c r="N24" s="64"/>
      <c r="O24" s="46"/>
      <c r="P24" s="62"/>
      <c r="Q24" s="7"/>
      <c r="R24" s="7"/>
      <c r="S24" s="7"/>
      <c r="T24" s="7"/>
      <c r="U24" s="7"/>
      <c r="V24" s="7"/>
      <c r="W24" s="7"/>
      <c r="X24" s="7"/>
      <c r="Y24" s="7"/>
      <c r="Z24" s="7"/>
    </row>
    <row r="25" spans="1:26" ht="15.75" customHeight="1" x14ac:dyDescent="0.25">
      <c r="A25" s="399"/>
      <c r="B25" s="399"/>
      <c r="C25" s="50"/>
      <c r="D25" s="50"/>
      <c r="E25" s="50"/>
      <c r="F25" s="64"/>
      <c r="G25" s="46"/>
      <c r="H25" s="62"/>
      <c r="I25" s="62"/>
      <c r="J25" s="399"/>
      <c r="K25" s="399"/>
      <c r="L25" s="63"/>
      <c r="M25" s="50"/>
      <c r="N25" s="64"/>
      <c r="O25" s="46"/>
      <c r="P25" s="62"/>
      <c r="Q25" s="7"/>
      <c r="R25" s="7"/>
      <c r="S25" s="7"/>
      <c r="T25" s="7"/>
      <c r="U25" s="7"/>
      <c r="V25" s="7"/>
      <c r="W25" s="7"/>
      <c r="X25" s="7"/>
      <c r="Y25" s="7"/>
      <c r="Z25" s="7"/>
    </row>
    <row r="26" spans="1:26" ht="15.75" customHeight="1" x14ac:dyDescent="0.25">
      <c r="A26" s="399"/>
      <c r="B26" s="397"/>
      <c r="C26" s="49"/>
      <c r="D26" s="49"/>
      <c r="E26" s="50"/>
      <c r="F26" s="64"/>
      <c r="G26" s="46"/>
      <c r="H26" s="62"/>
      <c r="I26" s="62"/>
      <c r="J26" s="399"/>
      <c r="K26" s="397"/>
      <c r="L26" s="63"/>
      <c r="M26" s="50"/>
      <c r="N26" s="64"/>
      <c r="O26" s="46"/>
      <c r="P26" s="62"/>
      <c r="Q26" s="7"/>
      <c r="R26" s="7"/>
      <c r="S26" s="7"/>
      <c r="T26" s="7"/>
      <c r="U26" s="7"/>
      <c r="V26" s="7"/>
      <c r="W26" s="7"/>
      <c r="X26" s="7"/>
      <c r="Y26" s="7"/>
      <c r="Z26" s="7"/>
    </row>
    <row r="27" spans="1:26" ht="15.75" customHeight="1" x14ac:dyDescent="0.25">
      <c r="A27" s="398"/>
      <c r="B27" s="398"/>
      <c r="C27" s="54"/>
      <c r="D27" s="54"/>
      <c r="E27" s="67"/>
      <c r="F27" s="68"/>
      <c r="G27" s="69"/>
      <c r="H27" s="70"/>
      <c r="I27" s="70"/>
      <c r="J27" s="398"/>
      <c r="K27" s="398"/>
      <c r="L27" s="71"/>
      <c r="M27" s="67"/>
      <c r="N27" s="68"/>
      <c r="O27" s="69"/>
      <c r="P27" s="70"/>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sheetData>
  <pageMargins left="0.70866141732283472" right="0.70866141732283472" top="0.74803149606299213" bottom="0.74803149606299213" header="0" footer="0"/>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970"/>
  <sheetViews>
    <sheetView workbookViewId="0">
      <selection activeCell="A2" sqref="A2"/>
    </sheetView>
  </sheetViews>
  <sheetFormatPr baseColWidth="10" defaultColWidth="14.42578125" defaultRowHeight="15" customHeight="1" x14ac:dyDescent="0.25"/>
  <cols>
    <col min="1" max="1" width="12.42578125" customWidth="1"/>
    <col min="2" max="2" width="11.42578125" customWidth="1"/>
    <col min="3" max="3" width="26.28515625" customWidth="1"/>
    <col min="4" max="4" width="54.28515625" customWidth="1"/>
    <col min="5" max="5" width="65" customWidth="1"/>
    <col min="6" max="6" width="37.42578125" customWidth="1"/>
    <col min="7" max="7" width="29.42578125" customWidth="1"/>
    <col min="8" max="10" width="16.5703125" customWidth="1"/>
    <col min="11" max="12" width="15.7109375" customWidth="1"/>
    <col min="13" max="13" width="16.140625" customWidth="1"/>
    <col min="14" max="14" width="16.5703125" customWidth="1"/>
    <col min="15" max="15" width="14.42578125" customWidth="1"/>
    <col min="16" max="16" width="29.28515625" customWidth="1"/>
    <col min="17" max="17" width="31.7109375" customWidth="1"/>
    <col min="18" max="18" width="20.140625" customWidth="1"/>
    <col min="19" max="19" width="18" customWidth="1"/>
    <col min="20" max="20" width="16.42578125" customWidth="1"/>
    <col min="21" max="21" width="16.5703125" customWidth="1"/>
    <col min="22" max="22" width="11.42578125" customWidth="1"/>
    <col min="23" max="23" width="21.140625" customWidth="1"/>
    <col min="24" max="24" width="19.140625" customWidth="1"/>
    <col min="25" max="25" width="13.140625" customWidth="1"/>
    <col min="26" max="30" width="10.7109375" customWidth="1"/>
  </cols>
  <sheetData>
    <row r="1" spans="1:30" ht="120" customHeight="1" x14ac:dyDescent="0.25">
      <c r="A1" s="39" t="s">
        <v>0</v>
      </c>
      <c r="B1" s="39" t="s">
        <v>1</v>
      </c>
      <c r="C1" s="39" t="s">
        <v>72</v>
      </c>
      <c r="D1" s="39" t="s">
        <v>66</v>
      </c>
      <c r="E1" s="39" t="s">
        <v>60</v>
      </c>
      <c r="F1" s="39" t="s">
        <v>7</v>
      </c>
      <c r="G1" s="39" t="s">
        <v>71</v>
      </c>
      <c r="H1" s="39" t="s">
        <v>73</v>
      </c>
      <c r="I1" s="39" t="s">
        <v>74</v>
      </c>
      <c r="J1" s="39" t="s">
        <v>75</v>
      </c>
      <c r="K1" s="39" t="s">
        <v>76</v>
      </c>
      <c r="L1" s="39" t="s">
        <v>77</v>
      </c>
      <c r="M1" s="39" t="s">
        <v>78</v>
      </c>
      <c r="N1" s="39" t="s">
        <v>67</v>
      </c>
      <c r="O1" s="39" t="s">
        <v>79</v>
      </c>
      <c r="P1" s="39" t="s">
        <v>80</v>
      </c>
      <c r="Q1" s="39" t="s">
        <v>81</v>
      </c>
      <c r="R1" s="39" t="s">
        <v>82</v>
      </c>
      <c r="S1" s="38" t="s">
        <v>9</v>
      </c>
      <c r="T1" s="39" t="s">
        <v>12</v>
      </c>
      <c r="U1" s="39" t="s">
        <v>10</v>
      </c>
      <c r="V1" s="39" t="s">
        <v>83</v>
      </c>
      <c r="W1" s="39" t="s">
        <v>84</v>
      </c>
      <c r="X1" s="39" t="s">
        <v>85</v>
      </c>
      <c r="Y1" s="39" t="s">
        <v>86</v>
      </c>
      <c r="Z1" s="39" t="s">
        <v>87</v>
      </c>
      <c r="AA1" s="39" t="s">
        <v>88</v>
      </c>
      <c r="AB1" s="39" t="s">
        <v>89</v>
      </c>
      <c r="AC1" s="39" t="s">
        <v>90</v>
      </c>
      <c r="AD1" s="39" t="s">
        <v>91</v>
      </c>
    </row>
    <row r="2" spans="1:30" ht="53.25" customHeight="1" x14ac:dyDescent="0.25">
      <c r="A2" s="400"/>
      <c r="B2" s="400"/>
      <c r="C2" s="1"/>
      <c r="D2" s="1"/>
      <c r="E2" s="2"/>
      <c r="F2" s="1"/>
      <c r="G2" s="4"/>
      <c r="H2" s="4"/>
      <c r="I2" s="4"/>
      <c r="J2" s="4"/>
      <c r="K2" s="1"/>
      <c r="L2" s="3"/>
      <c r="M2" s="72"/>
      <c r="N2" s="3"/>
      <c r="O2" s="2"/>
      <c r="P2" s="2"/>
      <c r="Q2" s="3"/>
      <c r="R2" s="2"/>
      <c r="S2" s="2"/>
      <c r="T2" s="1"/>
      <c r="U2" s="1"/>
      <c r="V2" s="1"/>
      <c r="W2" s="1"/>
      <c r="X2" s="2"/>
      <c r="Y2" s="1"/>
      <c r="Z2" s="2"/>
      <c r="AA2" s="2"/>
      <c r="AB2" s="73"/>
      <c r="AC2" s="2"/>
      <c r="AD2" s="2"/>
    </row>
    <row r="3" spans="1:30" ht="53.25" customHeight="1" x14ac:dyDescent="0.25">
      <c r="A3" s="400"/>
      <c r="B3" s="400"/>
      <c r="C3" s="1"/>
      <c r="D3" s="74"/>
      <c r="E3" s="2"/>
      <c r="F3" s="1"/>
      <c r="G3" s="4"/>
      <c r="H3" s="4"/>
      <c r="I3" s="4"/>
      <c r="J3" s="4"/>
      <c r="K3" s="1"/>
      <c r="L3" s="3"/>
      <c r="M3" s="72"/>
      <c r="N3" s="3"/>
      <c r="O3" s="2"/>
      <c r="P3" s="2"/>
      <c r="Q3" s="3"/>
      <c r="R3" s="2"/>
      <c r="S3" s="2"/>
      <c r="T3" s="1"/>
      <c r="U3" s="1"/>
      <c r="V3" s="1"/>
      <c r="W3" s="1"/>
      <c r="X3" s="2"/>
      <c r="Y3" s="1"/>
      <c r="Z3" s="2"/>
      <c r="AA3" s="2"/>
      <c r="AB3" s="73"/>
      <c r="AC3" s="2"/>
      <c r="AD3" s="2"/>
    </row>
    <row r="4" spans="1:30" ht="53.25" customHeight="1" x14ac:dyDescent="0.25">
      <c r="A4" s="400"/>
      <c r="B4" s="400"/>
      <c r="C4" s="1"/>
      <c r="D4" s="74"/>
      <c r="E4" s="2"/>
      <c r="F4" s="1"/>
      <c r="G4" s="4"/>
      <c r="H4" s="4"/>
      <c r="I4" s="4"/>
      <c r="J4" s="4"/>
      <c r="K4" s="1"/>
      <c r="L4" s="3"/>
      <c r="M4" s="72"/>
      <c r="N4" s="3"/>
      <c r="O4" s="2"/>
      <c r="P4" s="2"/>
      <c r="Q4" s="3"/>
      <c r="R4" s="2"/>
      <c r="S4" s="2"/>
      <c r="T4" s="1"/>
      <c r="U4" s="1"/>
      <c r="V4" s="1"/>
      <c r="W4" s="1"/>
      <c r="X4" s="2"/>
      <c r="Y4" s="1"/>
      <c r="Z4" s="2"/>
      <c r="AA4" s="2"/>
      <c r="AB4" s="73"/>
      <c r="AC4" s="2"/>
      <c r="AD4" s="2"/>
    </row>
    <row r="5" spans="1:30" ht="53.25" customHeight="1" x14ac:dyDescent="0.25">
      <c r="A5" s="400"/>
      <c r="B5" s="400"/>
      <c r="C5" s="1"/>
      <c r="D5" s="74"/>
      <c r="E5" s="2"/>
      <c r="F5" s="1"/>
      <c r="G5" s="4"/>
      <c r="H5" s="4"/>
      <c r="I5" s="75"/>
      <c r="J5" s="75"/>
      <c r="K5" s="1"/>
      <c r="L5" s="1"/>
      <c r="M5" s="72"/>
      <c r="N5" s="3"/>
      <c r="O5" s="2"/>
      <c r="P5" s="2"/>
      <c r="Q5" s="3"/>
      <c r="R5" s="3"/>
      <c r="S5" s="3"/>
      <c r="T5" s="1"/>
      <c r="U5" s="1"/>
      <c r="V5" s="1"/>
      <c r="W5" s="1"/>
      <c r="X5" s="2"/>
      <c r="Y5" s="1"/>
      <c r="Z5" s="2"/>
      <c r="AA5" s="2"/>
      <c r="AB5" s="73"/>
      <c r="AC5" s="73"/>
      <c r="AD5" s="2"/>
    </row>
    <row r="6" spans="1:30" ht="53.25" customHeight="1" x14ac:dyDescent="0.25">
      <c r="A6" s="400"/>
      <c r="B6" s="400"/>
      <c r="C6" s="1"/>
      <c r="D6" s="74"/>
      <c r="E6" s="2"/>
      <c r="F6" s="1"/>
      <c r="G6" s="4"/>
      <c r="H6" s="4"/>
      <c r="I6" s="75"/>
      <c r="J6" s="75"/>
      <c r="K6" s="1"/>
      <c r="L6" s="1"/>
      <c r="M6" s="72"/>
      <c r="N6" s="3"/>
      <c r="O6" s="2"/>
      <c r="P6" s="2"/>
      <c r="Q6" s="3"/>
      <c r="R6" s="3"/>
      <c r="S6" s="3"/>
      <c r="T6" s="1"/>
      <c r="U6" s="1"/>
      <c r="V6" s="1"/>
      <c r="W6" s="1"/>
      <c r="X6" s="2"/>
      <c r="Y6" s="1"/>
      <c r="Z6" s="2"/>
      <c r="AA6" s="2"/>
      <c r="AB6" s="73"/>
      <c r="AC6" s="73"/>
      <c r="AD6" s="2"/>
    </row>
    <row r="7" spans="1:30" ht="53.25" customHeight="1" x14ac:dyDescent="0.25">
      <c r="A7" s="104"/>
      <c r="B7" s="104"/>
      <c r="C7" s="1"/>
      <c r="D7" s="77"/>
      <c r="E7" s="78"/>
      <c r="F7" s="76"/>
      <c r="G7" s="4"/>
      <c r="H7" s="79"/>
      <c r="I7" s="80"/>
      <c r="J7" s="80"/>
      <c r="K7" s="1"/>
      <c r="L7" s="76"/>
      <c r="M7" s="82"/>
      <c r="N7" s="81"/>
      <c r="O7" s="78"/>
      <c r="P7" s="2"/>
      <c r="Q7" s="3"/>
      <c r="R7" s="81"/>
      <c r="S7" s="81"/>
      <c r="T7" s="76"/>
      <c r="U7" s="76"/>
      <c r="V7" s="76"/>
      <c r="W7" s="1"/>
      <c r="X7" s="2"/>
      <c r="Y7" s="1"/>
      <c r="Z7" s="78"/>
      <c r="AA7" s="78"/>
      <c r="AB7" s="83"/>
      <c r="AC7" s="83"/>
      <c r="AD7" s="78"/>
    </row>
    <row r="8" spans="1:30" ht="53.25" customHeight="1" x14ac:dyDescent="0.25">
      <c r="A8" s="400"/>
      <c r="B8" s="400"/>
      <c r="C8" s="1"/>
      <c r="D8" s="74"/>
      <c r="E8" s="2"/>
      <c r="F8" s="1"/>
      <c r="G8" s="4"/>
      <c r="H8" s="4"/>
      <c r="I8" s="75"/>
      <c r="J8" s="75"/>
      <c r="K8" s="1"/>
      <c r="L8" s="1"/>
      <c r="M8" s="72"/>
      <c r="N8" s="3"/>
      <c r="O8" s="2"/>
      <c r="P8" s="2"/>
      <c r="Q8" s="3"/>
      <c r="R8" s="3"/>
      <c r="S8" s="3"/>
      <c r="T8" s="3"/>
      <c r="U8" s="3"/>
      <c r="V8" s="3"/>
      <c r="W8" s="1"/>
      <c r="X8" s="2"/>
      <c r="Y8" s="1"/>
      <c r="Z8" s="2"/>
      <c r="AA8" s="2"/>
      <c r="AB8" s="73"/>
      <c r="AC8" s="73"/>
      <c r="AD8" s="2"/>
    </row>
    <row r="9" spans="1:30" ht="53.25" customHeight="1" x14ac:dyDescent="0.25">
      <c r="A9" s="400"/>
      <c r="B9" s="400"/>
      <c r="C9" s="1"/>
      <c r="D9" s="74"/>
      <c r="E9" s="2"/>
      <c r="F9" s="1"/>
      <c r="G9" s="4"/>
      <c r="H9" s="4"/>
      <c r="I9" s="4"/>
      <c r="J9" s="4"/>
      <c r="K9" s="1"/>
      <c r="L9" s="1"/>
      <c r="M9" s="72"/>
      <c r="N9" s="3"/>
      <c r="O9" s="2"/>
      <c r="P9" s="2"/>
      <c r="Q9" s="3"/>
      <c r="R9" s="3"/>
      <c r="S9" s="3"/>
      <c r="T9" s="3"/>
      <c r="U9" s="3"/>
      <c r="V9" s="3"/>
      <c r="W9" s="1"/>
      <c r="X9" s="2"/>
      <c r="Y9" s="1"/>
      <c r="Z9" s="2"/>
      <c r="AA9" s="2"/>
      <c r="AB9" s="73"/>
      <c r="AC9" s="73"/>
      <c r="AD9" s="2"/>
    </row>
    <row r="10" spans="1:30" ht="53.25" customHeight="1" x14ac:dyDescent="0.25">
      <c r="A10" s="400"/>
      <c r="B10" s="400"/>
      <c r="C10" s="1"/>
      <c r="D10" s="1"/>
      <c r="E10" s="2"/>
      <c r="F10" s="1"/>
      <c r="G10" s="4"/>
      <c r="H10" s="4"/>
      <c r="I10" s="75"/>
      <c r="J10" s="75"/>
      <c r="K10" s="1"/>
      <c r="L10" s="1"/>
      <c r="M10" s="72"/>
      <c r="N10" s="3"/>
      <c r="O10" s="2"/>
      <c r="P10" s="2"/>
      <c r="Q10" s="3"/>
      <c r="R10" s="3"/>
      <c r="S10" s="3"/>
      <c r="T10" s="1"/>
      <c r="U10" s="1"/>
      <c r="V10" s="1"/>
      <c r="W10" s="1"/>
      <c r="X10" s="2"/>
      <c r="Y10" s="1"/>
      <c r="Z10" s="2"/>
      <c r="AA10" s="2"/>
      <c r="AB10" s="73"/>
      <c r="AC10" s="73"/>
      <c r="AD10" s="2"/>
    </row>
    <row r="11" spans="1:30" ht="53.25" customHeight="1" x14ac:dyDescent="0.25">
      <c r="A11" s="400"/>
      <c r="B11" s="400"/>
      <c r="C11" s="1"/>
      <c r="D11" s="1"/>
      <c r="E11" s="2"/>
      <c r="F11" s="1"/>
      <c r="G11" s="4"/>
      <c r="H11" s="4"/>
      <c r="I11" s="75"/>
      <c r="J11" s="75"/>
      <c r="K11" s="1"/>
      <c r="L11" s="1"/>
      <c r="M11" s="72"/>
      <c r="N11" s="3"/>
      <c r="O11" s="2"/>
      <c r="P11" s="2"/>
      <c r="Q11" s="3"/>
      <c r="R11" s="3"/>
      <c r="S11" s="3"/>
      <c r="T11" s="1"/>
      <c r="U11" s="1"/>
      <c r="V11" s="1"/>
      <c r="W11" s="1"/>
      <c r="X11" s="2"/>
      <c r="Y11" s="1"/>
      <c r="Z11" s="2"/>
      <c r="AA11" s="2"/>
      <c r="AB11" s="73"/>
      <c r="AC11" s="73"/>
      <c r="AD11" s="2"/>
    </row>
    <row r="12" spans="1:30" ht="53.25" customHeight="1" x14ac:dyDescent="0.25">
      <c r="A12" s="400"/>
      <c r="B12" s="400"/>
      <c r="C12" s="1"/>
      <c r="D12" s="1"/>
      <c r="E12" s="2"/>
      <c r="F12" s="1"/>
      <c r="G12" s="4"/>
      <c r="H12" s="4"/>
      <c r="I12" s="75"/>
      <c r="J12" s="75"/>
      <c r="K12" s="1"/>
      <c r="L12" s="1"/>
      <c r="M12" s="72"/>
      <c r="N12" s="3"/>
      <c r="O12" s="2"/>
      <c r="P12" s="2"/>
      <c r="Q12" s="3"/>
      <c r="R12" s="3"/>
      <c r="S12" s="3"/>
      <c r="T12" s="1"/>
      <c r="U12" s="1"/>
      <c r="V12" s="1"/>
      <c r="W12" s="1"/>
      <c r="X12" s="2"/>
      <c r="Y12" s="1"/>
      <c r="Z12" s="2"/>
      <c r="AA12" s="2"/>
      <c r="AB12" s="73"/>
      <c r="AC12" s="73"/>
      <c r="AD12" s="2"/>
    </row>
    <row r="13" spans="1:30" ht="53.25" customHeight="1" x14ac:dyDescent="0.25">
      <c r="A13" s="400"/>
      <c r="B13" s="400"/>
      <c r="C13" s="1"/>
      <c r="D13" s="1"/>
      <c r="E13" s="2"/>
      <c r="F13" s="1"/>
      <c r="G13" s="4"/>
      <c r="H13" s="4"/>
      <c r="I13" s="75"/>
      <c r="J13" s="75"/>
      <c r="K13" s="1"/>
      <c r="L13" s="1"/>
      <c r="M13" s="72"/>
      <c r="N13" s="3"/>
      <c r="O13" s="2"/>
      <c r="P13" s="2"/>
      <c r="Q13" s="3"/>
      <c r="R13" s="3"/>
      <c r="S13" s="3"/>
      <c r="T13" s="1"/>
      <c r="U13" s="1"/>
      <c r="V13" s="1"/>
      <c r="W13" s="1"/>
      <c r="X13" s="2"/>
      <c r="Y13" s="1"/>
      <c r="Z13" s="2"/>
      <c r="AA13" s="2"/>
      <c r="AB13" s="73"/>
      <c r="AC13" s="73"/>
      <c r="AD13" s="2"/>
    </row>
    <row r="14" spans="1:30" ht="53.25" customHeight="1" x14ac:dyDescent="0.25">
      <c r="A14" s="400"/>
      <c r="B14" s="400"/>
      <c r="C14" s="1"/>
      <c r="D14" s="1"/>
      <c r="E14" s="2"/>
      <c r="F14" s="1"/>
      <c r="G14" s="4"/>
      <c r="H14" s="4"/>
      <c r="I14" s="75"/>
      <c r="J14" s="75"/>
      <c r="K14" s="1"/>
      <c r="L14" s="1"/>
      <c r="M14" s="72"/>
      <c r="N14" s="3"/>
      <c r="O14" s="2"/>
      <c r="P14" s="2"/>
      <c r="Q14" s="3"/>
      <c r="R14" s="3"/>
      <c r="S14" s="3"/>
      <c r="T14" s="1"/>
      <c r="U14" s="1"/>
      <c r="V14" s="1"/>
      <c r="W14" s="1"/>
      <c r="X14" s="2"/>
      <c r="Y14" s="1"/>
      <c r="Z14" s="2"/>
      <c r="AA14" s="2"/>
      <c r="AB14" s="73"/>
      <c r="AC14" s="73"/>
      <c r="AD14" s="2"/>
    </row>
    <row r="15" spans="1:30" ht="53.25" customHeight="1" x14ac:dyDescent="0.25">
      <c r="A15" s="400"/>
      <c r="B15" s="400"/>
      <c r="C15" s="1"/>
      <c r="D15" s="1"/>
      <c r="E15" s="2"/>
      <c r="F15" s="1"/>
      <c r="G15" s="4"/>
      <c r="H15" s="4"/>
      <c r="I15" s="75"/>
      <c r="J15" s="75"/>
      <c r="K15" s="1"/>
      <c r="L15" s="1"/>
      <c r="M15" s="72"/>
      <c r="N15" s="3"/>
      <c r="O15" s="2"/>
      <c r="P15" s="2"/>
      <c r="Q15" s="3"/>
      <c r="R15" s="3"/>
      <c r="S15" s="3"/>
      <c r="T15" s="1"/>
      <c r="U15" s="1"/>
      <c r="V15" s="1"/>
      <c r="W15" s="1"/>
      <c r="X15" s="2"/>
      <c r="Y15" s="1"/>
      <c r="Z15" s="2"/>
      <c r="AA15" s="2"/>
      <c r="AB15" s="73"/>
      <c r="AC15" s="73"/>
      <c r="AD15" s="2"/>
    </row>
    <row r="16" spans="1:30" ht="53.25" customHeight="1" x14ac:dyDescent="0.25">
      <c r="A16" s="400"/>
      <c r="B16" s="400"/>
      <c r="C16" s="1"/>
      <c r="D16" s="1"/>
      <c r="E16" s="2"/>
      <c r="F16" s="1"/>
      <c r="G16" s="4"/>
      <c r="H16" s="4"/>
      <c r="I16" s="75"/>
      <c r="J16" s="75"/>
      <c r="K16" s="1"/>
      <c r="L16" s="1"/>
      <c r="M16" s="72"/>
      <c r="N16" s="3"/>
      <c r="O16" s="2"/>
      <c r="P16" s="2"/>
      <c r="Q16" s="3"/>
      <c r="R16" s="3"/>
      <c r="S16" s="3"/>
      <c r="T16" s="1"/>
      <c r="U16" s="1"/>
      <c r="V16" s="1"/>
      <c r="W16" s="1"/>
      <c r="X16" s="2"/>
      <c r="Y16" s="1"/>
      <c r="Z16" s="2"/>
      <c r="AA16" s="2"/>
      <c r="AB16" s="73"/>
      <c r="AC16" s="73"/>
      <c r="AD16" s="2"/>
    </row>
    <row r="17" spans="1:30" ht="53.25" customHeight="1" x14ac:dyDescent="0.25">
      <c r="A17" s="400"/>
      <c r="B17" s="400"/>
      <c r="C17" s="1"/>
      <c r="D17" s="1"/>
      <c r="E17" s="2"/>
      <c r="F17" s="1"/>
      <c r="G17" s="4"/>
      <c r="H17" s="4"/>
      <c r="I17" s="75"/>
      <c r="J17" s="75"/>
      <c r="K17" s="1"/>
      <c r="L17" s="1"/>
      <c r="M17" s="72"/>
      <c r="N17" s="3"/>
      <c r="O17" s="2"/>
      <c r="P17" s="2"/>
      <c r="Q17" s="3"/>
      <c r="R17" s="3"/>
      <c r="S17" s="3"/>
      <c r="T17" s="1"/>
      <c r="U17" s="1"/>
      <c r="V17" s="1"/>
      <c r="W17" s="1"/>
      <c r="X17" s="2"/>
      <c r="Y17" s="1"/>
      <c r="Z17" s="2"/>
      <c r="AA17" s="2"/>
      <c r="AB17" s="73"/>
      <c r="AC17" s="73"/>
      <c r="AD17" s="2"/>
    </row>
    <row r="18" spans="1:30" ht="53.25" customHeight="1" x14ac:dyDescent="0.25">
      <c r="A18" s="400"/>
      <c r="B18" s="400"/>
      <c r="C18" s="1"/>
      <c r="D18" s="1"/>
      <c r="E18" s="2"/>
      <c r="F18" s="1"/>
      <c r="G18" s="4"/>
      <c r="H18" s="4"/>
      <c r="I18" s="75"/>
      <c r="J18" s="75"/>
      <c r="K18" s="1"/>
      <c r="L18" s="1"/>
      <c r="M18" s="72"/>
      <c r="N18" s="3"/>
      <c r="O18" s="2"/>
      <c r="P18" s="2"/>
      <c r="Q18" s="3"/>
      <c r="R18" s="3"/>
      <c r="S18" s="3"/>
      <c r="T18" s="1"/>
      <c r="U18" s="1"/>
      <c r="V18" s="1"/>
      <c r="W18" s="1"/>
      <c r="X18" s="2"/>
      <c r="Y18" s="1"/>
      <c r="Z18" s="2"/>
      <c r="AA18" s="2"/>
      <c r="AB18" s="73"/>
      <c r="AC18" s="73"/>
      <c r="AD18" s="2"/>
    </row>
    <row r="19" spans="1:30" ht="53.25" customHeight="1" x14ac:dyDescent="0.25">
      <c r="A19" s="400"/>
      <c r="B19" s="400"/>
      <c r="C19" s="1"/>
      <c r="D19" s="1"/>
      <c r="E19" s="2"/>
      <c r="F19" s="1"/>
      <c r="G19" s="4"/>
      <c r="H19" s="4"/>
      <c r="I19" s="75"/>
      <c r="J19" s="75"/>
      <c r="K19" s="1"/>
      <c r="L19" s="1"/>
      <c r="M19" s="72"/>
      <c r="N19" s="3"/>
      <c r="O19" s="2"/>
      <c r="P19" s="2"/>
      <c r="Q19" s="3"/>
      <c r="R19" s="3"/>
      <c r="S19" s="3"/>
      <c r="T19" s="1"/>
      <c r="U19" s="1"/>
      <c r="V19" s="1"/>
      <c r="W19" s="1"/>
      <c r="X19" s="2"/>
      <c r="Y19" s="1"/>
      <c r="Z19" s="2"/>
      <c r="AA19" s="2"/>
      <c r="AB19" s="73"/>
      <c r="AC19" s="73"/>
      <c r="AD19" s="2"/>
    </row>
    <row r="20" spans="1:30" ht="53.25" customHeight="1" x14ac:dyDescent="0.25">
      <c r="A20" s="400"/>
      <c r="B20" s="400"/>
      <c r="C20" s="1"/>
      <c r="D20" s="1"/>
      <c r="E20" s="2"/>
      <c r="F20" s="1"/>
      <c r="G20" s="4"/>
      <c r="H20" s="4"/>
      <c r="I20" s="75"/>
      <c r="J20" s="75"/>
      <c r="K20" s="1"/>
      <c r="L20" s="1"/>
      <c r="M20" s="72"/>
      <c r="N20" s="3"/>
      <c r="O20" s="2"/>
      <c r="P20" s="2"/>
      <c r="Q20" s="3"/>
      <c r="R20" s="3"/>
      <c r="S20" s="3"/>
      <c r="T20" s="1"/>
      <c r="U20" s="1"/>
      <c r="V20" s="1"/>
      <c r="W20" s="1"/>
      <c r="X20" s="2"/>
      <c r="Y20" s="1"/>
      <c r="Z20" s="2"/>
      <c r="AA20" s="2"/>
      <c r="AB20" s="73"/>
      <c r="AC20" s="73"/>
      <c r="AD20" s="2"/>
    </row>
    <row r="21" spans="1:30" ht="53.25" customHeight="1" x14ac:dyDescent="0.25">
      <c r="A21" s="400"/>
      <c r="B21" s="400"/>
      <c r="C21" s="1"/>
      <c r="D21" s="1"/>
      <c r="E21" s="2"/>
      <c r="F21" s="1"/>
      <c r="G21" s="4"/>
      <c r="H21" s="4"/>
      <c r="I21" s="75"/>
      <c r="J21" s="75"/>
      <c r="K21" s="1"/>
      <c r="L21" s="1"/>
      <c r="M21" s="72"/>
      <c r="N21" s="3"/>
      <c r="O21" s="2"/>
      <c r="P21" s="2"/>
      <c r="Q21" s="3"/>
      <c r="R21" s="3"/>
      <c r="S21" s="3"/>
      <c r="T21" s="1"/>
      <c r="U21" s="1"/>
      <c r="V21" s="1"/>
      <c r="W21" s="1"/>
      <c r="X21" s="2"/>
      <c r="Y21" s="1"/>
      <c r="Z21" s="2"/>
      <c r="AA21" s="2"/>
      <c r="AB21" s="73"/>
      <c r="AC21" s="73"/>
      <c r="AD21" s="2"/>
    </row>
    <row r="22" spans="1:30" ht="53.25" customHeight="1" x14ac:dyDescent="0.25">
      <c r="A22" s="400"/>
      <c r="B22" s="400"/>
      <c r="C22" s="1"/>
      <c r="D22" s="1"/>
      <c r="E22" s="2"/>
      <c r="F22" s="1"/>
      <c r="G22" s="4"/>
      <c r="H22" s="4"/>
      <c r="I22" s="75"/>
      <c r="J22" s="75"/>
      <c r="K22" s="1"/>
      <c r="L22" s="1"/>
      <c r="M22" s="72"/>
      <c r="N22" s="3"/>
      <c r="O22" s="2"/>
      <c r="P22" s="2"/>
      <c r="Q22" s="3"/>
      <c r="R22" s="3"/>
      <c r="S22" s="3"/>
      <c r="T22" s="1"/>
      <c r="U22" s="1"/>
      <c r="V22" s="1"/>
      <c r="W22" s="1"/>
      <c r="X22" s="2"/>
      <c r="Y22" s="1"/>
      <c r="Z22" s="2"/>
      <c r="AA22" s="2"/>
      <c r="AB22" s="73"/>
      <c r="AC22" s="73"/>
      <c r="AD22" s="2"/>
    </row>
    <row r="23" spans="1:30" ht="53.25" customHeight="1" x14ac:dyDescent="0.25">
      <c r="A23" s="400"/>
      <c r="B23" s="400"/>
      <c r="C23" s="1"/>
      <c r="D23" s="1"/>
      <c r="E23" s="2"/>
      <c r="F23" s="1"/>
      <c r="G23" s="4"/>
      <c r="H23" s="4"/>
      <c r="I23" s="75"/>
      <c r="J23" s="75"/>
      <c r="K23" s="1"/>
      <c r="L23" s="1"/>
      <c r="M23" s="72"/>
      <c r="N23" s="3"/>
      <c r="O23" s="2"/>
      <c r="P23" s="2"/>
      <c r="Q23" s="3"/>
      <c r="R23" s="3"/>
      <c r="S23" s="3"/>
      <c r="T23" s="1"/>
      <c r="U23" s="1"/>
      <c r="V23" s="1"/>
      <c r="W23" s="1"/>
      <c r="X23" s="2"/>
      <c r="Y23" s="1"/>
      <c r="Z23" s="2"/>
      <c r="AA23" s="2"/>
      <c r="AB23" s="73"/>
      <c r="AC23" s="73"/>
      <c r="AD23" s="2"/>
    </row>
    <row r="24" spans="1:30" ht="53.25" customHeight="1" x14ac:dyDescent="0.25">
      <c r="A24" s="400"/>
      <c r="B24" s="400"/>
      <c r="C24" s="1"/>
      <c r="D24" s="1"/>
      <c r="E24" s="2"/>
      <c r="F24" s="1"/>
      <c r="G24" s="4"/>
      <c r="H24" s="4"/>
      <c r="I24" s="75"/>
      <c r="J24" s="75"/>
      <c r="K24" s="1"/>
      <c r="L24" s="1"/>
      <c r="M24" s="72"/>
      <c r="N24" s="3"/>
      <c r="O24" s="2"/>
      <c r="P24" s="2"/>
      <c r="Q24" s="3"/>
      <c r="R24" s="3"/>
      <c r="S24" s="3"/>
      <c r="T24" s="1"/>
      <c r="U24" s="1"/>
      <c r="V24" s="1"/>
      <c r="W24" s="1"/>
      <c r="X24" s="2"/>
      <c r="Y24" s="1"/>
      <c r="Z24" s="2"/>
      <c r="AA24" s="2"/>
      <c r="AB24" s="73"/>
      <c r="AC24" s="73"/>
      <c r="AD24" s="2"/>
    </row>
    <row r="25" spans="1:30" ht="53.25" customHeight="1" x14ac:dyDescent="0.25">
      <c r="A25" s="400"/>
      <c r="B25" s="400"/>
      <c r="C25" s="1"/>
      <c r="D25" s="1"/>
      <c r="E25" s="2"/>
      <c r="F25" s="1"/>
      <c r="G25" s="4"/>
      <c r="H25" s="4"/>
      <c r="I25" s="4"/>
      <c r="J25" s="4"/>
      <c r="K25" s="1"/>
      <c r="L25" s="1"/>
      <c r="M25" s="72"/>
      <c r="N25" s="3"/>
      <c r="O25" s="2"/>
      <c r="P25" s="2"/>
      <c r="Q25" s="3"/>
      <c r="R25" s="2"/>
      <c r="S25" s="2"/>
      <c r="T25" s="1"/>
      <c r="U25" s="1"/>
      <c r="V25" s="1"/>
      <c r="W25" s="1"/>
      <c r="X25" s="2"/>
      <c r="Y25" s="1"/>
      <c r="Z25" s="2"/>
      <c r="AA25" s="2"/>
      <c r="AB25" s="73"/>
      <c r="AC25" s="2"/>
      <c r="AD25" s="2"/>
    </row>
    <row r="26" spans="1:30" ht="53.25" customHeight="1" x14ac:dyDescent="0.25">
      <c r="A26" s="400"/>
      <c r="B26" s="400"/>
      <c r="C26" s="1"/>
      <c r="D26" s="1"/>
      <c r="E26" s="2"/>
      <c r="F26" s="1"/>
      <c r="G26" s="4"/>
      <c r="H26" s="4"/>
      <c r="I26" s="4"/>
      <c r="J26" s="4"/>
      <c r="K26" s="1"/>
      <c r="L26" s="1"/>
      <c r="M26" s="72"/>
      <c r="N26" s="3"/>
      <c r="O26" s="2"/>
      <c r="P26" s="2"/>
      <c r="Q26" s="3"/>
      <c r="R26" s="2"/>
      <c r="S26" s="2"/>
      <c r="T26" s="1"/>
      <c r="U26" s="1"/>
      <c r="V26" s="1"/>
      <c r="W26" s="1"/>
      <c r="X26" s="2"/>
      <c r="Y26" s="1"/>
      <c r="Z26" s="2"/>
      <c r="AA26" s="2"/>
      <c r="AB26" s="73"/>
      <c r="AC26" s="2"/>
      <c r="AD26" s="2"/>
    </row>
    <row r="27" spans="1:30" ht="53.25" customHeight="1" x14ac:dyDescent="0.25">
      <c r="A27" s="400"/>
      <c r="B27" s="400"/>
      <c r="C27" s="1"/>
      <c r="D27" s="1"/>
      <c r="E27" s="2"/>
      <c r="F27" s="1"/>
      <c r="G27" s="4"/>
      <c r="H27" s="4"/>
      <c r="I27" s="4"/>
      <c r="J27" s="4"/>
      <c r="K27" s="1"/>
      <c r="L27" s="1"/>
      <c r="M27" s="72"/>
      <c r="N27" s="3"/>
      <c r="O27" s="2"/>
      <c r="P27" s="2"/>
      <c r="Q27" s="3"/>
      <c r="R27" s="2"/>
      <c r="S27" s="2"/>
      <c r="T27" s="1"/>
      <c r="U27" s="1"/>
      <c r="V27" s="1"/>
      <c r="W27" s="1"/>
      <c r="X27" s="2"/>
      <c r="Y27" s="1"/>
      <c r="Z27" s="2"/>
      <c r="AA27" s="2"/>
      <c r="AB27" s="73"/>
      <c r="AC27" s="2"/>
      <c r="AD27" s="2"/>
    </row>
    <row r="28" spans="1:30" ht="53.25" customHeight="1" x14ac:dyDescent="0.25">
      <c r="A28" s="400"/>
      <c r="B28" s="400"/>
      <c r="C28" s="1"/>
      <c r="D28" s="1"/>
      <c r="E28" s="2"/>
      <c r="F28" s="1"/>
      <c r="G28" s="4"/>
      <c r="H28" s="4"/>
      <c r="I28" s="4"/>
      <c r="J28" s="4"/>
      <c r="K28" s="1"/>
      <c r="L28" s="1"/>
      <c r="M28" s="72"/>
      <c r="N28" s="3"/>
      <c r="O28" s="2"/>
      <c r="P28" s="2"/>
      <c r="Q28" s="3"/>
      <c r="R28" s="2"/>
      <c r="S28" s="2"/>
      <c r="T28" s="1"/>
      <c r="U28" s="1"/>
      <c r="V28" s="1"/>
      <c r="W28" s="1"/>
      <c r="X28" s="2"/>
      <c r="Y28" s="1"/>
      <c r="Z28" s="2"/>
      <c r="AA28" s="2"/>
      <c r="AB28" s="73"/>
      <c r="AC28" s="2"/>
      <c r="AD28" s="2"/>
    </row>
    <row r="29" spans="1:30" ht="53.25" customHeight="1" x14ac:dyDescent="0.25">
      <c r="A29" s="400"/>
      <c r="B29" s="400"/>
      <c r="C29" s="1"/>
      <c r="D29" s="1"/>
      <c r="E29" s="2"/>
      <c r="F29" s="1"/>
      <c r="G29" s="4"/>
      <c r="H29" s="4"/>
      <c r="I29" s="4"/>
      <c r="J29" s="4"/>
      <c r="K29" s="1"/>
      <c r="L29" s="1"/>
      <c r="M29" s="72"/>
      <c r="N29" s="3"/>
      <c r="O29" s="2"/>
      <c r="P29" s="2"/>
      <c r="Q29" s="3"/>
      <c r="R29" s="2"/>
      <c r="S29" s="2"/>
      <c r="T29" s="1"/>
      <c r="U29" s="1"/>
      <c r="V29" s="1"/>
      <c r="W29" s="1"/>
      <c r="X29" s="2"/>
      <c r="Y29" s="1"/>
      <c r="Z29" s="2"/>
      <c r="AA29" s="2"/>
      <c r="AB29" s="73"/>
      <c r="AC29" s="2"/>
      <c r="AD29" s="2"/>
    </row>
    <row r="30" spans="1:30" ht="53.25" customHeight="1" x14ac:dyDescent="0.25">
      <c r="A30" s="400"/>
      <c r="B30" s="400"/>
      <c r="C30" s="1"/>
      <c r="D30" s="1"/>
      <c r="E30" s="2"/>
      <c r="F30" s="1"/>
      <c r="G30" s="4"/>
      <c r="H30" s="4"/>
      <c r="I30" s="4"/>
      <c r="J30" s="4"/>
      <c r="K30" s="1"/>
      <c r="L30" s="1"/>
      <c r="M30" s="72"/>
      <c r="N30" s="3"/>
      <c r="O30" s="2"/>
      <c r="P30" s="2"/>
      <c r="Q30" s="3"/>
      <c r="R30" s="2"/>
      <c r="S30" s="2"/>
      <c r="T30" s="1"/>
      <c r="U30" s="1"/>
      <c r="V30" s="1"/>
      <c r="W30" s="1"/>
      <c r="X30" s="2"/>
      <c r="Y30" s="1"/>
      <c r="Z30" s="2"/>
      <c r="AA30" s="2"/>
      <c r="AB30" s="73"/>
      <c r="AC30" s="2"/>
      <c r="AD30" s="2"/>
    </row>
    <row r="31" spans="1:30" ht="53.25" customHeight="1" x14ac:dyDescent="0.25">
      <c r="A31" s="400"/>
      <c r="B31" s="400"/>
      <c r="C31" s="1"/>
      <c r="D31" s="1"/>
      <c r="E31" s="2"/>
      <c r="F31" s="1"/>
      <c r="G31" s="4"/>
      <c r="H31" s="4"/>
      <c r="I31" s="4"/>
      <c r="J31" s="4"/>
      <c r="K31" s="1"/>
      <c r="L31" s="1"/>
      <c r="M31" s="72"/>
      <c r="N31" s="3"/>
      <c r="O31" s="2"/>
      <c r="P31" s="2"/>
      <c r="Q31" s="3"/>
      <c r="R31" s="2"/>
      <c r="S31" s="2"/>
      <c r="T31" s="1"/>
      <c r="U31" s="1"/>
      <c r="V31" s="1"/>
      <c r="W31" s="1"/>
      <c r="X31" s="2"/>
      <c r="Y31" s="1"/>
      <c r="Z31" s="2"/>
      <c r="AA31" s="2"/>
      <c r="AB31" s="73"/>
      <c r="AC31" s="2"/>
      <c r="AD31" s="2"/>
    </row>
    <row r="32" spans="1:30" ht="53.25" customHeight="1" x14ac:dyDescent="0.25">
      <c r="A32" s="400"/>
      <c r="B32" s="400"/>
      <c r="C32" s="1"/>
      <c r="D32" s="1"/>
      <c r="E32" s="2"/>
      <c r="F32" s="1"/>
      <c r="G32" s="4"/>
      <c r="H32" s="4"/>
      <c r="I32" s="4"/>
      <c r="J32" s="4"/>
      <c r="K32" s="1"/>
      <c r="L32" s="1"/>
      <c r="M32" s="72"/>
      <c r="N32" s="3"/>
      <c r="O32" s="2"/>
      <c r="P32" s="2"/>
      <c r="Q32" s="3"/>
      <c r="R32" s="2"/>
      <c r="S32" s="2"/>
      <c r="T32" s="1"/>
      <c r="U32" s="1"/>
      <c r="V32" s="1"/>
      <c r="W32" s="1"/>
      <c r="X32" s="2"/>
      <c r="Y32" s="1"/>
      <c r="Z32" s="2"/>
      <c r="AA32" s="2"/>
      <c r="AB32" s="73"/>
      <c r="AC32" s="2"/>
      <c r="AD32" s="2"/>
    </row>
    <row r="33" spans="1:30" ht="53.25" customHeight="1" x14ac:dyDescent="0.25">
      <c r="A33" s="400"/>
      <c r="B33" s="400"/>
      <c r="C33" s="1"/>
      <c r="D33" s="1"/>
      <c r="E33" s="2"/>
      <c r="F33" s="1"/>
      <c r="G33" s="4"/>
      <c r="H33" s="4"/>
      <c r="I33" s="4"/>
      <c r="J33" s="4"/>
      <c r="K33" s="1"/>
      <c r="L33" s="1"/>
      <c r="M33" s="72"/>
      <c r="N33" s="3"/>
      <c r="O33" s="2"/>
      <c r="P33" s="2"/>
      <c r="Q33" s="3"/>
      <c r="R33" s="2"/>
      <c r="S33" s="2"/>
      <c r="T33" s="1"/>
      <c r="U33" s="1"/>
      <c r="V33" s="1"/>
      <c r="W33" s="1"/>
      <c r="X33" s="2"/>
      <c r="Y33" s="1"/>
      <c r="Z33" s="2"/>
      <c r="AA33" s="2"/>
      <c r="AB33" s="73"/>
      <c r="AC33" s="2"/>
      <c r="AD33" s="2"/>
    </row>
    <row r="34" spans="1:30" ht="53.25" customHeight="1" x14ac:dyDescent="0.25">
      <c r="A34" s="400"/>
      <c r="B34" s="400"/>
      <c r="C34" s="1"/>
      <c r="D34" s="1"/>
      <c r="E34" s="2"/>
      <c r="F34" s="1"/>
      <c r="G34" s="4"/>
      <c r="H34" s="4"/>
      <c r="I34" s="4"/>
      <c r="J34" s="4"/>
      <c r="K34" s="1"/>
      <c r="L34" s="1"/>
      <c r="M34" s="72"/>
      <c r="N34" s="3"/>
      <c r="O34" s="2"/>
      <c r="P34" s="2"/>
      <c r="Q34" s="3"/>
      <c r="R34" s="2"/>
      <c r="S34" s="2"/>
      <c r="T34" s="1"/>
      <c r="U34" s="1"/>
      <c r="V34" s="1"/>
      <c r="W34" s="1"/>
      <c r="X34" s="2"/>
      <c r="Y34" s="1"/>
      <c r="Z34" s="2"/>
      <c r="AA34" s="2"/>
      <c r="AB34" s="73"/>
      <c r="AC34" s="2"/>
      <c r="AD34" s="2"/>
    </row>
    <row r="35" spans="1:30" ht="53.25" customHeight="1" x14ac:dyDescent="0.25">
      <c r="A35" s="400"/>
      <c r="B35" s="400"/>
      <c r="C35" s="1"/>
      <c r="D35" s="1"/>
      <c r="E35" s="2"/>
      <c r="F35" s="1"/>
      <c r="G35" s="4"/>
      <c r="H35" s="4"/>
      <c r="I35" s="4"/>
      <c r="J35" s="4"/>
      <c r="K35" s="1"/>
      <c r="L35" s="1"/>
      <c r="M35" s="72"/>
      <c r="N35" s="3"/>
      <c r="O35" s="2"/>
      <c r="P35" s="2"/>
      <c r="Q35" s="3"/>
      <c r="R35" s="2"/>
      <c r="S35" s="2"/>
      <c r="T35" s="1"/>
      <c r="U35" s="1"/>
      <c r="V35" s="1"/>
      <c r="W35" s="1"/>
      <c r="X35" s="2"/>
      <c r="Y35" s="1"/>
      <c r="Z35" s="2"/>
      <c r="AA35" s="2"/>
      <c r="AB35" s="73"/>
      <c r="AC35" s="2"/>
      <c r="AD35" s="2"/>
    </row>
    <row r="36" spans="1:30" ht="53.25" customHeight="1" x14ac:dyDescent="0.25">
      <c r="A36" s="401"/>
      <c r="B36" s="401"/>
      <c r="C36" s="5"/>
      <c r="D36" s="5"/>
      <c r="E36" s="5"/>
      <c r="F36" s="5"/>
      <c r="G36" s="4"/>
      <c r="H36" s="5"/>
      <c r="I36" s="5"/>
      <c r="J36" s="5"/>
      <c r="K36" s="1"/>
      <c r="L36" s="5"/>
      <c r="M36" s="5"/>
      <c r="N36" s="5"/>
      <c r="O36" s="5"/>
      <c r="P36" s="2"/>
      <c r="Q36" s="3"/>
      <c r="R36" s="5"/>
      <c r="S36" s="5"/>
      <c r="T36" s="5"/>
      <c r="U36" s="5"/>
      <c r="V36" s="5"/>
      <c r="W36" s="1"/>
      <c r="X36" s="2"/>
      <c r="Y36" s="1"/>
      <c r="Z36" s="5"/>
      <c r="AA36" s="5"/>
      <c r="AB36" s="5"/>
      <c r="AC36" s="5"/>
      <c r="AD36" s="5"/>
    </row>
    <row r="37" spans="1:30" ht="53.25" customHeight="1" x14ac:dyDescent="0.25">
      <c r="A37" s="401"/>
      <c r="B37" s="401"/>
      <c r="C37" s="5"/>
      <c r="D37" s="5"/>
      <c r="E37" s="5"/>
      <c r="F37" s="5"/>
      <c r="G37" s="4"/>
      <c r="H37" s="5"/>
      <c r="I37" s="5"/>
      <c r="J37" s="5"/>
      <c r="K37" s="1"/>
      <c r="L37" s="5"/>
      <c r="M37" s="5"/>
      <c r="N37" s="5"/>
      <c r="O37" s="5"/>
      <c r="P37" s="2"/>
      <c r="Q37" s="3"/>
      <c r="R37" s="5"/>
      <c r="S37" s="5"/>
      <c r="T37" s="5"/>
      <c r="U37" s="5"/>
      <c r="V37" s="5"/>
      <c r="W37" s="1"/>
      <c r="X37" s="2"/>
      <c r="Y37" s="1"/>
      <c r="Z37" s="5"/>
      <c r="AA37" s="5"/>
      <c r="AB37" s="5"/>
      <c r="AC37" s="5"/>
      <c r="AD37" s="5"/>
    </row>
    <row r="38" spans="1:30" ht="53.25" customHeight="1" x14ac:dyDescent="0.25">
      <c r="A38" s="401"/>
      <c r="B38" s="401"/>
      <c r="C38" s="5"/>
      <c r="D38" s="5"/>
      <c r="E38" s="5"/>
      <c r="F38" s="5"/>
      <c r="G38" s="4"/>
      <c r="H38" s="5"/>
      <c r="I38" s="5"/>
      <c r="J38" s="5"/>
      <c r="K38" s="1"/>
      <c r="L38" s="5"/>
      <c r="M38" s="5"/>
      <c r="N38" s="5"/>
      <c r="O38" s="5"/>
      <c r="P38" s="2"/>
      <c r="Q38" s="3"/>
      <c r="R38" s="5"/>
      <c r="S38" s="5"/>
      <c r="T38" s="5"/>
      <c r="U38" s="5"/>
      <c r="V38" s="5"/>
      <c r="W38" s="1"/>
      <c r="X38" s="2"/>
      <c r="Y38" s="1"/>
      <c r="Z38" s="5"/>
      <c r="AA38" s="5"/>
      <c r="AB38" s="5"/>
      <c r="AC38" s="5"/>
      <c r="AD38" s="5"/>
    </row>
    <row r="39" spans="1:30" ht="53.25" customHeight="1" x14ac:dyDescent="0.25">
      <c r="A39" s="401"/>
      <c r="B39" s="401"/>
      <c r="C39" s="5"/>
      <c r="D39" s="5"/>
      <c r="E39" s="5"/>
      <c r="F39" s="5"/>
      <c r="G39" s="4"/>
      <c r="H39" s="5"/>
      <c r="I39" s="5"/>
      <c r="J39" s="5"/>
      <c r="K39" s="1"/>
      <c r="L39" s="5"/>
      <c r="M39" s="5"/>
      <c r="N39" s="5"/>
      <c r="O39" s="5"/>
      <c r="P39" s="2"/>
      <c r="Q39" s="3"/>
      <c r="R39" s="5"/>
      <c r="S39" s="5"/>
      <c r="T39" s="5"/>
      <c r="U39" s="5"/>
      <c r="V39" s="5"/>
      <c r="W39" s="1"/>
      <c r="X39" s="2"/>
      <c r="Y39" s="1"/>
      <c r="Z39" s="5"/>
      <c r="AA39" s="5"/>
      <c r="AB39" s="5"/>
      <c r="AC39" s="5"/>
      <c r="AD39" s="5"/>
    </row>
    <row r="40" spans="1:30" ht="53.25" customHeight="1" x14ac:dyDescent="0.25">
      <c r="A40" s="401"/>
      <c r="B40" s="401"/>
      <c r="C40" s="5"/>
      <c r="D40" s="5"/>
      <c r="E40" s="5"/>
      <c r="F40" s="5"/>
      <c r="G40" s="4"/>
      <c r="H40" s="5"/>
      <c r="I40" s="5"/>
      <c r="J40" s="5"/>
      <c r="K40" s="1"/>
      <c r="L40" s="5"/>
      <c r="M40" s="5"/>
      <c r="N40" s="5"/>
      <c r="O40" s="5"/>
      <c r="P40" s="2"/>
      <c r="Q40" s="3"/>
      <c r="R40" s="5"/>
      <c r="S40" s="5"/>
      <c r="T40" s="5"/>
      <c r="U40" s="5"/>
      <c r="V40" s="5"/>
      <c r="W40" s="1"/>
      <c r="X40" s="2"/>
      <c r="Y40" s="1"/>
      <c r="Z40" s="5"/>
      <c r="AA40" s="5"/>
      <c r="AB40" s="5"/>
      <c r="AC40" s="5"/>
      <c r="AD40" s="5"/>
    </row>
    <row r="41" spans="1:30" ht="53.25" customHeight="1" x14ac:dyDescent="0.25">
      <c r="A41" s="401"/>
      <c r="B41" s="401"/>
      <c r="C41" s="5"/>
      <c r="D41" s="5"/>
      <c r="E41" s="5"/>
      <c r="F41" s="5"/>
      <c r="G41" s="4"/>
      <c r="H41" s="5"/>
      <c r="I41" s="5"/>
      <c r="J41" s="5"/>
      <c r="K41" s="1"/>
      <c r="L41" s="5"/>
      <c r="M41" s="5"/>
      <c r="N41" s="5"/>
      <c r="O41" s="5"/>
      <c r="P41" s="2"/>
      <c r="Q41" s="3"/>
      <c r="R41" s="5"/>
      <c r="S41" s="5"/>
      <c r="T41" s="5"/>
      <c r="U41" s="5"/>
      <c r="V41" s="5"/>
      <c r="W41" s="1"/>
      <c r="X41" s="2"/>
      <c r="Y41" s="1"/>
      <c r="Z41" s="5"/>
      <c r="AA41" s="5"/>
      <c r="AB41" s="5"/>
      <c r="AC41" s="5"/>
      <c r="AD41" s="5"/>
    </row>
    <row r="42" spans="1:30" ht="15.75" customHeight="1" x14ac:dyDescent="0.25">
      <c r="A42" s="84" t="s">
        <v>92</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row>
    <row r="43" spans="1:30" ht="15.75" customHeight="1" x14ac:dyDescent="0.25">
      <c r="A43" s="5"/>
      <c r="B43" s="5"/>
      <c r="C43" s="5"/>
      <c r="D43" s="5"/>
      <c r="E43" s="5"/>
      <c r="F43" s="5"/>
      <c r="G43" s="5"/>
      <c r="H43" s="5"/>
      <c r="I43" s="5"/>
      <c r="J43" s="5"/>
      <c r="K43" s="5"/>
      <c r="L43" s="5"/>
      <c r="M43" s="5"/>
      <c r="N43" s="5"/>
      <c r="O43" s="86"/>
      <c r="P43" s="86"/>
      <c r="Q43" s="86"/>
      <c r="R43" s="86"/>
      <c r="S43" s="86"/>
      <c r="T43" s="5"/>
      <c r="U43" s="5"/>
      <c r="V43" s="5"/>
      <c r="W43" s="5"/>
      <c r="X43" s="5"/>
      <c r="Y43" s="5"/>
      <c r="Z43" s="5"/>
      <c r="AA43" s="5"/>
      <c r="AB43" s="5"/>
      <c r="AC43" s="5"/>
      <c r="AD43" s="5"/>
    </row>
    <row r="44" spans="1:30"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ht="15.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row>
    <row r="94" spans="1:30"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spans="1:30"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1:30"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row>
    <row r="97" spans="1:30"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1:30"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1:30"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0"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1:30"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1:30"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1:30"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1:30"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row r="128" spans="1:30"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1:30"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row>
    <row r="130" spans="1:30"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row>
    <row r="131" spans="1:30"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1:30"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1:30"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row>
    <row r="137" spans="1:30"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0"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30"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row>
    <row r="140" spans="1:30"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0"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row>
    <row r="142" spans="1:30"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row>
    <row r="143" spans="1:30"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1:30"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row r="157" spans="1:30"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row>
    <row r="158" spans="1:30"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row>
    <row r="159" spans="1:30"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row>
    <row r="160" spans="1:30"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row>
    <row r="161" spans="1:30"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row>
    <row r="162" spans="1:30"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row>
    <row r="163" spans="1:30"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row>
    <row r="164" spans="1:30"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row>
    <row r="165" spans="1:30"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row>
    <row r="166" spans="1:30"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row>
    <row r="169" spans="1:30"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row>
    <row r="170" spans="1:30"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row>
    <row r="171" spans="1:30"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0"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row>
    <row r="173" spans="1:30"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row>
    <row r="174" spans="1:30"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row>
    <row r="175" spans="1:30"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row>
    <row r="176" spans="1:30"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0"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row>
    <row r="178" spans="1:30"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1:30"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row>
    <row r="180" spans="1:30"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1:30"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row>
    <row r="182" spans="1:30"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row>
    <row r="183" spans="1:30"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1:30"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0"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row>
    <row r="186" spans="1:30"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0"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row>
    <row r="189" spans="1:30"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0"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0"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row>
    <row r="192" spans="1:30"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1:30"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row>
    <row r="195" spans="1:30"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row>
    <row r="196" spans="1:30"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row>
    <row r="197" spans="1:30"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0"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row>
    <row r="199" spans="1:30"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row>
    <row r="200" spans="1:30"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row>
    <row r="201" spans="1:30"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row>
    <row r="202" spans="1:30"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row>
    <row r="203" spans="1:30"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row>
    <row r="204" spans="1:30"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row>
    <row r="205" spans="1:30"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row>
    <row r="206" spans="1:30"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row>
    <row r="207" spans="1:30"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1:30"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row>
    <row r="209" spans="1:30"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row>
    <row r="210" spans="1:30"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row>
    <row r="211" spans="1:30"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0"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0"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0"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0"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0"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row>
    <row r="219" spans="1:30"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0"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0"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0"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0"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row>
    <row r="224" spans="1:30"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row>
    <row r="225" spans="1:30"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row>
    <row r="226" spans="1:30"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row>
    <row r="227" spans="1:30"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row>
    <row r="228" spans="1:30"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row>
    <row r="229" spans="1:30"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row>
    <row r="231" spans="1:30"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0"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0"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0"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0"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0"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0"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row>
    <row r="238" spans="1:30"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row>
    <row r="239" spans="1:30"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0"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0"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5.75" customHeight="1" x14ac:dyDescent="0.25">
      <c r="A242" s="7"/>
      <c r="C242" s="7"/>
      <c r="D242" s="7"/>
      <c r="E242" s="7"/>
      <c r="F242" s="7"/>
      <c r="H242" s="7"/>
      <c r="I242" s="7"/>
      <c r="J242" s="7"/>
      <c r="K242" s="7"/>
      <c r="L242" s="7"/>
      <c r="M242" s="7"/>
      <c r="N242" s="7"/>
      <c r="O242" s="7"/>
      <c r="P242" s="7"/>
      <c r="Q242" s="7"/>
      <c r="R242" s="7"/>
      <c r="S242" s="7"/>
      <c r="T242" s="7"/>
      <c r="U242" s="7"/>
      <c r="V242" s="7"/>
      <c r="W242" s="7"/>
    </row>
    <row r="243" spans="1:30" ht="15.75" customHeight="1" x14ac:dyDescent="0.25">
      <c r="A243" s="7"/>
      <c r="C243" s="7"/>
      <c r="D243" s="7"/>
      <c r="E243" s="7"/>
      <c r="F243" s="7"/>
      <c r="H243" s="7"/>
      <c r="I243" s="7"/>
      <c r="J243" s="7"/>
      <c r="K243" s="7"/>
      <c r="L243" s="7"/>
      <c r="M243" s="7"/>
      <c r="N243" s="7"/>
      <c r="O243" s="7"/>
      <c r="P243" s="7"/>
      <c r="Q243" s="7"/>
      <c r="R243" s="7"/>
      <c r="S243" s="7"/>
      <c r="T243" s="7"/>
      <c r="U243" s="7"/>
      <c r="V243" s="7"/>
      <c r="W243" s="7"/>
    </row>
    <row r="244" spans="1:30" ht="15.75" customHeight="1" x14ac:dyDescent="0.25">
      <c r="A244" s="7"/>
      <c r="C244" s="7"/>
      <c r="D244" s="7"/>
      <c r="E244" s="7"/>
      <c r="F244" s="7"/>
      <c r="H244" s="7"/>
      <c r="I244" s="7"/>
      <c r="J244" s="7"/>
      <c r="K244" s="7"/>
      <c r="L244" s="7"/>
      <c r="M244" s="7"/>
      <c r="N244" s="7"/>
      <c r="O244" s="7"/>
      <c r="P244" s="7"/>
      <c r="Q244" s="7"/>
      <c r="R244" s="7"/>
      <c r="S244" s="7"/>
      <c r="T244" s="7"/>
      <c r="U244" s="7"/>
      <c r="V244" s="7"/>
      <c r="W244" s="7"/>
    </row>
    <row r="245" spans="1:30" ht="15.75" customHeight="1" x14ac:dyDescent="0.25">
      <c r="A245" s="7"/>
      <c r="C245" s="7"/>
      <c r="D245" s="7"/>
      <c r="E245" s="7"/>
      <c r="F245" s="7"/>
      <c r="H245" s="7"/>
      <c r="I245" s="7"/>
      <c r="J245" s="7"/>
      <c r="K245" s="7"/>
      <c r="L245" s="7"/>
      <c r="M245" s="7"/>
      <c r="N245" s="7"/>
      <c r="O245" s="7"/>
      <c r="P245" s="7"/>
      <c r="Q245" s="7"/>
      <c r="R245" s="7"/>
      <c r="S245" s="7"/>
      <c r="T245" s="7"/>
      <c r="U245" s="7"/>
      <c r="V245" s="7"/>
      <c r="W245" s="7"/>
    </row>
    <row r="246" spans="1:30" ht="15.75" customHeight="1" x14ac:dyDescent="0.25">
      <c r="A246" s="7"/>
      <c r="C246" s="7"/>
      <c r="D246" s="7"/>
      <c r="E246" s="7"/>
      <c r="F246" s="7"/>
      <c r="H246" s="7"/>
      <c r="I246" s="7"/>
      <c r="J246" s="7"/>
      <c r="K246" s="7"/>
      <c r="L246" s="7"/>
      <c r="M246" s="7"/>
      <c r="N246" s="7"/>
      <c r="O246" s="7"/>
      <c r="P246" s="7"/>
      <c r="Q246" s="7"/>
      <c r="R246" s="7"/>
      <c r="S246" s="7"/>
      <c r="T246" s="7"/>
      <c r="U246" s="7"/>
      <c r="V246" s="7"/>
      <c r="W246" s="7"/>
    </row>
    <row r="247" spans="1:30" ht="15.75" customHeight="1" x14ac:dyDescent="0.25">
      <c r="A247" s="7"/>
      <c r="C247" s="7"/>
      <c r="D247" s="7"/>
      <c r="E247" s="7"/>
      <c r="F247" s="7"/>
      <c r="H247" s="7"/>
      <c r="I247" s="7"/>
      <c r="J247" s="7"/>
      <c r="K247" s="7"/>
      <c r="L247" s="7"/>
      <c r="M247" s="7"/>
      <c r="N247" s="7"/>
      <c r="O247" s="7"/>
      <c r="P247" s="7"/>
      <c r="Q247" s="7"/>
      <c r="R247" s="7"/>
      <c r="S247" s="7"/>
      <c r="T247" s="7"/>
      <c r="U247" s="7"/>
      <c r="V247" s="7"/>
      <c r="W247" s="7"/>
    </row>
    <row r="248" spans="1:30" ht="15.75" customHeight="1" x14ac:dyDescent="0.25">
      <c r="A248" s="7"/>
      <c r="C248" s="7"/>
      <c r="D248" s="7"/>
      <c r="E248" s="7"/>
      <c r="F248" s="7"/>
      <c r="H248" s="7"/>
      <c r="I248" s="7"/>
      <c r="J248" s="7"/>
      <c r="K248" s="7"/>
      <c r="L248" s="7"/>
      <c r="M248" s="7"/>
      <c r="N248" s="7"/>
      <c r="O248" s="7"/>
      <c r="P248" s="7"/>
      <c r="Q248" s="7"/>
      <c r="R248" s="7"/>
      <c r="S248" s="7"/>
      <c r="T248" s="7"/>
      <c r="U248" s="7"/>
      <c r="V248" s="7"/>
      <c r="W248" s="7"/>
    </row>
    <row r="249" spans="1:30" ht="15.75" customHeight="1" x14ac:dyDescent="0.25">
      <c r="A249" s="7"/>
      <c r="C249" s="7"/>
      <c r="D249" s="7"/>
      <c r="E249" s="7"/>
      <c r="F249" s="7"/>
      <c r="H249" s="7"/>
      <c r="I249" s="7"/>
      <c r="J249" s="7"/>
      <c r="K249" s="7"/>
      <c r="L249" s="7"/>
      <c r="M249" s="7"/>
      <c r="N249" s="7"/>
      <c r="O249" s="7"/>
      <c r="P249" s="7"/>
      <c r="Q249" s="7"/>
      <c r="R249" s="7"/>
      <c r="S249" s="7"/>
      <c r="T249" s="7"/>
      <c r="U249" s="7"/>
      <c r="V249" s="7"/>
      <c r="W249" s="7"/>
    </row>
    <row r="250" spans="1:30" ht="15.75" customHeight="1" x14ac:dyDescent="0.25">
      <c r="A250" s="7"/>
      <c r="C250" s="7"/>
      <c r="D250" s="7"/>
      <c r="E250" s="7"/>
      <c r="F250" s="7"/>
      <c r="H250" s="7"/>
      <c r="I250" s="7"/>
      <c r="J250" s="7"/>
      <c r="K250" s="7"/>
      <c r="L250" s="7"/>
      <c r="M250" s="7"/>
      <c r="N250" s="7"/>
      <c r="O250" s="7"/>
      <c r="P250" s="7"/>
      <c r="Q250" s="7"/>
      <c r="R250" s="7"/>
      <c r="S250" s="7"/>
      <c r="T250" s="7"/>
      <c r="U250" s="7"/>
      <c r="V250" s="7"/>
      <c r="W250" s="7"/>
    </row>
    <row r="251" spans="1:30" ht="15.75" customHeight="1" x14ac:dyDescent="0.25">
      <c r="A251" s="7"/>
      <c r="C251" s="7"/>
      <c r="D251" s="7"/>
      <c r="E251" s="7"/>
      <c r="F251" s="7"/>
      <c r="H251" s="7"/>
      <c r="I251" s="7"/>
      <c r="J251" s="7"/>
      <c r="K251" s="7"/>
      <c r="L251" s="7"/>
      <c r="M251" s="7"/>
      <c r="N251" s="7"/>
      <c r="O251" s="7"/>
      <c r="P251" s="7"/>
      <c r="Q251" s="7"/>
      <c r="R251" s="7"/>
      <c r="S251" s="7"/>
      <c r="T251" s="7"/>
      <c r="U251" s="7"/>
      <c r="V251" s="7"/>
      <c r="W251" s="7"/>
    </row>
    <row r="252" spans="1:30" ht="15.75" customHeight="1" x14ac:dyDescent="0.25">
      <c r="A252" s="7"/>
      <c r="C252" s="7"/>
      <c r="D252" s="7"/>
      <c r="E252" s="7"/>
      <c r="F252" s="7"/>
      <c r="H252" s="7"/>
      <c r="I252" s="7"/>
      <c r="J252" s="7"/>
      <c r="K252" s="7"/>
      <c r="L252" s="7"/>
      <c r="M252" s="7"/>
      <c r="N252" s="7"/>
      <c r="O252" s="7"/>
      <c r="P252" s="7"/>
      <c r="Q252" s="7"/>
      <c r="R252" s="7"/>
      <c r="S252" s="7"/>
      <c r="T252" s="7"/>
      <c r="U252" s="7"/>
      <c r="V252" s="7"/>
      <c r="W252" s="7"/>
    </row>
    <row r="253" spans="1:30" ht="15.75" customHeight="1" x14ac:dyDescent="0.25">
      <c r="A253" s="7"/>
      <c r="C253" s="7"/>
      <c r="D253" s="7"/>
      <c r="E253" s="7"/>
      <c r="F253" s="7"/>
      <c r="H253" s="7"/>
      <c r="I253" s="7"/>
      <c r="J253" s="7"/>
      <c r="K253" s="7"/>
      <c r="L253" s="7"/>
      <c r="M253" s="7"/>
      <c r="N253" s="7"/>
      <c r="O253" s="7"/>
      <c r="P253" s="7"/>
      <c r="Q253" s="7"/>
      <c r="R253" s="7"/>
      <c r="S253" s="7"/>
      <c r="T253" s="7"/>
      <c r="U253" s="7"/>
      <c r="V253" s="7"/>
      <c r="W253" s="7"/>
    </row>
    <row r="254" spans="1:30" ht="15.75" customHeight="1" x14ac:dyDescent="0.25">
      <c r="A254" s="7"/>
      <c r="C254" s="7"/>
      <c r="D254" s="7"/>
      <c r="E254" s="7"/>
      <c r="F254" s="7"/>
      <c r="H254" s="7"/>
      <c r="I254" s="7"/>
      <c r="J254" s="7"/>
      <c r="K254" s="7"/>
      <c r="L254" s="7"/>
      <c r="M254" s="7"/>
      <c r="N254" s="7"/>
      <c r="O254" s="7"/>
      <c r="P254" s="7"/>
      <c r="Q254" s="7"/>
      <c r="R254" s="7"/>
      <c r="S254" s="7"/>
      <c r="T254" s="7"/>
      <c r="U254" s="7"/>
      <c r="V254" s="7"/>
      <c r="W254" s="7"/>
    </row>
    <row r="255" spans="1:30" ht="15.75" customHeight="1" x14ac:dyDescent="0.25">
      <c r="A255" s="7"/>
      <c r="C255" s="7"/>
      <c r="D255" s="7"/>
      <c r="E255" s="7"/>
      <c r="F255" s="7"/>
      <c r="H255" s="7"/>
      <c r="I255" s="7"/>
      <c r="J255" s="7"/>
      <c r="K255" s="7"/>
      <c r="L255" s="7"/>
      <c r="M255" s="7"/>
      <c r="N255" s="7"/>
      <c r="O255" s="7"/>
      <c r="P255" s="7"/>
      <c r="Q255" s="7"/>
      <c r="R255" s="7"/>
      <c r="S255" s="7"/>
      <c r="T255" s="7"/>
      <c r="U255" s="7"/>
      <c r="V255" s="7"/>
      <c r="W255" s="7"/>
    </row>
    <row r="256" spans="1:30" ht="15.75" customHeight="1" x14ac:dyDescent="0.25">
      <c r="A256" s="7"/>
      <c r="C256" s="7"/>
      <c r="D256" s="7"/>
      <c r="E256" s="7"/>
      <c r="F256" s="7"/>
      <c r="H256" s="7"/>
      <c r="I256" s="7"/>
      <c r="J256" s="7"/>
      <c r="K256" s="7"/>
      <c r="L256" s="7"/>
      <c r="M256" s="7"/>
      <c r="N256" s="7"/>
      <c r="O256" s="7"/>
      <c r="P256" s="7"/>
      <c r="Q256" s="7"/>
      <c r="R256" s="7"/>
      <c r="S256" s="7"/>
      <c r="T256" s="7"/>
      <c r="U256" s="7"/>
      <c r="V256" s="7"/>
      <c r="W256" s="7"/>
    </row>
    <row r="257" spans="1:23" ht="15.75" customHeight="1" x14ac:dyDescent="0.25">
      <c r="A257" s="7"/>
      <c r="C257" s="7"/>
      <c r="D257" s="7"/>
      <c r="E257" s="7"/>
      <c r="F257" s="7"/>
      <c r="H257" s="7"/>
      <c r="I257" s="7"/>
      <c r="J257" s="7"/>
      <c r="K257" s="7"/>
      <c r="L257" s="7"/>
      <c r="M257" s="7"/>
      <c r="N257" s="7"/>
      <c r="O257" s="7"/>
      <c r="P257" s="7"/>
      <c r="Q257" s="7"/>
      <c r="R257" s="7"/>
      <c r="S257" s="7"/>
      <c r="T257" s="7"/>
      <c r="U257" s="7"/>
      <c r="V257" s="7"/>
      <c r="W257" s="7"/>
    </row>
    <row r="258" spans="1:23" ht="15.75" customHeight="1" x14ac:dyDescent="0.25">
      <c r="A258" s="7"/>
      <c r="C258" s="7"/>
      <c r="D258" s="7"/>
      <c r="E258" s="7"/>
      <c r="F258" s="7"/>
      <c r="H258" s="7"/>
      <c r="I258" s="7"/>
      <c r="J258" s="7"/>
      <c r="K258" s="7"/>
      <c r="L258" s="7"/>
      <c r="M258" s="7"/>
      <c r="N258" s="7"/>
      <c r="O258" s="7"/>
      <c r="P258" s="7"/>
      <c r="Q258" s="7"/>
      <c r="R258" s="7"/>
      <c r="S258" s="7"/>
      <c r="T258" s="7"/>
      <c r="U258" s="7"/>
      <c r="V258" s="7"/>
      <c r="W258" s="7"/>
    </row>
    <row r="259" spans="1:23" ht="15.75" customHeight="1" x14ac:dyDescent="0.25">
      <c r="A259" s="7"/>
      <c r="C259" s="7"/>
      <c r="D259" s="7"/>
      <c r="E259" s="7"/>
      <c r="F259" s="7"/>
      <c r="H259" s="7"/>
      <c r="I259" s="7"/>
      <c r="J259" s="7"/>
      <c r="K259" s="7"/>
      <c r="L259" s="7"/>
      <c r="M259" s="7"/>
      <c r="N259" s="7"/>
      <c r="O259" s="7"/>
      <c r="P259" s="7"/>
      <c r="Q259" s="7"/>
      <c r="R259" s="7"/>
      <c r="S259" s="7"/>
      <c r="T259" s="7"/>
      <c r="U259" s="7"/>
      <c r="V259" s="7"/>
      <c r="W259" s="7"/>
    </row>
    <row r="260" spans="1:23" ht="15.75" customHeight="1" x14ac:dyDescent="0.25">
      <c r="A260" s="7"/>
      <c r="C260" s="7"/>
      <c r="D260" s="7"/>
      <c r="E260" s="7"/>
      <c r="F260" s="7"/>
      <c r="H260" s="7"/>
      <c r="I260" s="7"/>
      <c r="J260" s="7"/>
      <c r="K260" s="7"/>
      <c r="L260" s="7"/>
      <c r="M260" s="7"/>
      <c r="N260" s="7"/>
      <c r="O260" s="7"/>
      <c r="P260" s="7"/>
      <c r="Q260" s="7"/>
      <c r="R260" s="7"/>
      <c r="S260" s="7"/>
      <c r="T260" s="7"/>
      <c r="U260" s="7"/>
      <c r="V260" s="7"/>
      <c r="W260" s="7"/>
    </row>
    <row r="261" spans="1:23" ht="15.75" customHeight="1" x14ac:dyDescent="0.25">
      <c r="A261" s="7"/>
      <c r="C261" s="7"/>
      <c r="D261" s="7"/>
      <c r="E261" s="7"/>
      <c r="F261" s="7"/>
      <c r="H261" s="7"/>
      <c r="I261" s="7"/>
      <c r="J261" s="7"/>
      <c r="K261" s="7"/>
      <c r="L261" s="7"/>
      <c r="M261" s="7"/>
      <c r="N261" s="7"/>
      <c r="O261" s="7"/>
      <c r="P261" s="7"/>
      <c r="Q261" s="7"/>
      <c r="R261" s="7"/>
      <c r="S261" s="7"/>
      <c r="T261" s="7"/>
      <c r="U261" s="7"/>
      <c r="V261" s="7"/>
      <c r="W261" s="7"/>
    </row>
    <row r="262" spans="1:23" ht="15.75" customHeight="1" x14ac:dyDescent="0.25">
      <c r="A262" s="7"/>
      <c r="C262" s="7"/>
      <c r="D262" s="7"/>
      <c r="E262" s="7"/>
      <c r="F262" s="7"/>
      <c r="H262" s="7"/>
      <c r="I262" s="7"/>
      <c r="J262" s="7"/>
      <c r="K262" s="7"/>
      <c r="L262" s="7"/>
      <c r="M262" s="7"/>
      <c r="N262" s="7"/>
      <c r="O262" s="7"/>
      <c r="P262" s="7"/>
      <c r="Q262" s="7"/>
      <c r="R262" s="7"/>
      <c r="S262" s="7"/>
      <c r="T262" s="7"/>
      <c r="U262" s="7"/>
      <c r="V262" s="7"/>
      <c r="W262" s="7"/>
    </row>
    <row r="263" spans="1:23" ht="15.75" customHeight="1" x14ac:dyDescent="0.25">
      <c r="A263" s="7"/>
      <c r="C263" s="7"/>
      <c r="D263" s="7"/>
      <c r="E263" s="7"/>
      <c r="F263" s="7"/>
      <c r="H263" s="7"/>
      <c r="I263" s="7"/>
      <c r="J263" s="7"/>
      <c r="K263" s="7"/>
      <c r="L263" s="7"/>
      <c r="M263" s="7"/>
      <c r="N263" s="7"/>
      <c r="O263" s="7"/>
      <c r="P263" s="7"/>
      <c r="Q263" s="7"/>
      <c r="R263" s="7"/>
      <c r="S263" s="7"/>
      <c r="T263" s="7"/>
      <c r="U263" s="7"/>
      <c r="V263" s="7"/>
      <c r="W263" s="7"/>
    </row>
    <row r="264" spans="1:23" ht="15.75" customHeight="1" x14ac:dyDescent="0.25">
      <c r="A264" s="7"/>
      <c r="C264" s="7"/>
      <c r="D264" s="7"/>
      <c r="E264" s="7"/>
      <c r="F264" s="7"/>
      <c r="H264" s="7"/>
      <c r="I264" s="7"/>
      <c r="J264" s="7"/>
      <c r="K264" s="7"/>
      <c r="L264" s="7"/>
      <c r="M264" s="7"/>
      <c r="N264" s="7"/>
      <c r="O264" s="7"/>
      <c r="P264" s="7"/>
      <c r="Q264" s="7"/>
      <c r="R264" s="7"/>
      <c r="S264" s="7"/>
      <c r="T264" s="7"/>
      <c r="U264" s="7"/>
      <c r="V264" s="7"/>
      <c r="W264" s="7"/>
    </row>
    <row r="265" spans="1:23" ht="15.75" customHeight="1" x14ac:dyDescent="0.25">
      <c r="A265" s="7"/>
      <c r="C265" s="7"/>
      <c r="D265" s="7"/>
      <c r="E265" s="7"/>
      <c r="F265" s="7"/>
      <c r="H265" s="7"/>
      <c r="I265" s="7"/>
      <c r="J265" s="7"/>
      <c r="K265" s="7"/>
      <c r="L265" s="7"/>
      <c r="M265" s="7"/>
      <c r="N265" s="7"/>
      <c r="O265" s="7"/>
      <c r="P265" s="7"/>
      <c r="Q265" s="7"/>
      <c r="R265" s="7"/>
      <c r="S265" s="7"/>
      <c r="T265" s="7"/>
      <c r="U265" s="7"/>
      <c r="V265" s="7"/>
      <c r="W265" s="7"/>
    </row>
    <row r="266" spans="1:23" ht="15.75" customHeight="1" x14ac:dyDescent="0.25">
      <c r="A266" s="7"/>
      <c r="C266" s="7"/>
      <c r="D266" s="7"/>
      <c r="E266" s="7"/>
      <c r="F266" s="7"/>
      <c r="H266" s="7"/>
      <c r="I266" s="7"/>
      <c r="J266" s="7"/>
      <c r="K266" s="7"/>
      <c r="L266" s="7"/>
      <c r="M266" s="7"/>
      <c r="N266" s="7"/>
      <c r="O266" s="7"/>
      <c r="P266" s="7"/>
      <c r="Q266" s="7"/>
      <c r="R266" s="7"/>
      <c r="S266" s="7"/>
      <c r="T266" s="7"/>
      <c r="U266" s="7"/>
      <c r="V266" s="7"/>
      <c r="W266" s="7"/>
    </row>
    <row r="267" spans="1:23" ht="15.75" customHeight="1" x14ac:dyDescent="0.25">
      <c r="A267" s="7"/>
      <c r="C267" s="7"/>
      <c r="D267" s="7"/>
      <c r="E267" s="7"/>
      <c r="F267" s="7"/>
      <c r="H267" s="7"/>
      <c r="I267" s="7"/>
      <c r="J267" s="7"/>
      <c r="K267" s="7"/>
      <c r="L267" s="7"/>
      <c r="M267" s="7"/>
      <c r="N267" s="7"/>
      <c r="O267" s="7"/>
      <c r="P267" s="7"/>
      <c r="Q267" s="7"/>
      <c r="R267" s="7"/>
      <c r="S267" s="7"/>
      <c r="T267" s="7"/>
      <c r="U267" s="7"/>
      <c r="V267" s="7"/>
      <c r="W267" s="7"/>
    </row>
    <row r="268" spans="1:23" ht="15.75" customHeight="1" x14ac:dyDescent="0.25">
      <c r="A268" s="7"/>
      <c r="C268" s="7"/>
      <c r="D268" s="7"/>
      <c r="E268" s="7"/>
      <c r="F268" s="7"/>
      <c r="H268" s="7"/>
      <c r="I268" s="7"/>
      <c r="J268" s="7"/>
      <c r="K268" s="7"/>
      <c r="L268" s="7"/>
      <c r="M268" s="7"/>
      <c r="N268" s="7"/>
      <c r="O268" s="7"/>
      <c r="P268" s="7"/>
      <c r="Q268" s="7"/>
      <c r="R268" s="7"/>
      <c r="S268" s="7"/>
      <c r="T268" s="7"/>
      <c r="U268" s="7"/>
      <c r="V268" s="7"/>
      <c r="W268" s="7"/>
    </row>
    <row r="269" spans="1:23" ht="15.75" customHeight="1" x14ac:dyDescent="0.25">
      <c r="A269" s="7"/>
      <c r="C269" s="7"/>
      <c r="D269" s="7"/>
      <c r="E269" s="7"/>
      <c r="F269" s="7"/>
      <c r="H269" s="7"/>
      <c r="I269" s="7"/>
      <c r="J269" s="7"/>
      <c r="K269" s="7"/>
      <c r="L269" s="7"/>
      <c r="M269" s="7"/>
      <c r="N269" s="7"/>
      <c r="O269" s="7"/>
      <c r="P269" s="7"/>
      <c r="Q269" s="7"/>
      <c r="R269" s="7"/>
      <c r="S269" s="7"/>
      <c r="T269" s="7"/>
      <c r="U269" s="7"/>
      <c r="V269" s="7"/>
      <c r="W269" s="7"/>
    </row>
    <row r="270" spans="1:23" ht="15.75" customHeight="1" x14ac:dyDescent="0.25">
      <c r="A270" s="7"/>
      <c r="C270" s="7"/>
      <c r="D270" s="7"/>
      <c r="E270" s="7"/>
      <c r="F270" s="7"/>
      <c r="H270" s="7"/>
      <c r="I270" s="7"/>
      <c r="J270" s="7"/>
      <c r="K270" s="7"/>
      <c r="L270" s="7"/>
      <c r="M270" s="7"/>
      <c r="N270" s="7"/>
      <c r="O270" s="7"/>
      <c r="P270" s="7"/>
      <c r="Q270" s="7"/>
      <c r="R270" s="7"/>
      <c r="S270" s="7"/>
      <c r="T270" s="7"/>
      <c r="U270" s="7"/>
      <c r="V270" s="7"/>
      <c r="W270" s="7"/>
    </row>
    <row r="271" spans="1:23" ht="15.75" customHeight="1" x14ac:dyDescent="0.25">
      <c r="A271" s="7"/>
      <c r="C271" s="7"/>
      <c r="D271" s="7"/>
      <c r="E271" s="7"/>
      <c r="F271" s="7"/>
      <c r="H271" s="7"/>
      <c r="I271" s="7"/>
      <c r="J271" s="7"/>
      <c r="K271" s="7"/>
      <c r="L271" s="7"/>
      <c r="M271" s="7"/>
      <c r="N271" s="7"/>
      <c r="O271" s="7"/>
      <c r="P271" s="7"/>
      <c r="Q271" s="7"/>
      <c r="R271" s="7"/>
      <c r="S271" s="7"/>
      <c r="T271" s="7"/>
      <c r="U271" s="7"/>
      <c r="V271" s="7"/>
      <c r="W271" s="7"/>
    </row>
    <row r="272" spans="1:23" ht="15.75" customHeight="1" x14ac:dyDescent="0.25">
      <c r="A272" s="7"/>
      <c r="C272" s="7"/>
      <c r="D272" s="7"/>
      <c r="E272" s="7"/>
      <c r="F272" s="7"/>
      <c r="H272" s="7"/>
      <c r="I272" s="7"/>
      <c r="J272" s="7"/>
      <c r="K272" s="7"/>
      <c r="L272" s="7"/>
      <c r="M272" s="7"/>
      <c r="N272" s="7"/>
      <c r="O272" s="7"/>
      <c r="P272" s="7"/>
      <c r="Q272" s="7"/>
      <c r="R272" s="7"/>
      <c r="S272" s="7"/>
      <c r="T272" s="7"/>
      <c r="U272" s="7"/>
      <c r="V272" s="7"/>
      <c r="W272" s="7"/>
    </row>
    <row r="273" spans="1:23" ht="15.75" customHeight="1" x14ac:dyDescent="0.25">
      <c r="A273" s="7"/>
      <c r="C273" s="7"/>
      <c r="D273" s="7"/>
      <c r="E273" s="7"/>
      <c r="F273" s="7"/>
      <c r="H273" s="7"/>
      <c r="I273" s="7"/>
      <c r="J273" s="7"/>
      <c r="K273" s="7"/>
      <c r="L273" s="7"/>
      <c r="M273" s="7"/>
      <c r="N273" s="7"/>
      <c r="O273" s="7"/>
      <c r="P273" s="7"/>
      <c r="Q273" s="7"/>
      <c r="R273" s="7"/>
      <c r="S273" s="7"/>
      <c r="T273" s="7"/>
      <c r="U273" s="7"/>
      <c r="V273" s="7"/>
      <c r="W273" s="7"/>
    </row>
    <row r="274" spans="1:23" ht="15.75" customHeight="1" x14ac:dyDescent="0.25">
      <c r="A274" s="7"/>
      <c r="C274" s="7"/>
      <c r="D274" s="7"/>
      <c r="E274" s="7"/>
      <c r="F274" s="7"/>
      <c r="H274" s="7"/>
      <c r="I274" s="7"/>
      <c r="J274" s="7"/>
      <c r="K274" s="7"/>
      <c r="L274" s="7"/>
      <c r="M274" s="7"/>
      <c r="N274" s="7"/>
      <c r="O274" s="7"/>
      <c r="P274" s="7"/>
      <c r="Q274" s="7"/>
      <c r="R274" s="7"/>
      <c r="S274" s="7"/>
      <c r="T274" s="7"/>
      <c r="U274" s="7"/>
      <c r="V274" s="7"/>
      <c r="W274" s="7"/>
    </row>
    <row r="275" spans="1:23" ht="15.75" customHeight="1" x14ac:dyDescent="0.25">
      <c r="A275" s="7"/>
      <c r="C275" s="7"/>
      <c r="D275" s="7"/>
      <c r="E275" s="7"/>
      <c r="F275" s="7"/>
      <c r="H275" s="7"/>
      <c r="I275" s="7"/>
      <c r="J275" s="7"/>
      <c r="K275" s="7"/>
      <c r="L275" s="7"/>
      <c r="M275" s="7"/>
      <c r="N275" s="7"/>
      <c r="O275" s="7"/>
      <c r="P275" s="7"/>
      <c r="Q275" s="7"/>
      <c r="R275" s="7"/>
      <c r="S275" s="7"/>
      <c r="T275" s="7"/>
      <c r="U275" s="7"/>
      <c r="V275" s="7"/>
      <c r="W275" s="7"/>
    </row>
    <row r="276" spans="1:23" ht="15.75" customHeight="1" x14ac:dyDescent="0.25">
      <c r="A276" s="7"/>
      <c r="C276" s="7"/>
      <c r="D276" s="7"/>
      <c r="E276" s="7"/>
      <c r="F276" s="7"/>
      <c r="H276" s="7"/>
      <c r="I276" s="7"/>
      <c r="J276" s="7"/>
      <c r="K276" s="7"/>
      <c r="L276" s="7"/>
      <c r="M276" s="7"/>
      <c r="N276" s="7"/>
      <c r="O276" s="7"/>
      <c r="P276" s="7"/>
      <c r="Q276" s="7"/>
      <c r="R276" s="7"/>
      <c r="S276" s="7"/>
      <c r="T276" s="7"/>
      <c r="U276" s="7"/>
      <c r="V276" s="7"/>
      <c r="W276" s="7"/>
    </row>
    <row r="277" spans="1:23" ht="15.75" customHeight="1" x14ac:dyDescent="0.25">
      <c r="A277" s="7"/>
      <c r="C277" s="7"/>
      <c r="D277" s="7"/>
      <c r="E277" s="7"/>
      <c r="F277" s="7"/>
      <c r="H277" s="7"/>
      <c r="I277" s="7"/>
      <c r="J277" s="7"/>
      <c r="K277" s="7"/>
      <c r="L277" s="7"/>
      <c r="M277" s="7"/>
      <c r="N277" s="7"/>
      <c r="O277" s="7"/>
      <c r="P277" s="7"/>
      <c r="Q277" s="7"/>
      <c r="R277" s="7"/>
      <c r="S277" s="7"/>
      <c r="T277" s="7"/>
      <c r="U277" s="7"/>
      <c r="V277" s="7"/>
      <c r="W277" s="7"/>
    </row>
    <row r="278" spans="1:23" ht="15.75" customHeight="1" x14ac:dyDescent="0.25">
      <c r="A278" s="7"/>
      <c r="C278" s="7"/>
      <c r="D278" s="7"/>
      <c r="E278" s="7"/>
      <c r="F278" s="7"/>
      <c r="H278" s="7"/>
      <c r="I278" s="7"/>
      <c r="J278" s="7"/>
      <c r="K278" s="7"/>
      <c r="L278" s="7"/>
      <c r="M278" s="7"/>
      <c r="N278" s="7"/>
      <c r="O278" s="7"/>
      <c r="P278" s="7"/>
      <c r="Q278" s="7"/>
      <c r="R278" s="7"/>
      <c r="S278" s="7"/>
      <c r="T278" s="7"/>
      <c r="U278" s="7"/>
      <c r="V278" s="7"/>
      <c r="W278" s="7"/>
    </row>
    <row r="279" spans="1:23" ht="15.75" customHeight="1" x14ac:dyDescent="0.25">
      <c r="A279" s="7"/>
      <c r="C279" s="7"/>
      <c r="D279" s="7"/>
      <c r="E279" s="7"/>
      <c r="F279" s="7"/>
      <c r="H279" s="7"/>
      <c r="I279" s="7"/>
      <c r="J279" s="7"/>
      <c r="K279" s="7"/>
      <c r="L279" s="7"/>
      <c r="M279" s="7"/>
      <c r="N279" s="7"/>
      <c r="O279" s="7"/>
      <c r="P279" s="7"/>
      <c r="Q279" s="7"/>
      <c r="R279" s="7"/>
      <c r="S279" s="7"/>
      <c r="T279" s="7"/>
      <c r="U279" s="7"/>
      <c r="V279" s="7"/>
      <c r="W279" s="7"/>
    </row>
    <row r="280" spans="1:23" ht="15.75" customHeight="1" x14ac:dyDescent="0.25">
      <c r="A280" s="7"/>
      <c r="C280" s="7"/>
      <c r="D280" s="7"/>
      <c r="E280" s="7"/>
      <c r="F280" s="7"/>
      <c r="H280" s="7"/>
      <c r="I280" s="7"/>
      <c r="J280" s="7"/>
      <c r="K280" s="7"/>
      <c r="L280" s="7"/>
      <c r="M280" s="7"/>
      <c r="N280" s="7"/>
      <c r="O280" s="7"/>
      <c r="P280" s="7"/>
      <c r="Q280" s="7"/>
      <c r="R280" s="7"/>
      <c r="S280" s="7"/>
      <c r="T280" s="7"/>
      <c r="U280" s="7"/>
      <c r="V280" s="7"/>
      <c r="W280" s="7"/>
    </row>
    <row r="281" spans="1:23" ht="15.75" customHeight="1" x14ac:dyDescent="0.25">
      <c r="A281" s="7"/>
      <c r="C281" s="7"/>
      <c r="D281" s="7"/>
      <c r="E281" s="7"/>
      <c r="F281" s="7"/>
      <c r="H281" s="7"/>
      <c r="I281" s="7"/>
      <c r="J281" s="7"/>
      <c r="K281" s="7"/>
      <c r="L281" s="7"/>
      <c r="M281" s="7"/>
      <c r="N281" s="7"/>
      <c r="O281" s="7"/>
      <c r="P281" s="7"/>
      <c r="Q281" s="7"/>
      <c r="R281" s="7"/>
      <c r="S281" s="7"/>
      <c r="T281" s="7"/>
      <c r="U281" s="7"/>
      <c r="V281" s="7"/>
      <c r="W281" s="7"/>
    </row>
    <row r="282" spans="1:23" ht="15.75" customHeight="1" x14ac:dyDescent="0.25">
      <c r="A282" s="7"/>
      <c r="C282" s="7"/>
      <c r="D282" s="7"/>
      <c r="E282" s="7"/>
      <c r="F282" s="7"/>
      <c r="H282" s="7"/>
      <c r="I282" s="7"/>
      <c r="J282" s="7"/>
      <c r="K282" s="7"/>
      <c r="L282" s="7"/>
      <c r="M282" s="7"/>
      <c r="N282" s="7"/>
      <c r="O282" s="7"/>
      <c r="P282" s="7"/>
      <c r="Q282" s="7"/>
      <c r="R282" s="7"/>
      <c r="S282" s="7"/>
      <c r="T282" s="7"/>
      <c r="U282" s="7"/>
      <c r="V282" s="7"/>
      <c r="W282" s="7"/>
    </row>
    <row r="283" spans="1:23" ht="15.75" customHeight="1" x14ac:dyDescent="0.25">
      <c r="A283" s="7"/>
      <c r="C283" s="7"/>
      <c r="D283" s="7"/>
      <c r="E283" s="7"/>
      <c r="F283" s="7"/>
      <c r="H283" s="7"/>
      <c r="I283" s="7"/>
      <c r="J283" s="7"/>
      <c r="K283" s="7"/>
      <c r="L283" s="7"/>
      <c r="M283" s="7"/>
      <c r="N283" s="7"/>
      <c r="O283" s="7"/>
      <c r="P283" s="7"/>
      <c r="Q283" s="7"/>
      <c r="R283" s="7"/>
      <c r="S283" s="7"/>
      <c r="T283" s="7"/>
      <c r="U283" s="7"/>
      <c r="V283" s="7"/>
      <c r="W283" s="7"/>
    </row>
    <row r="284" spans="1:23" ht="15.75" customHeight="1" x14ac:dyDescent="0.25">
      <c r="A284" s="7"/>
      <c r="C284" s="7"/>
      <c r="D284" s="7"/>
      <c r="E284" s="7"/>
      <c r="F284" s="7"/>
      <c r="H284" s="7"/>
      <c r="I284" s="7"/>
      <c r="J284" s="7"/>
      <c r="K284" s="7"/>
      <c r="L284" s="7"/>
      <c r="M284" s="7"/>
      <c r="N284" s="7"/>
      <c r="O284" s="7"/>
      <c r="P284" s="7"/>
      <c r="Q284" s="7"/>
      <c r="R284" s="7"/>
      <c r="S284" s="7"/>
      <c r="T284" s="7"/>
      <c r="U284" s="7"/>
      <c r="V284" s="7"/>
      <c r="W284" s="7"/>
    </row>
    <row r="285" spans="1:23" ht="15.75" customHeight="1" x14ac:dyDescent="0.25">
      <c r="A285" s="7"/>
      <c r="C285" s="7"/>
      <c r="D285" s="7"/>
      <c r="E285" s="7"/>
      <c r="F285" s="7"/>
      <c r="H285" s="7"/>
      <c r="I285" s="7"/>
      <c r="J285" s="7"/>
      <c r="K285" s="7"/>
      <c r="L285" s="7"/>
      <c r="M285" s="7"/>
      <c r="N285" s="7"/>
      <c r="O285" s="7"/>
      <c r="P285" s="7"/>
      <c r="Q285" s="7"/>
      <c r="R285" s="7"/>
      <c r="S285" s="7"/>
      <c r="T285" s="7"/>
      <c r="U285" s="7"/>
      <c r="V285" s="7"/>
      <c r="W285" s="7"/>
    </row>
    <row r="286" spans="1:23" ht="15.75" customHeight="1" x14ac:dyDescent="0.25">
      <c r="A286" s="7"/>
      <c r="C286" s="7"/>
      <c r="D286" s="7"/>
      <c r="E286" s="7"/>
      <c r="F286" s="7"/>
      <c r="H286" s="7"/>
      <c r="I286" s="7"/>
      <c r="J286" s="7"/>
      <c r="K286" s="7"/>
      <c r="L286" s="7"/>
      <c r="M286" s="7"/>
      <c r="N286" s="7"/>
      <c r="O286" s="7"/>
      <c r="P286" s="7"/>
      <c r="Q286" s="7"/>
      <c r="R286" s="7"/>
      <c r="S286" s="7"/>
      <c r="T286" s="7"/>
      <c r="U286" s="7"/>
      <c r="V286" s="7"/>
      <c r="W286" s="7"/>
    </row>
    <row r="287" spans="1:23" ht="15.75" customHeight="1" x14ac:dyDescent="0.25">
      <c r="A287" s="7"/>
      <c r="C287" s="7"/>
      <c r="D287" s="7"/>
      <c r="E287" s="7"/>
      <c r="F287" s="7"/>
      <c r="H287" s="7"/>
      <c r="I287" s="7"/>
      <c r="J287" s="7"/>
      <c r="K287" s="7"/>
      <c r="L287" s="7"/>
      <c r="M287" s="7"/>
      <c r="N287" s="7"/>
      <c r="O287" s="7"/>
      <c r="P287" s="7"/>
      <c r="Q287" s="7"/>
      <c r="R287" s="7"/>
      <c r="S287" s="7"/>
      <c r="T287" s="7"/>
      <c r="U287" s="7"/>
      <c r="V287" s="7"/>
      <c r="W287" s="7"/>
    </row>
    <row r="288" spans="1:23" ht="15.75" customHeight="1" x14ac:dyDescent="0.25">
      <c r="A288" s="7"/>
      <c r="C288" s="7"/>
      <c r="D288" s="7"/>
      <c r="E288" s="7"/>
      <c r="F288" s="7"/>
      <c r="H288" s="7"/>
      <c r="I288" s="7"/>
      <c r="J288" s="7"/>
      <c r="K288" s="7"/>
      <c r="L288" s="7"/>
      <c r="M288" s="7"/>
      <c r="N288" s="7"/>
      <c r="O288" s="7"/>
      <c r="P288" s="7"/>
      <c r="Q288" s="7"/>
      <c r="R288" s="7"/>
      <c r="S288" s="7"/>
      <c r="T288" s="7"/>
      <c r="U288" s="7"/>
      <c r="V288" s="7"/>
      <c r="W288" s="7"/>
    </row>
    <row r="289" spans="1:23" ht="15.75" customHeight="1" x14ac:dyDescent="0.25">
      <c r="A289" s="7"/>
      <c r="C289" s="7"/>
      <c r="D289" s="7"/>
      <c r="E289" s="7"/>
      <c r="F289" s="7"/>
      <c r="H289" s="7"/>
      <c r="I289" s="7"/>
      <c r="J289" s="7"/>
      <c r="K289" s="7"/>
      <c r="L289" s="7"/>
      <c r="M289" s="7"/>
      <c r="N289" s="7"/>
      <c r="O289" s="7"/>
      <c r="P289" s="7"/>
      <c r="Q289" s="7"/>
      <c r="R289" s="7"/>
      <c r="S289" s="7"/>
      <c r="T289" s="7"/>
      <c r="U289" s="7"/>
      <c r="V289" s="7"/>
      <c r="W289" s="7"/>
    </row>
    <row r="290" spans="1:23" ht="15.75" customHeight="1" x14ac:dyDescent="0.25">
      <c r="A290" s="7"/>
      <c r="C290" s="7"/>
      <c r="D290" s="7"/>
      <c r="E290" s="7"/>
      <c r="F290" s="7"/>
      <c r="H290" s="7"/>
      <c r="I290" s="7"/>
      <c r="J290" s="7"/>
      <c r="K290" s="7"/>
      <c r="L290" s="7"/>
      <c r="M290" s="7"/>
      <c r="N290" s="7"/>
      <c r="O290" s="7"/>
      <c r="P290" s="7"/>
      <c r="Q290" s="7"/>
      <c r="R290" s="7"/>
      <c r="S290" s="7"/>
      <c r="T290" s="7"/>
      <c r="U290" s="7"/>
      <c r="V290" s="7"/>
      <c r="W290" s="7"/>
    </row>
    <row r="291" spans="1:23" ht="15.75" customHeight="1" x14ac:dyDescent="0.25">
      <c r="A291" s="7"/>
      <c r="C291" s="7"/>
      <c r="D291" s="7"/>
      <c r="E291" s="7"/>
      <c r="F291" s="7"/>
      <c r="H291" s="7"/>
      <c r="I291" s="7"/>
      <c r="J291" s="7"/>
      <c r="K291" s="7"/>
      <c r="L291" s="7"/>
      <c r="M291" s="7"/>
      <c r="N291" s="7"/>
      <c r="O291" s="7"/>
      <c r="P291" s="7"/>
      <c r="Q291" s="7"/>
      <c r="R291" s="7"/>
      <c r="S291" s="7"/>
      <c r="T291" s="7"/>
      <c r="U291" s="7"/>
      <c r="V291" s="7"/>
      <c r="W291" s="7"/>
    </row>
    <row r="292" spans="1:23" ht="15.75" customHeight="1" x14ac:dyDescent="0.25">
      <c r="A292" s="7"/>
      <c r="C292" s="7"/>
      <c r="D292" s="7"/>
      <c r="E292" s="7"/>
      <c r="F292" s="7"/>
      <c r="H292" s="7"/>
      <c r="I292" s="7"/>
      <c r="J292" s="7"/>
      <c r="K292" s="7"/>
      <c r="L292" s="7"/>
      <c r="M292" s="7"/>
      <c r="N292" s="7"/>
      <c r="O292" s="7"/>
      <c r="P292" s="7"/>
      <c r="Q292" s="7"/>
      <c r="R292" s="7"/>
      <c r="S292" s="7"/>
      <c r="T292" s="7"/>
      <c r="U292" s="7"/>
      <c r="V292" s="7"/>
      <c r="W292" s="7"/>
    </row>
    <row r="293" spans="1:23" ht="15.75" customHeight="1" x14ac:dyDescent="0.25">
      <c r="A293" s="7"/>
      <c r="C293" s="7"/>
      <c r="D293" s="7"/>
      <c r="E293" s="7"/>
      <c r="F293" s="7"/>
      <c r="H293" s="7"/>
      <c r="I293" s="7"/>
      <c r="J293" s="7"/>
      <c r="K293" s="7"/>
      <c r="L293" s="7"/>
      <c r="M293" s="7"/>
      <c r="N293" s="7"/>
      <c r="O293" s="7"/>
      <c r="P293" s="7"/>
      <c r="Q293" s="7"/>
      <c r="R293" s="7"/>
      <c r="S293" s="7"/>
      <c r="T293" s="7"/>
      <c r="U293" s="7"/>
      <c r="V293" s="7"/>
      <c r="W293" s="7"/>
    </row>
    <row r="294" spans="1:23" ht="15.75" customHeight="1" x14ac:dyDescent="0.25">
      <c r="A294" s="7"/>
      <c r="C294" s="7"/>
      <c r="D294" s="7"/>
      <c r="E294" s="7"/>
      <c r="F294" s="7"/>
      <c r="H294" s="7"/>
      <c r="I294" s="7"/>
      <c r="J294" s="7"/>
      <c r="K294" s="7"/>
      <c r="L294" s="7"/>
      <c r="M294" s="7"/>
      <c r="N294" s="7"/>
      <c r="O294" s="7"/>
      <c r="P294" s="7"/>
      <c r="Q294" s="7"/>
      <c r="R294" s="7"/>
      <c r="S294" s="7"/>
      <c r="T294" s="7"/>
      <c r="U294" s="7"/>
      <c r="V294" s="7"/>
      <c r="W294" s="7"/>
    </row>
    <row r="295" spans="1:23" ht="15.75" customHeight="1" x14ac:dyDescent="0.25">
      <c r="A295" s="7"/>
      <c r="C295" s="7"/>
      <c r="D295" s="7"/>
      <c r="E295" s="7"/>
      <c r="F295" s="7"/>
      <c r="H295" s="7"/>
      <c r="I295" s="7"/>
      <c r="J295" s="7"/>
      <c r="K295" s="7"/>
      <c r="L295" s="7"/>
      <c r="M295" s="7"/>
      <c r="N295" s="7"/>
      <c r="O295" s="7"/>
      <c r="P295" s="7"/>
      <c r="Q295" s="7"/>
      <c r="R295" s="7"/>
      <c r="S295" s="7"/>
      <c r="T295" s="7"/>
      <c r="U295" s="7"/>
      <c r="V295" s="7"/>
      <c r="W295" s="7"/>
    </row>
    <row r="296" spans="1:23" ht="15.75" customHeight="1" x14ac:dyDescent="0.25">
      <c r="A296" s="7"/>
      <c r="C296" s="7"/>
      <c r="D296" s="7"/>
      <c r="E296" s="7"/>
      <c r="F296" s="7"/>
      <c r="H296" s="7"/>
      <c r="I296" s="7"/>
      <c r="J296" s="7"/>
      <c r="K296" s="7"/>
      <c r="L296" s="7"/>
      <c r="M296" s="7"/>
      <c r="N296" s="7"/>
      <c r="O296" s="7"/>
      <c r="P296" s="7"/>
      <c r="Q296" s="7"/>
      <c r="R296" s="7"/>
      <c r="S296" s="7"/>
      <c r="T296" s="7"/>
      <c r="U296" s="7"/>
      <c r="V296" s="7"/>
      <c r="W296" s="7"/>
    </row>
    <row r="297" spans="1:23" ht="15.75" customHeight="1" x14ac:dyDescent="0.25">
      <c r="A297" s="7"/>
      <c r="C297" s="7"/>
      <c r="D297" s="7"/>
      <c r="E297" s="7"/>
      <c r="F297" s="7"/>
      <c r="H297" s="7"/>
      <c r="I297" s="7"/>
      <c r="J297" s="7"/>
      <c r="K297" s="7"/>
      <c r="L297" s="7"/>
      <c r="M297" s="7"/>
      <c r="N297" s="7"/>
      <c r="O297" s="7"/>
      <c r="P297" s="7"/>
      <c r="Q297" s="7"/>
      <c r="R297" s="7"/>
      <c r="S297" s="7"/>
      <c r="T297" s="7"/>
      <c r="U297" s="7"/>
      <c r="V297" s="7"/>
      <c r="W297" s="7"/>
    </row>
    <row r="298" spans="1:23" ht="15.75" customHeight="1" x14ac:dyDescent="0.25">
      <c r="A298" s="7"/>
      <c r="C298" s="7"/>
      <c r="D298" s="7"/>
      <c r="E298" s="7"/>
      <c r="F298" s="7"/>
      <c r="H298" s="7"/>
      <c r="I298" s="7"/>
      <c r="J298" s="7"/>
      <c r="K298" s="7"/>
      <c r="L298" s="7"/>
      <c r="M298" s="7"/>
      <c r="N298" s="7"/>
      <c r="O298" s="7"/>
      <c r="P298" s="7"/>
      <c r="Q298" s="7"/>
      <c r="R298" s="7"/>
      <c r="S298" s="7"/>
      <c r="T298" s="7"/>
      <c r="U298" s="7"/>
      <c r="V298" s="7"/>
      <c r="W298" s="7"/>
    </row>
    <row r="299" spans="1:23" ht="15.75" customHeight="1" x14ac:dyDescent="0.25">
      <c r="A299" s="7"/>
      <c r="C299" s="7"/>
      <c r="D299" s="7"/>
      <c r="E299" s="7"/>
      <c r="F299" s="7"/>
      <c r="H299" s="7"/>
      <c r="I299" s="7"/>
      <c r="J299" s="7"/>
      <c r="K299" s="7"/>
      <c r="L299" s="7"/>
      <c r="M299" s="7"/>
      <c r="N299" s="7"/>
      <c r="O299" s="7"/>
      <c r="P299" s="7"/>
      <c r="Q299" s="7"/>
      <c r="R299" s="7"/>
      <c r="S299" s="7"/>
      <c r="T299" s="7"/>
      <c r="U299" s="7"/>
      <c r="V299" s="7"/>
      <c r="W299" s="7"/>
    </row>
    <row r="300" spans="1:23" ht="15.75" customHeight="1" x14ac:dyDescent="0.25">
      <c r="A300" s="7"/>
      <c r="C300" s="7"/>
      <c r="D300" s="7"/>
      <c r="E300" s="7"/>
      <c r="F300" s="7"/>
      <c r="H300" s="7"/>
      <c r="I300" s="7"/>
      <c r="J300" s="7"/>
      <c r="K300" s="7"/>
      <c r="L300" s="7"/>
      <c r="M300" s="7"/>
      <c r="N300" s="7"/>
      <c r="O300" s="7"/>
      <c r="P300" s="7"/>
      <c r="Q300" s="7"/>
      <c r="R300" s="7"/>
      <c r="S300" s="7"/>
      <c r="T300" s="7"/>
      <c r="U300" s="7"/>
      <c r="V300" s="7"/>
      <c r="W300" s="7"/>
    </row>
    <row r="301" spans="1:23" ht="15.75" customHeight="1" x14ac:dyDescent="0.25">
      <c r="A301" s="7"/>
      <c r="C301" s="7"/>
      <c r="D301" s="7"/>
      <c r="E301" s="7"/>
      <c r="F301" s="7"/>
      <c r="H301" s="7"/>
      <c r="I301" s="7"/>
      <c r="J301" s="7"/>
      <c r="K301" s="7"/>
      <c r="L301" s="7"/>
      <c r="M301" s="7"/>
      <c r="N301" s="7"/>
      <c r="O301" s="7"/>
      <c r="P301" s="7"/>
      <c r="Q301" s="7"/>
      <c r="R301" s="7"/>
      <c r="S301" s="7"/>
      <c r="T301" s="7"/>
      <c r="U301" s="7"/>
      <c r="V301" s="7"/>
      <c r="W301" s="7"/>
    </row>
    <row r="302" spans="1:23" ht="15.75" customHeight="1" x14ac:dyDescent="0.25">
      <c r="A302" s="7"/>
      <c r="C302" s="7"/>
      <c r="D302" s="7"/>
      <c r="E302" s="7"/>
      <c r="F302" s="7"/>
      <c r="H302" s="7"/>
      <c r="I302" s="7"/>
      <c r="J302" s="7"/>
      <c r="K302" s="7"/>
      <c r="L302" s="7"/>
      <c r="M302" s="7"/>
      <c r="N302" s="7"/>
      <c r="O302" s="7"/>
      <c r="P302" s="7"/>
      <c r="Q302" s="7"/>
      <c r="R302" s="7"/>
      <c r="S302" s="7"/>
      <c r="T302" s="7"/>
      <c r="U302" s="7"/>
      <c r="V302" s="7"/>
      <c r="W302" s="7"/>
    </row>
    <row r="303" spans="1:23" ht="15.75" customHeight="1" x14ac:dyDescent="0.25">
      <c r="A303" s="7"/>
      <c r="C303" s="7"/>
      <c r="D303" s="7"/>
      <c r="E303" s="7"/>
      <c r="F303" s="7"/>
      <c r="H303" s="7"/>
      <c r="I303" s="7"/>
      <c r="J303" s="7"/>
      <c r="K303" s="7"/>
      <c r="L303" s="7"/>
      <c r="M303" s="7"/>
      <c r="N303" s="7"/>
      <c r="O303" s="7"/>
      <c r="P303" s="7"/>
      <c r="Q303" s="7"/>
      <c r="R303" s="7"/>
      <c r="S303" s="7"/>
      <c r="T303" s="7"/>
      <c r="U303" s="7"/>
      <c r="V303" s="7"/>
      <c r="W303" s="7"/>
    </row>
    <row r="304" spans="1:23" ht="15.75" customHeight="1" x14ac:dyDescent="0.25">
      <c r="A304" s="7"/>
      <c r="C304" s="7"/>
      <c r="D304" s="7"/>
      <c r="E304" s="7"/>
      <c r="F304" s="7"/>
      <c r="H304" s="7"/>
      <c r="I304" s="7"/>
      <c r="J304" s="7"/>
      <c r="K304" s="7"/>
      <c r="L304" s="7"/>
      <c r="M304" s="7"/>
      <c r="N304" s="7"/>
      <c r="O304" s="7"/>
      <c r="P304" s="7"/>
      <c r="Q304" s="7"/>
      <c r="R304" s="7"/>
      <c r="S304" s="7"/>
      <c r="T304" s="7"/>
      <c r="U304" s="7"/>
      <c r="V304" s="7"/>
      <c r="W304" s="7"/>
    </row>
    <row r="305" spans="1:23" ht="15.75" customHeight="1" x14ac:dyDescent="0.25">
      <c r="A305" s="7"/>
      <c r="C305" s="7"/>
      <c r="D305" s="7"/>
      <c r="E305" s="7"/>
      <c r="F305" s="7"/>
      <c r="H305" s="7"/>
      <c r="I305" s="7"/>
      <c r="J305" s="7"/>
      <c r="K305" s="7"/>
      <c r="L305" s="7"/>
      <c r="M305" s="7"/>
      <c r="N305" s="7"/>
      <c r="O305" s="7"/>
      <c r="P305" s="7"/>
      <c r="Q305" s="7"/>
      <c r="R305" s="7"/>
      <c r="S305" s="7"/>
      <c r="T305" s="7"/>
      <c r="U305" s="7"/>
      <c r="V305" s="7"/>
      <c r="W305" s="7"/>
    </row>
    <row r="306" spans="1:23" ht="15.75" customHeight="1" x14ac:dyDescent="0.25">
      <c r="A306" s="7"/>
      <c r="C306" s="7"/>
      <c r="D306" s="7"/>
      <c r="E306" s="7"/>
      <c r="F306" s="7"/>
      <c r="H306" s="7"/>
      <c r="I306" s="7"/>
      <c r="J306" s="7"/>
      <c r="K306" s="7"/>
      <c r="L306" s="7"/>
      <c r="M306" s="7"/>
      <c r="N306" s="7"/>
      <c r="O306" s="7"/>
      <c r="P306" s="7"/>
      <c r="Q306" s="7"/>
      <c r="R306" s="7"/>
      <c r="S306" s="7"/>
      <c r="T306" s="7"/>
      <c r="U306" s="7"/>
      <c r="V306" s="7"/>
      <c r="W306" s="7"/>
    </row>
    <row r="307" spans="1:23" ht="15.75" customHeight="1" x14ac:dyDescent="0.25">
      <c r="A307" s="7"/>
      <c r="C307" s="7"/>
      <c r="D307" s="7"/>
      <c r="E307" s="7"/>
      <c r="F307" s="7"/>
      <c r="H307" s="7"/>
      <c r="I307" s="7"/>
      <c r="J307" s="7"/>
      <c r="K307" s="7"/>
      <c r="L307" s="7"/>
      <c r="M307" s="7"/>
      <c r="N307" s="7"/>
      <c r="O307" s="7"/>
      <c r="P307" s="7"/>
      <c r="Q307" s="7"/>
      <c r="R307" s="7"/>
      <c r="S307" s="7"/>
      <c r="T307" s="7"/>
      <c r="U307" s="7"/>
      <c r="V307" s="7"/>
      <c r="W307" s="7"/>
    </row>
    <row r="308" spans="1:23" ht="15.75" customHeight="1" x14ac:dyDescent="0.25">
      <c r="A308" s="7"/>
      <c r="C308" s="7"/>
      <c r="D308" s="7"/>
      <c r="E308" s="7"/>
      <c r="F308" s="7"/>
      <c r="H308" s="7"/>
      <c r="I308" s="7"/>
      <c r="J308" s="7"/>
      <c r="K308" s="7"/>
      <c r="L308" s="7"/>
      <c r="M308" s="7"/>
      <c r="N308" s="7"/>
      <c r="O308" s="7"/>
      <c r="P308" s="7"/>
      <c r="Q308" s="7"/>
      <c r="R308" s="7"/>
      <c r="S308" s="7"/>
      <c r="T308" s="7"/>
      <c r="U308" s="7"/>
      <c r="V308" s="7"/>
      <c r="W308" s="7"/>
    </row>
    <row r="309" spans="1:23" ht="15.75" customHeight="1" x14ac:dyDescent="0.25">
      <c r="A309" s="7"/>
      <c r="C309" s="7"/>
      <c r="D309" s="7"/>
      <c r="E309" s="7"/>
      <c r="F309" s="7"/>
      <c r="H309" s="7"/>
      <c r="I309" s="7"/>
      <c r="J309" s="7"/>
      <c r="K309" s="7"/>
      <c r="L309" s="7"/>
      <c r="M309" s="7"/>
      <c r="N309" s="7"/>
      <c r="O309" s="7"/>
      <c r="P309" s="7"/>
      <c r="Q309" s="7"/>
      <c r="R309" s="7"/>
      <c r="S309" s="7"/>
      <c r="T309" s="7"/>
      <c r="U309" s="7"/>
      <c r="V309" s="7"/>
      <c r="W309" s="7"/>
    </row>
    <row r="310" spans="1:23" ht="15.75" customHeight="1" x14ac:dyDescent="0.25">
      <c r="A310" s="7"/>
      <c r="C310" s="7"/>
      <c r="D310" s="7"/>
      <c r="E310" s="7"/>
      <c r="F310" s="7"/>
      <c r="H310" s="7"/>
      <c r="I310" s="7"/>
      <c r="J310" s="7"/>
      <c r="K310" s="7"/>
      <c r="L310" s="7"/>
      <c r="M310" s="7"/>
      <c r="N310" s="7"/>
      <c r="O310" s="7"/>
      <c r="P310" s="7"/>
      <c r="Q310" s="7"/>
      <c r="R310" s="7"/>
      <c r="S310" s="7"/>
      <c r="T310" s="7"/>
      <c r="U310" s="7"/>
      <c r="V310" s="7"/>
      <c r="W310" s="7"/>
    </row>
    <row r="311" spans="1:23" ht="15.75" customHeight="1" x14ac:dyDescent="0.25">
      <c r="A311" s="7"/>
      <c r="C311" s="7"/>
      <c r="D311" s="7"/>
      <c r="E311" s="7"/>
      <c r="F311" s="7"/>
      <c r="H311" s="7"/>
      <c r="I311" s="7"/>
      <c r="J311" s="7"/>
      <c r="K311" s="7"/>
      <c r="L311" s="7"/>
      <c r="M311" s="7"/>
      <c r="N311" s="7"/>
      <c r="O311" s="7"/>
      <c r="P311" s="7"/>
      <c r="Q311" s="7"/>
      <c r="R311" s="7"/>
      <c r="S311" s="7"/>
      <c r="T311" s="7"/>
      <c r="U311" s="7"/>
      <c r="V311" s="7"/>
      <c r="W311" s="7"/>
    </row>
    <row r="312" spans="1:23" ht="15.75" customHeight="1" x14ac:dyDescent="0.25">
      <c r="A312" s="7"/>
      <c r="C312" s="7"/>
      <c r="D312" s="7"/>
      <c r="E312" s="7"/>
      <c r="F312" s="7"/>
      <c r="H312" s="7"/>
      <c r="I312" s="7"/>
      <c r="J312" s="7"/>
      <c r="K312" s="7"/>
      <c r="L312" s="7"/>
      <c r="M312" s="7"/>
      <c r="N312" s="7"/>
      <c r="O312" s="7"/>
      <c r="P312" s="7"/>
      <c r="Q312" s="7"/>
      <c r="R312" s="7"/>
      <c r="S312" s="7"/>
      <c r="T312" s="7"/>
      <c r="U312" s="7"/>
      <c r="V312" s="7"/>
      <c r="W312" s="7"/>
    </row>
    <row r="313" spans="1:23" ht="15.75" customHeight="1" x14ac:dyDescent="0.25">
      <c r="A313" s="7"/>
      <c r="C313" s="7"/>
      <c r="D313" s="7"/>
      <c r="E313" s="7"/>
      <c r="F313" s="7"/>
      <c r="H313" s="7"/>
      <c r="I313" s="7"/>
      <c r="J313" s="7"/>
      <c r="K313" s="7"/>
      <c r="L313" s="7"/>
      <c r="M313" s="7"/>
      <c r="N313" s="7"/>
      <c r="O313" s="7"/>
      <c r="P313" s="7"/>
      <c r="Q313" s="7"/>
      <c r="R313" s="7"/>
      <c r="S313" s="7"/>
      <c r="T313" s="7"/>
      <c r="U313" s="7"/>
      <c r="V313" s="7"/>
      <c r="W313" s="7"/>
    </row>
    <row r="314" spans="1:23" ht="15.75" customHeight="1" x14ac:dyDescent="0.25">
      <c r="A314" s="7"/>
      <c r="C314" s="7"/>
      <c r="D314" s="7"/>
      <c r="E314" s="7"/>
      <c r="F314" s="7"/>
      <c r="H314" s="7"/>
      <c r="I314" s="7"/>
      <c r="J314" s="7"/>
      <c r="K314" s="7"/>
      <c r="L314" s="7"/>
      <c r="M314" s="7"/>
      <c r="N314" s="7"/>
      <c r="O314" s="7"/>
      <c r="P314" s="7"/>
      <c r="Q314" s="7"/>
      <c r="R314" s="7"/>
      <c r="S314" s="7"/>
      <c r="T314" s="7"/>
      <c r="U314" s="7"/>
      <c r="V314" s="7"/>
      <c r="W314" s="7"/>
    </row>
    <row r="315" spans="1:23" ht="15.75" customHeight="1" x14ac:dyDescent="0.25">
      <c r="A315" s="7"/>
      <c r="C315" s="7"/>
      <c r="D315" s="7"/>
      <c r="E315" s="7"/>
      <c r="F315" s="7"/>
      <c r="H315" s="7"/>
      <c r="I315" s="7"/>
      <c r="J315" s="7"/>
      <c r="K315" s="7"/>
      <c r="L315" s="7"/>
      <c r="M315" s="7"/>
      <c r="N315" s="7"/>
      <c r="O315" s="7"/>
      <c r="P315" s="7"/>
      <c r="Q315" s="7"/>
      <c r="R315" s="7"/>
      <c r="S315" s="7"/>
      <c r="T315" s="7"/>
      <c r="U315" s="7"/>
      <c r="V315" s="7"/>
      <c r="W315" s="7"/>
    </row>
    <row r="316" spans="1:23" ht="15.75" customHeight="1" x14ac:dyDescent="0.25">
      <c r="A316" s="7"/>
      <c r="C316" s="7"/>
      <c r="D316" s="7"/>
      <c r="E316" s="7"/>
      <c r="F316" s="7"/>
      <c r="H316" s="7"/>
      <c r="I316" s="7"/>
      <c r="J316" s="7"/>
      <c r="K316" s="7"/>
      <c r="L316" s="7"/>
      <c r="M316" s="7"/>
      <c r="N316" s="7"/>
      <c r="O316" s="7"/>
      <c r="P316" s="7"/>
      <c r="Q316" s="7"/>
      <c r="R316" s="7"/>
      <c r="S316" s="7"/>
      <c r="T316" s="7"/>
      <c r="U316" s="7"/>
      <c r="V316" s="7"/>
      <c r="W316" s="7"/>
    </row>
    <row r="317" spans="1:23" ht="15.75" customHeight="1" x14ac:dyDescent="0.25">
      <c r="A317" s="7"/>
      <c r="C317" s="7"/>
      <c r="D317" s="7"/>
      <c r="E317" s="7"/>
      <c r="F317" s="7"/>
      <c r="H317" s="7"/>
      <c r="I317" s="7"/>
      <c r="J317" s="7"/>
      <c r="K317" s="7"/>
      <c r="L317" s="7"/>
      <c r="M317" s="7"/>
      <c r="N317" s="7"/>
      <c r="O317" s="7"/>
      <c r="P317" s="7"/>
      <c r="Q317" s="7"/>
      <c r="R317" s="7"/>
      <c r="S317" s="7"/>
      <c r="T317" s="7"/>
      <c r="U317" s="7"/>
      <c r="V317" s="7"/>
      <c r="W317" s="7"/>
    </row>
    <row r="318" spans="1:23" ht="15.75" customHeight="1" x14ac:dyDescent="0.25">
      <c r="A318" s="7"/>
      <c r="C318" s="7"/>
      <c r="D318" s="7"/>
      <c r="E318" s="7"/>
      <c r="F318" s="7"/>
      <c r="H318" s="7"/>
      <c r="I318" s="7"/>
      <c r="J318" s="7"/>
      <c r="K318" s="7"/>
      <c r="L318" s="7"/>
      <c r="M318" s="7"/>
      <c r="N318" s="7"/>
      <c r="O318" s="7"/>
      <c r="P318" s="7"/>
      <c r="Q318" s="7"/>
      <c r="R318" s="7"/>
      <c r="S318" s="7"/>
      <c r="T318" s="7"/>
      <c r="U318" s="7"/>
      <c r="V318" s="7"/>
      <c r="W318" s="7"/>
    </row>
    <row r="319" spans="1:23" ht="15.75" customHeight="1" x14ac:dyDescent="0.25">
      <c r="A319" s="7"/>
      <c r="C319" s="7"/>
      <c r="D319" s="7"/>
      <c r="E319" s="7"/>
      <c r="F319" s="7"/>
      <c r="H319" s="7"/>
      <c r="I319" s="7"/>
      <c r="J319" s="7"/>
      <c r="K319" s="7"/>
      <c r="L319" s="7"/>
      <c r="M319" s="7"/>
      <c r="N319" s="7"/>
      <c r="O319" s="7"/>
      <c r="P319" s="7"/>
      <c r="Q319" s="7"/>
      <c r="R319" s="7"/>
      <c r="S319" s="7"/>
      <c r="T319" s="7"/>
      <c r="U319" s="7"/>
      <c r="V319" s="7"/>
      <c r="W319" s="7"/>
    </row>
    <row r="320" spans="1:23" ht="15.75" customHeight="1" x14ac:dyDescent="0.25">
      <c r="A320" s="7"/>
      <c r="C320" s="7"/>
      <c r="D320" s="7"/>
      <c r="E320" s="7"/>
      <c r="F320" s="7"/>
      <c r="H320" s="7"/>
      <c r="I320" s="7"/>
      <c r="J320" s="7"/>
      <c r="K320" s="7"/>
      <c r="L320" s="7"/>
      <c r="M320" s="7"/>
      <c r="N320" s="7"/>
      <c r="O320" s="7"/>
      <c r="P320" s="7"/>
      <c r="Q320" s="7"/>
      <c r="R320" s="7"/>
      <c r="S320" s="7"/>
      <c r="T320" s="7"/>
      <c r="U320" s="7"/>
      <c r="V320" s="7"/>
      <c r="W320" s="7"/>
    </row>
    <row r="321" spans="1:23" ht="15.75" customHeight="1" x14ac:dyDescent="0.25">
      <c r="A321" s="7"/>
      <c r="C321" s="7"/>
      <c r="D321" s="7"/>
      <c r="E321" s="7"/>
      <c r="F321" s="7"/>
      <c r="H321" s="7"/>
      <c r="I321" s="7"/>
      <c r="J321" s="7"/>
      <c r="K321" s="7"/>
      <c r="L321" s="7"/>
      <c r="M321" s="7"/>
      <c r="N321" s="7"/>
      <c r="O321" s="7"/>
      <c r="P321" s="7"/>
      <c r="Q321" s="7"/>
      <c r="R321" s="7"/>
      <c r="S321" s="7"/>
      <c r="T321" s="7"/>
      <c r="U321" s="7"/>
      <c r="V321" s="7"/>
      <c r="W321" s="7"/>
    </row>
    <row r="322" spans="1:23" ht="15.75" customHeight="1" x14ac:dyDescent="0.25">
      <c r="A322" s="7"/>
      <c r="C322" s="7"/>
      <c r="D322" s="7"/>
      <c r="E322" s="7"/>
      <c r="F322" s="7"/>
      <c r="H322" s="7"/>
      <c r="I322" s="7"/>
      <c r="J322" s="7"/>
      <c r="K322" s="7"/>
      <c r="L322" s="7"/>
      <c r="M322" s="7"/>
      <c r="N322" s="7"/>
      <c r="O322" s="7"/>
      <c r="P322" s="7"/>
      <c r="Q322" s="7"/>
      <c r="R322" s="7"/>
      <c r="S322" s="7"/>
      <c r="T322" s="7"/>
      <c r="U322" s="7"/>
      <c r="V322" s="7"/>
      <c r="W322" s="7"/>
    </row>
    <row r="323" spans="1:23" ht="15.75" customHeight="1" x14ac:dyDescent="0.25">
      <c r="A323" s="7"/>
      <c r="C323" s="7"/>
      <c r="D323" s="7"/>
      <c r="E323" s="7"/>
      <c r="F323" s="7"/>
      <c r="H323" s="7"/>
      <c r="I323" s="7"/>
      <c r="J323" s="7"/>
      <c r="K323" s="7"/>
      <c r="L323" s="7"/>
      <c r="M323" s="7"/>
      <c r="N323" s="7"/>
      <c r="O323" s="7"/>
      <c r="P323" s="7"/>
      <c r="Q323" s="7"/>
      <c r="R323" s="7"/>
      <c r="S323" s="7"/>
      <c r="T323" s="7"/>
      <c r="U323" s="7"/>
      <c r="V323" s="7"/>
      <c r="W323" s="7"/>
    </row>
    <row r="324" spans="1:23" ht="15.75" customHeight="1" x14ac:dyDescent="0.25">
      <c r="A324" s="7"/>
      <c r="C324" s="7"/>
      <c r="D324" s="7"/>
      <c r="E324" s="7"/>
      <c r="F324" s="7"/>
      <c r="H324" s="7"/>
      <c r="I324" s="7"/>
      <c r="J324" s="7"/>
      <c r="K324" s="7"/>
      <c r="L324" s="7"/>
      <c r="M324" s="7"/>
      <c r="N324" s="7"/>
      <c r="O324" s="7"/>
      <c r="P324" s="7"/>
      <c r="Q324" s="7"/>
      <c r="R324" s="7"/>
      <c r="S324" s="7"/>
      <c r="T324" s="7"/>
      <c r="U324" s="7"/>
      <c r="V324" s="7"/>
      <c r="W324" s="7"/>
    </row>
    <row r="325" spans="1:23" ht="15.75" customHeight="1" x14ac:dyDescent="0.25">
      <c r="A325" s="7"/>
      <c r="C325" s="7"/>
      <c r="D325" s="7"/>
      <c r="E325" s="7"/>
      <c r="F325" s="7"/>
      <c r="H325" s="7"/>
      <c r="I325" s="7"/>
      <c r="J325" s="7"/>
      <c r="K325" s="7"/>
      <c r="L325" s="7"/>
      <c r="M325" s="7"/>
      <c r="N325" s="7"/>
      <c r="O325" s="7"/>
      <c r="P325" s="7"/>
      <c r="Q325" s="7"/>
      <c r="R325" s="7"/>
      <c r="S325" s="7"/>
      <c r="T325" s="7"/>
      <c r="U325" s="7"/>
      <c r="V325" s="7"/>
      <c r="W325" s="7"/>
    </row>
    <row r="326" spans="1:23" ht="15.75" customHeight="1" x14ac:dyDescent="0.25">
      <c r="A326" s="7"/>
      <c r="C326" s="7"/>
      <c r="D326" s="7"/>
      <c r="E326" s="7"/>
      <c r="F326" s="7"/>
      <c r="H326" s="7"/>
      <c r="I326" s="7"/>
      <c r="J326" s="7"/>
      <c r="K326" s="7"/>
      <c r="L326" s="7"/>
      <c r="M326" s="7"/>
      <c r="N326" s="7"/>
      <c r="O326" s="7"/>
      <c r="P326" s="7"/>
      <c r="Q326" s="7"/>
      <c r="R326" s="7"/>
      <c r="S326" s="7"/>
      <c r="T326" s="7"/>
      <c r="U326" s="7"/>
      <c r="V326" s="7"/>
      <c r="W326" s="7"/>
    </row>
    <row r="327" spans="1:23" ht="15.75" customHeight="1" x14ac:dyDescent="0.25">
      <c r="A327" s="7"/>
      <c r="C327" s="7"/>
      <c r="D327" s="7"/>
      <c r="E327" s="7"/>
      <c r="F327" s="7"/>
      <c r="H327" s="7"/>
      <c r="I327" s="7"/>
      <c r="J327" s="7"/>
      <c r="K327" s="7"/>
      <c r="L327" s="7"/>
      <c r="M327" s="7"/>
      <c r="N327" s="7"/>
      <c r="O327" s="7"/>
      <c r="P327" s="7"/>
      <c r="Q327" s="7"/>
      <c r="R327" s="7"/>
      <c r="S327" s="7"/>
      <c r="T327" s="7"/>
      <c r="U327" s="7"/>
      <c r="V327" s="7"/>
      <c r="W327" s="7"/>
    </row>
    <row r="328" spans="1:23" ht="15.75" customHeight="1" x14ac:dyDescent="0.25">
      <c r="A328" s="7"/>
      <c r="C328" s="7"/>
      <c r="D328" s="7"/>
      <c r="E328" s="7"/>
      <c r="F328" s="7"/>
      <c r="H328" s="7"/>
      <c r="I328" s="7"/>
      <c r="J328" s="7"/>
      <c r="K328" s="7"/>
      <c r="L328" s="7"/>
      <c r="M328" s="7"/>
      <c r="N328" s="7"/>
      <c r="O328" s="7"/>
      <c r="P328" s="7"/>
      <c r="Q328" s="7"/>
      <c r="R328" s="7"/>
      <c r="S328" s="7"/>
      <c r="T328" s="7"/>
      <c r="U328" s="7"/>
      <c r="V328" s="7"/>
      <c r="W328" s="7"/>
    </row>
    <row r="329" spans="1:23" ht="15.75" customHeight="1" x14ac:dyDescent="0.25">
      <c r="A329" s="7"/>
      <c r="C329" s="7"/>
      <c r="D329" s="7"/>
      <c r="E329" s="7"/>
      <c r="F329" s="7"/>
      <c r="H329" s="7"/>
      <c r="I329" s="7"/>
      <c r="J329" s="7"/>
      <c r="K329" s="7"/>
      <c r="L329" s="7"/>
      <c r="M329" s="7"/>
      <c r="N329" s="7"/>
      <c r="O329" s="7"/>
      <c r="P329" s="7"/>
      <c r="Q329" s="7"/>
      <c r="R329" s="7"/>
      <c r="S329" s="7"/>
      <c r="T329" s="7"/>
      <c r="U329" s="7"/>
      <c r="V329" s="7"/>
      <c r="W329" s="7"/>
    </row>
    <row r="330" spans="1:23" ht="15.75" customHeight="1" x14ac:dyDescent="0.25">
      <c r="A330" s="7"/>
      <c r="C330" s="7"/>
      <c r="D330" s="7"/>
      <c r="E330" s="7"/>
      <c r="F330" s="7"/>
      <c r="H330" s="7"/>
      <c r="I330" s="7"/>
      <c r="J330" s="7"/>
      <c r="K330" s="7"/>
      <c r="L330" s="7"/>
      <c r="M330" s="7"/>
      <c r="N330" s="7"/>
      <c r="O330" s="7"/>
      <c r="P330" s="7"/>
      <c r="Q330" s="7"/>
      <c r="R330" s="7"/>
      <c r="S330" s="7"/>
      <c r="T330" s="7"/>
      <c r="U330" s="7"/>
      <c r="V330" s="7"/>
      <c r="W330" s="7"/>
    </row>
    <row r="331" spans="1:23" ht="15.75" customHeight="1" x14ac:dyDescent="0.25">
      <c r="A331" s="7"/>
      <c r="C331" s="7"/>
      <c r="D331" s="7"/>
      <c r="E331" s="7"/>
      <c r="F331" s="7"/>
      <c r="H331" s="7"/>
      <c r="I331" s="7"/>
      <c r="J331" s="7"/>
      <c r="K331" s="7"/>
      <c r="L331" s="7"/>
      <c r="M331" s="7"/>
      <c r="N331" s="7"/>
      <c r="O331" s="7"/>
      <c r="P331" s="7"/>
      <c r="Q331" s="7"/>
      <c r="R331" s="7"/>
      <c r="S331" s="7"/>
      <c r="T331" s="7"/>
      <c r="U331" s="7"/>
      <c r="V331" s="7"/>
      <c r="W331" s="7"/>
    </row>
    <row r="332" spans="1:23" ht="15.75" customHeight="1" x14ac:dyDescent="0.25">
      <c r="A332" s="7"/>
      <c r="C332" s="7"/>
      <c r="D332" s="7"/>
      <c r="E332" s="7"/>
      <c r="F332" s="7"/>
      <c r="H332" s="7"/>
      <c r="I332" s="7"/>
      <c r="J332" s="7"/>
      <c r="K332" s="7"/>
      <c r="L332" s="7"/>
      <c r="M332" s="7"/>
      <c r="N332" s="7"/>
      <c r="O332" s="7"/>
      <c r="P332" s="7"/>
      <c r="Q332" s="7"/>
      <c r="R332" s="7"/>
      <c r="S332" s="7"/>
      <c r="T332" s="7"/>
      <c r="U332" s="7"/>
      <c r="V332" s="7"/>
      <c r="W332" s="7"/>
    </row>
    <row r="333" spans="1:23" ht="15.75" customHeight="1" x14ac:dyDescent="0.25">
      <c r="A333" s="7"/>
      <c r="C333" s="7"/>
      <c r="D333" s="7"/>
      <c r="E333" s="7"/>
      <c r="F333" s="7"/>
      <c r="H333" s="7"/>
      <c r="I333" s="7"/>
      <c r="J333" s="7"/>
      <c r="K333" s="7"/>
      <c r="L333" s="7"/>
      <c r="M333" s="7"/>
      <c r="N333" s="7"/>
      <c r="O333" s="7"/>
      <c r="P333" s="7"/>
      <c r="Q333" s="7"/>
      <c r="R333" s="7"/>
      <c r="S333" s="7"/>
      <c r="T333" s="7"/>
      <c r="U333" s="7"/>
      <c r="V333" s="7"/>
      <c r="W333" s="7"/>
    </row>
    <row r="334" spans="1:23" ht="15.75" customHeight="1" x14ac:dyDescent="0.25">
      <c r="A334" s="7"/>
      <c r="C334" s="7"/>
      <c r="D334" s="7"/>
      <c r="E334" s="7"/>
      <c r="F334" s="7"/>
      <c r="H334" s="7"/>
      <c r="I334" s="7"/>
      <c r="J334" s="7"/>
      <c r="K334" s="7"/>
      <c r="L334" s="7"/>
      <c r="M334" s="7"/>
      <c r="N334" s="7"/>
      <c r="O334" s="7"/>
      <c r="P334" s="7"/>
      <c r="Q334" s="7"/>
      <c r="R334" s="7"/>
      <c r="S334" s="7"/>
      <c r="T334" s="7"/>
      <c r="U334" s="7"/>
      <c r="V334" s="7"/>
      <c r="W334" s="7"/>
    </row>
    <row r="335" spans="1:23" ht="15.75" customHeight="1" x14ac:dyDescent="0.25">
      <c r="A335" s="7"/>
      <c r="C335" s="7"/>
      <c r="D335" s="7"/>
      <c r="E335" s="7"/>
      <c r="F335" s="7"/>
      <c r="H335" s="7"/>
      <c r="I335" s="7"/>
      <c r="J335" s="7"/>
      <c r="K335" s="7"/>
      <c r="L335" s="7"/>
      <c r="M335" s="7"/>
      <c r="N335" s="7"/>
      <c r="O335" s="7"/>
      <c r="P335" s="7"/>
      <c r="Q335" s="7"/>
      <c r="R335" s="7"/>
      <c r="S335" s="7"/>
      <c r="T335" s="7"/>
      <c r="U335" s="7"/>
      <c r="V335" s="7"/>
      <c r="W335" s="7"/>
    </row>
    <row r="336" spans="1:23" ht="15.75" customHeight="1" x14ac:dyDescent="0.25">
      <c r="A336" s="7"/>
      <c r="C336" s="7"/>
      <c r="D336" s="7"/>
      <c r="E336" s="7"/>
      <c r="F336" s="7"/>
      <c r="H336" s="7"/>
      <c r="I336" s="7"/>
      <c r="J336" s="7"/>
      <c r="K336" s="7"/>
      <c r="L336" s="7"/>
      <c r="M336" s="7"/>
      <c r="N336" s="7"/>
      <c r="O336" s="7"/>
      <c r="P336" s="7"/>
      <c r="Q336" s="7"/>
      <c r="R336" s="7"/>
      <c r="S336" s="7"/>
      <c r="T336" s="7"/>
      <c r="U336" s="7"/>
      <c r="V336" s="7"/>
      <c r="W336" s="7"/>
    </row>
    <row r="337" spans="1:23" ht="15.75" customHeight="1" x14ac:dyDescent="0.25">
      <c r="A337" s="7"/>
      <c r="C337" s="7"/>
      <c r="D337" s="7"/>
      <c r="E337" s="7"/>
      <c r="F337" s="7"/>
      <c r="H337" s="7"/>
      <c r="I337" s="7"/>
      <c r="J337" s="7"/>
      <c r="K337" s="7"/>
      <c r="L337" s="7"/>
      <c r="M337" s="7"/>
      <c r="N337" s="7"/>
      <c r="O337" s="7"/>
      <c r="P337" s="7"/>
      <c r="Q337" s="7"/>
      <c r="R337" s="7"/>
      <c r="S337" s="7"/>
      <c r="T337" s="7"/>
      <c r="U337" s="7"/>
      <c r="V337" s="7"/>
      <c r="W337" s="7"/>
    </row>
    <row r="338" spans="1:23" ht="15.75" customHeight="1" x14ac:dyDescent="0.25">
      <c r="A338" s="7"/>
      <c r="C338" s="7"/>
      <c r="D338" s="7"/>
      <c r="E338" s="7"/>
      <c r="F338" s="7"/>
      <c r="H338" s="7"/>
      <c r="I338" s="7"/>
      <c r="J338" s="7"/>
      <c r="K338" s="7"/>
      <c r="L338" s="7"/>
      <c r="M338" s="7"/>
      <c r="N338" s="7"/>
      <c r="O338" s="7"/>
      <c r="P338" s="7"/>
      <c r="Q338" s="7"/>
      <c r="R338" s="7"/>
      <c r="S338" s="7"/>
      <c r="T338" s="7"/>
      <c r="U338" s="7"/>
      <c r="V338" s="7"/>
      <c r="W338" s="7"/>
    </row>
    <row r="339" spans="1:23" ht="15.75" customHeight="1" x14ac:dyDescent="0.25">
      <c r="A339" s="7"/>
      <c r="C339" s="7"/>
      <c r="D339" s="7"/>
      <c r="E339" s="7"/>
      <c r="F339" s="7"/>
      <c r="H339" s="7"/>
      <c r="I339" s="7"/>
      <c r="J339" s="7"/>
      <c r="K339" s="7"/>
      <c r="L339" s="7"/>
      <c r="M339" s="7"/>
      <c r="N339" s="7"/>
      <c r="O339" s="7"/>
      <c r="P339" s="7"/>
      <c r="Q339" s="7"/>
      <c r="R339" s="7"/>
      <c r="S339" s="7"/>
      <c r="T339" s="7"/>
      <c r="U339" s="7"/>
      <c r="V339" s="7"/>
      <c r="W339" s="7"/>
    </row>
    <row r="340" spans="1:23" ht="15.75" customHeight="1" x14ac:dyDescent="0.25">
      <c r="A340" s="7"/>
      <c r="C340" s="7"/>
      <c r="D340" s="7"/>
      <c r="E340" s="7"/>
      <c r="F340" s="7"/>
      <c r="H340" s="7"/>
      <c r="I340" s="7"/>
      <c r="J340" s="7"/>
      <c r="K340" s="7"/>
      <c r="L340" s="7"/>
      <c r="M340" s="7"/>
      <c r="N340" s="7"/>
      <c r="O340" s="7"/>
      <c r="P340" s="7"/>
      <c r="Q340" s="7"/>
      <c r="R340" s="7"/>
      <c r="S340" s="7"/>
      <c r="T340" s="7"/>
      <c r="U340" s="7"/>
      <c r="V340" s="7"/>
      <c r="W340" s="7"/>
    </row>
    <row r="341" spans="1:23" ht="15.75" customHeight="1" x14ac:dyDescent="0.25">
      <c r="A341" s="7"/>
      <c r="C341" s="7"/>
      <c r="D341" s="7"/>
      <c r="E341" s="7"/>
      <c r="F341" s="7"/>
      <c r="H341" s="7"/>
      <c r="I341" s="7"/>
      <c r="J341" s="7"/>
      <c r="K341" s="7"/>
      <c r="L341" s="7"/>
      <c r="M341" s="7"/>
      <c r="N341" s="7"/>
      <c r="O341" s="7"/>
      <c r="P341" s="7"/>
      <c r="Q341" s="7"/>
      <c r="R341" s="7"/>
      <c r="S341" s="7"/>
      <c r="T341" s="7"/>
      <c r="U341" s="7"/>
      <c r="V341" s="7"/>
      <c r="W341" s="7"/>
    </row>
    <row r="342" spans="1:23" ht="15.75" customHeight="1" x14ac:dyDescent="0.25">
      <c r="A342" s="7"/>
      <c r="C342" s="7"/>
      <c r="D342" s="7"/>
      <c r="E342" s="7"/>
      <c r="F342" s="7"/>
      <c r="H342" s="7"/>
      <c r="I342" s="7"/>
      <c r="J342" s="7"/>
      <c r="K342" s="7"/>
      <c r="L342" s="7"/>
      <c r="M342" s="7"/>
      <c r="N342" s="7"/>
      <c r="O342" s="7"/>
      <c r="P342" s="7"/>
      <c r="Q342" s="7"/>
      <c r="R342" s="7"/>
      <c r="S342" s="7"/>
      <c r="T342" s="7"/>
      <c r="U342" s="7"/>
      <c r="V342" s="7"/>
      <c r="W342" s="7"/>
    </row>
    <row r="343" spans="1:23" ht="15.75" customHeight="1" x14ac:dyDescent="0.25">
      <c r="A343" s="7"/>
      <c r="C343" s="7"/>
      <c r="D343" s="7"/>
      <c r="E343" s="7"/>
      <c r="F343" s="7"/>
      <c r="H343" s="7"/>
      <c r="I343" s="7"/>
      <c r="J343" s="7"/>
      <c r="K343" s="7"/>
      <c r="L343" s="7"/>
      <c r="M343" s="7"/>
      <c r="N343" s="7"/>
      <c r="O343" s="7"/>
      <c r="P343" s="7"/>
      <c r="Q343" s="7"/>
      <c r="R343" s="7"/>
      <c r="S343" s="7"/>
      <c r="T343" s="7"/>
      <c r="U343" s="7"/>
      <c r="V343" s="7"/>
      <c r="W343" s="7"/>
    </row>
    <row r="344" spans="1:23" ht="15.75" customHeight="1" x14ac:dyDescent="0.25">
      <c r="A344" s="7"/>
      <c r="C344" s="7"/>
      <c r="D344" s="7"/>
      <c r="E344" s="7"/>
      <c r="F344" s="7"/>
      <c r="H344" s="7"/>
      <c r="I344" s="7"/>
      <c r="J344" s="7"/>
      <c r="K344" s="7"/>
      <c r="L344" s="7"/>
      <c r="M344" s="7"/>
      <c r="N344" s="7"/>
      <c r="O344" s="7"/>
      <c r="P344" s="7"/>
      <c r="Q344" s="7"/>
      <c r="R344" s="7"/>
      <c r="S344" s="7"/>
      <c r="T344" s="7"/>
      <c r="U344" s="7"/>
      <c r="V344" s="7"/>
      <c r="W344" s="7"/>
    </row>
    <row r="345" spans="1:23" ht="15.75" customHeight="1" x14ac:dyDescent="0.25">
      <c r="A345" s="7"/>
      <c r="C345" s="7"/>
      <c r="D345" s="7"/>
      <c r="E345" s="7"/>
      <c r="F345" s="7"/>
      <c r="H345" s="7"/>
      <c r="I345" s="7"/>
      <c r="J345" s="7"/>
      <c r="K345" s="7"/>
      <c r="L345" s="7"/>
      <c r="M345" s="7"/>
      <c r="N345" s="7"/>
      <c r="O345" s="7"/>
      <c r="P345" s="7"/>
      <c r="Q345" s="7"/>
      <c r="R345" s="7"/>
      <c r="S345" s="7"/>
      <c r="T345" s="7"/>
      <c r="U345" s="7"/>
      <c r="V345" s="7"/>
      <c r="W345" s="7"/>
    </row>
    <row r="346" spans="1:23" ht="15.75" customHeight="1" x14ac:dyDescent="0.25">
      <c r="A346" s="7"/>
      <c r="C346" s="7"/>
      <c r="D346" s="7"/>
      <c r="E346" s="7"/>
      <c r="F346" s="7"/>
      <c r="H346" s="7"/>
      <c r="I346" s="7"/>
      <c r="J346" s="7"/>
      <c r="K346" s="7"/>
      <c r="L346" s="7"/>
      <c r="M346" s="7"/>
      <c r="N346" s="7"/>
      <c r="O346" s="7"/>
      <c r="P346" s="7"/>
      <c r="Q346" s="7"/>
      <c r="R346" s="7"/>
      <c r="S346" s="7"/>
      <c r="T346" s="7"/>
      <c r="U346" s="7"/>
      <c r="V346" s="7"/>
      <c r="W346" s="7"/>
    </row>
    <row r="347" spans="1:23" ht="15.75" customHeight="1" x14ac:dyDescent="0.25">
      <c r="A347" s="7"/>
      <c r="C347" s="7"/>
      <c r="D347" s="7"/>
      <c r="E347" s="7"/>
      <c r="F347" s="7"/>
      <c r="H347" s="7"/>
      <c r="I347" s="7"/>
      <c r="J347" s="7"/>
      <c r="K347" s="7"/>
      <c r="L347" s="7"/>
      <c r="M347" s="7"/>
      <c r="N347" s="7"/>
      <c r="O347" s="7"/>
      <c r="P347" s="7"/>
      <c r="Q347" s="7"/>
      <c r="R347" s="7"/>
      <c r="S347" s="7"/>
      <c r="T347" s="7"/>
      <c r="U347" s="7"/>
      <c r="V347" s="7"/>
      <c r="W347" s="7"/>
    </row>
    <row r="348" spans="1:23" ht="15.75" customHeight="1" x14ac:dyDescent="0.25">
      <c r="A348" s="7"/>
      <c r="C348" s="7"/>
      <c r="D348" s="7"/>
      <c r="E348" s="7"/>
      <c r="F348" s="7"/>
      <c r="H348" s="7"/>
      <c r="I348" s="7"/>
      <c r="J348" s="7"/>
      <c r="K348" s="7"/>
      <c r="L348" s="7"/>
      <c r="M348" s="7"/>
      <c r="N348" s="7"/>
      <c r="O348" s="7"/>
      <c r="P348" s="7"/>
      <c r="Q348" s="7"/>
      <c r="R348" s="7"/>
      <c r="S348" s="7"/>
      <c r="T348" s="7"/>
      <c r="U348" s="7"/>
      <c r="V348" s="7"/>
      <c r="W348" s="7"/>
    </row>
    <row r="349" spans="1:23" ht="15.75" customHeight="1" x14ac:dyDescent="0.25">
      <c r="A349" s="7"/>
      <c r="C349" s="7"/>
      <c r="D349" s="7"/>
      <c r="E349" s="7"/>
      <c r="F349" s="7"/>
      <c r="H349" s="7"/>
      <c r="I349" s="7"/>
      <c r="J349" s="7"/>
      <c r="K349" s="7"/>
      <c r="L349" s="7"/>
      <c r="M349" s="7"/>
      <c r="N349" s="7"/>
      <c r="O349" s="7"/>
      <c r="P349" s="7"/>
      <c r="Q349" s="7"/>
      <c r="R349" s="7"/>
      <c r="S349" s="7"/>
      <c r="T349" s="7"/>
      <c r="U349" s="7"/>
      <c r="V349" s="7"/>
      <c r="W349" s="7"/>
    </row>
    <row r="350" spans="1:23" ht="15.75" customHeight="1" x14ac:dyDescent="0.25">
      <c r="A350" s="7"/>
      <c r="C350" s="7"/>
      <c r="D350" s="7"/>
      <c r="E350" s="7"/>
      <c r="F350" s="7"/>
      <c r="H350" s="7"/>
      <c r="I350" s="7"/>
      <c r="J350" s="7"/>
      <c r="K350" s="7"/>
      <c r="L350" s="7"/>
      <c r="M350" s="7"/>
      <c r="N350" s="7"/>
      <c r="O350" s="7"/>
      <c r="P350" s="7"/>
      <c r="Q350" s="7"/>
      <c r="R350" s="7"/>
      <c r="S350" s="7"/>
      <c r="T350" s="7"/>
      <c r="U350" s="7"/>
      <c r="V350" s="7"/>
      <c r="W350" s="7"/>
    </row>
    <row r="351" spans="1:23" ht="15.75" customHeight="1" x14ac:dyDescent="0.25">
      <c r="A351" s="7"/>
      <c r="C351" s="7"/>
      <c r="D351" s="7"/>
      <c r="E351" s="7"/>
      <c r="F351" s="7"/>
      <c r="H351" s="7"/>
      <c r="I351" s="7"/>
      <c r="J351" s="7"/>
      <c r="K351" s="7"/>
      <c r="L351" s="7"/>
      <c r="M351" s="7"/>
      <c r="N351" s="7"/>
      <c r="O351" s="7"/>
      <c r="P351" s="7"/>
      <c r="Q351" s="7"/>
      <c r="R351" s="7"/>
      <c r="S351" s="7"/>
      <c r="T351" s="7"/>
      <c r="U351" s="7"/>
      <c r="V351" s="7"/>
      <c r="W351" s="7"/>
    </row>
    <row r="352" spans="1:23" ht="15.75" customHeight="1" x14ac:dyDescent="0.25">
      <c r="A352" s="7"/>
      <c r="C352" s="7"/>
      <c r="D352" s="7"/>
      <c r="E352" s="7"/>
      <c r="F352" s="7"/>
      <c r="H352" s="7"/>
      <c r="I352" s="7"/>
      <c r="J352" s="7"/>
      <c r="K352" s="7"/>
      <c r="L352" s="7"/>
      <c r="M352" s="7"/>
      <c r="N352" s="7"/>
      <c r="O352" s="7"/>
      <c r="P352" s="7"/>
      <c r="Q352" s="7"/>
      <c r="R352" s="7"/>
      <c r="S352" s="7"/>
      <c r="T352" s="7"/>
      <c r="U352" s="7"/>
      <c r="V352" s="7"/>
      <c r="W352" s="7"/>
    </row>
    <row r="353" spans="1:23" ht="15.75" customHeight="1" x14ac:dyDescent="0.25">
      <c r="A353" s="7"/>
      <c r="C353" s="7"/>
      <c r="D353" s="7"/>
      <c r="E353" s="7"/>
      <c r="F353" s="7"/>
      <c r="H353" s="7"/>
      <c r="I353" s="7"/>
      <c r="J353" s="7"/>
      <c r="K353" s="7"/>
      <c r="L353" s="7"/>
      <c r="M353" s="7"/>
      <c r="N353" s="7"/>
      <c r="O353" s="7"/>
      <c r="P353" s="7"/>
      <c r="Q353" s="7"/>
      <c r="R353" s="7"/>
      <c r="S353" s="7"/>
      <c r="T353" s="7"/>
      <c r="U353" s="7"/>
      <c r="V353" s="7"/>
      <c r="W353" s="7"/>
    </row>
    <row r="354" spans="1:23" ht="15.75" customHeight="1" x14ac:dyDescent="0.25">
      <c r="A354" s="7"/>
      <c r="C354" s="7"/>
      <c r="D354" s="7"/>
      <c r="E354" s="7"/>
      <c r="F354" s="7"/>
      <c r="H354" s="7"/>
      <c r="I354" s="7"/>
      <c r="J354" s="7"/>
      <c r="K354" s="7"/>
      <c r="L354" s="7"/>
      <c r="M354" s="7"/>
      <c r="N354" s="7"/>
      <c r="O354" s="7"/>
      <c r="P354" s="7"/>
      <c r="Q354" s="7"/>
      <c r="R354" s="7"/>
      <c r="S354" s="7"/>
      <c r="T354" s="7"/>
      <c r="U354" s="7"/>
      <c r="V354" s="7"/>
      <c r="W354" s="7"/>
    </row>
    <row r="355" spans="1:23" ht="15.75" customHeight="1" x14ac:dyDescent="0.25">
      <c r="A355" s="7"/>
      <c r="C355" s="7"/>
      <c r="D355" s="7"/>
      <c r="E355" s="7"/>
      <c r="F355" s="7"/>
      <c r="H355" s="7"/>
      <c r="I355" s="7"/>
      <c r="J355" s="7"/>
      <c r="K355" s="7"/>
      <c r="L355" s="7"/>
      <c r="M355" s="7"/>
      <c r="N355" s="7"/>
      <c r="O355" s="7"/>
      <c r="P355" s="7"/>
      <c r="Q355" s="7"/>
      <c r="R355" s="7"/>
      <c r="S355" s="7"/>
      <c r="T355" s="7"/>
      <c r="U355" s="7"/>
      <c r="V355" s="7"/>
      <c r="W355" s="7"/>
    </row>
    <row r="356" spans="1:23" ht="15.75" customHeight="1" x14ac:dyDescent="0.25">
      <c r="A356" s="7"/>
      <c r="C356" s="7"/>
      <c r="D356" s="7"/>
      <c r="E356" s="7"/>
      <c r="F356" s="7"/>
      <c r="H356" s="7"/>
      <c r="I356" s="7"/>
      <c r="J356" s="7"/>
      <c r="K356" s="7"/>
      <c r="L356" s="7"/>
      <c r="M356" s="7"/>
      <c r="N356" s="7"/>
      <c r="O356" s="7"/>
      <c r="P356" s="7"/>
      <c r="Q356" s="7"/>
      <c r="R356" s="7"/>
      <c r="S356" s="7"/>
      <c r="T356" s="7"/>
      <c r="U356" s="7"/>
      <c r="V356" s="7"/>
      <c r="W356" s="7"/>
    </row>
    <row r="357" spans="1:23" ht="15.75" customHeight="1" x14ac:dyDescent="0.25">
      <c r="A357" s="7"/>
      <c r="C357" s="7"/>
      <c r="D357" s="7"/>
      <c r="E357" s="7"/>
      <c r="F357" s="7"/>
      <c r="H357" s="7"/>
      <c r="I357" s="7"/>
      <c r="J357" s="7"/>
      <c r="K357" s="7"/>
      <c r="L357" s="7"/>
      <c r="M357" s="7"/>
      <c r="N357" s="7"/>
      <c r="O357" s="7"/>
      <c r="P357" s="7"/>
      <c r="Q357" s="7"/>
      <c r="R357" s="7"/>
      <c r="S357" s="7"/>
      <c r="T357" s="7"/>
      <c r="U357" s="7"/>
      <c r="V357" s="7"/>
      <c r="W357" s="7"/>
    </row>
    <row r="358" spans="1:23" ht="15.75" customHeight="1" x14ac:dyDescent="0.25">
      <c r="A358" s="7"/>
      <c r="C358" s="7"/>
      <c r="D358" s="7"/>
      <c r="E358" s="7"/>
      <c r="F358" s="7"/>
      <c r="H358" s="7"/>
      <c r="I358" s="7"/>
      <c r="J358" s="7"/>
      <c r="K358" s="7"/>
      <c r="L358" s="7"/>
      <c r="M358" s="7"/>
      <c r="N358" s="7"/>
      <c r="O358" s="7"/>
      <c r="P358" s="7"/>
      <c r="Q358" s="7"/>
      <c r="R358" s="7"/>
      <c r="S358" s="7"/>
      <c r="T358" s="7"/>
      <c r="U358" s="7"/>
      <c r="V358" s="7"/>
      <c r="W358" s="7"/>
    </row>
    <row r="359" spans="1:23" ht="15.75" customHeight="1" x14ac:dyDescent="0.25">
      <c r="A359" s="7"/>
      <c r="C359" s="7"/>
      <c r="D359" s="7"/>
      <c r="E359" s="7"/>
      <c r="F359" s="7"/>
      <c r="H359" s="7"/>
      <c r="I359" s="7"/>
      <c r="J359" s="7"/>
      <c r="K359" s="7"/>
      <c r="L359" s="7"/>
      <c r="M359" s="7"/>
      <c r="N359" s="7"/>
      <c r="O359" s="7"/>
      <c r="P359" s="7"/>
      <c r="Q359" s="7"/>
      <c r="R359" s="7"/>
      <c r="S359" s="7"/>
      <c r="T359" s="7"/>
      <c r="U359" s="7"/>
      <c r="V359" s="7"/>
      <c r="W359" s="7"/>
    </row>
    <row r="360" spans="1:23" ht="15.75" customHeight="1" x14ac:dyDescent="0.25">
      <c r="A360" s="7"/>
      <c r="C360" s="7"/>
      <c r="D360" s="7"/>
      <c r="E360" s="7"/>
      <c r="F360" s="7"/>
      <c r="H360" s="7"/>
      <c r="I360" s="7"/>
      <c r="J360" s="7"/>
      <c r="K360" s="7"/>
      <c r="L360" s="7"/>
      <c r="M360" s="7"/>
      <c r="N360" s="7"/>
      <c r="O360" s="7"/>
      <c r="P360" s="7"/>
      <c r="Q360" s="7"/>
      <c r="R360" s="7"/>
      <c r="S360" s="7"/>
      <c r="T360" s="7"/>
      <c r="U360" s="7"/>
      <c r="V360" s="7"/>
      <c r="W360" s="7"/>
    </row>
    <row r="361" spans="1:23" ht="15.75" customHeight="1" x14ac:dyDescent="0.25">
      <c r="A361" s="7"/>
      <c r="C361" s="7"/>
      <c r="D361" s="7"/>
      <c r="E361" s="7"/>
      <c r="F361" s="7"/>
      <c r="H361" s="7"/>
      <c r="I361" s="7"/>
      <c r="J361" s="7"/>
      <c r="K361" s="7"/>
      <c r="L361" s="7"/>
      <c r="M361" s="7"/>
      <c r="N361" s="7"/>
      <c r="O361" s="7"/>
      <c r="P361" s="7"/>
      <c r="Q361" s="7"/>
      <c r="R361" s="7"/>
      <c r="S361" s="7"/>
      <c r="T361" s="7"/>
      <c r="U361" s="7"/>
      <c r="V361" s="7"/>
      <c r="W361" s="7"/>
    </row>
    <row r="362" spans="1:23" ht="15.75" customHeight="1" x14ac:dyDescent="0.25">
      <c r="A362" s="7"/>
      <c r="C362" s="7"/>
      <c r="D362" s="7"/>
      <c r="E362" s="7"/>
      <c r="F362" s="7"/>
      <c r="H362" s="7"/>
      <c r="I362" s="7"/>
      <c r="J362" s="7"/>
      <c r="K362" s="7"/>
      <c r="L362" s="7"/>
      <c r="M362" s="7"/>
      <c r="N362" s="7"/>
      <c r="O362" s="7"/>
      <c r="P362" s="7"/>
      <c r="Q362" s="7"/>
      <c r="R362" s="7"/>
      <c r="S362" s="7"/>
      <c r="T362" s="7"/>
      <c r="U362" s="7"/>
      <c r="V362" s="7"/>
      <c r="W362" s="7"/>
    </row>
    <row r="363" spans="1:23" ht="15.75" customHeight="1" x14ac:dyDescent="0.25">
      <c r="A363" s="7"/>
      <c r="C363" s="7"/>
      <c r="D363" s="7"/>
      <c r="E363" s="7"/>
      <c r="F363" s="7"/>
      <c r="H363" s="7"/>
      <c r="I363" s="7"/>
      <c r="J363" s="7"/>
      <c r="K363" s="7"/>
      <c r="L363" s="7"/>
      <c r="M363" s="7"/>
      <c r="N363" s="7"/>
      <c r="O363" s="7"/>
      <c r="P363" s="7"/>
      <c r="Q363" s="7"/>
      <c r="R363" s="7"/>
      <c r="S363" s="7"/>
      <c r="T363" s="7"/>
      <c r="U363" s="7"/>
      <c r="V363" s="7"/>
      <c r="W363" s="7"/>
    </row>
    <row r="364" spans="1:23" ht="15.75" customHeight="1" x14ac:dyDescent="0.25">
      <c r="A364" s="7"/>
      <c r="C364" s="7"/>
      <c r="D364" s="7"/>
      <c r="E364" s="7"/>
      <c r="F364" s="7"/>
      <c r="H364" s="7"/>
      <c r="I364" s="7"/>
      <c r="J364" s="7"/>
      <c r="K364" s="7"/>
      <c r="L364" s="7"/>
      <c r="M364" s="7"/>
      <c r="N364" s="7"/>
      <c r="O364" s="7"/>
      <c r="P364" s="7"/>
      <c r="Q364" s="7"/>
      <c r="R364" s="7"/>
      <c r="S364" s="7"/>
      <c r="T364" s="7"/>
      <c r="U364" s="7"/>
      <c r="V364" s="7"/>
      <c r="W364" s="7"/>
    </row>
    <row r="365" spans="1:23" ht="15.75" customHeight="1" x14ac:dyDescent="0.25">
      <c r="A365" s="7"/>
      <c r="C365" s="7"/>
      <c r="D365" s="7"/>
      <c r="E365" s="7"/>
      <c r="F365" s="7"/>
      <c r="H365" s="7"/>
      <c r="I365" s="7"/>
      <c r="J365" s="7"/>
      <c r="K365" s="7"/>
      <c r="L365" s="7"/>
      <c r="M365" s="7"/>
      <c r="N365" s="7"/>
      <c r="O365" s="7"/>
      <c r="P365" s="7"/>
      <c r="Q365" s="7"/>
      <c r="R365" s="7"/>
      <c r="S365" s="7"/>
      <c r="T365" s="7"/>
      <c r="U365" s="7"/>
      <c r="V365" s="7"/>
      <c r="W365" s="7"/>
    </row>
    <row r="366" spans="1:23" ht="15.75" customHeight="1" x14ac:dyDescent="0.25">
      <c r="A366" s="7"/>
      <c r="C366" s="7"/>
      <c r="D366" s="7"/>
      <c r="E366" s="7"/>
      <c r="F366" s="7"/>
      <c r="H366" s="7"/>
      <c r="I366" s="7"/>
      <c r="J366" s="7"/>
      <c r="K366" s="7"/>
      <c r="L366" s="7"/>
      <c r="M366" s="7"/>
      <c r="N366" s="7"/>
      <c r="O366" s="7"/>
      <c r="P366" s="7"/>
      <c r="Q366" s="7"/>
      <c r="R366" s="7"/>
      <c r="S366" s="7"/>
      <c r="T366" s="7"/>
      <c r="U366" s="7"/>
      <c r="V366" s="7"/>
      <c r="W366" s="7"/>
    </row>
    <row r="367" spans="1:23" ht="15.75" customHeight="1" x14ac:dyDescent="0.25">
      <c r="A367" s="7"/>
      <c r="C367" s="7"/>
      <c r="D367" s="7"/>
      <c r="E367" s="7"/>
      <c r="F367" s="7"/>
      <c r="H367" s="7"/>
      <c r="I367" s="7"/>
      <c r="J367" s="7"/>
      <c r="K367" s="7"/>
      <c r="L367" s="7"/>
      <c r="M367" s="7"/>
      <c r="N367" s="7"/>
      <c r="O367" s="7"/>
      <c r="P367" s="7"/>
      <c r="Q367" s="7"/>
      <c r="R367" s="7"/>
      <c r="S367" s="7"/>
      <c r="T367" s="7"/>
      <c r="U367" s="7"/>
      <c r="V367" s="7"/>
      <c r="W367" s="7"/>
    </row>
    <row r="368" spans="1:23" ht="15.75" customHeight="1" x14ac:dyDescent="0.25">
      <c r="A368" s="7"/>
      <c r="C368" s="7"/>
      <c r="D368" s="7"/>
      <c r="E368" s="7"/>
      <c r="F368" s="7"/>
      <c r="H368" s="7"/>
      <c r="I368" s="7"/>
      <c r="J368" s="7"/>
      <c r="K368" s="7"/>
      <c r="L368" s="7"/>
      <c r="M368" s="7"/>
      <c r="N368" s="7"/>
      <c r="O368" s="7"/>
      <c r="P368" s="7"/>
      <c r="Q368" s="7"/>
      <c r="R368" s="7"/>
      <c r="S368" s="7"/>
      <c r="T368" s="7"/>
      <c r="U368" s="7"/>
      <c r="V368" s="7"/>
      <c r="W368" s="7"/>
    </row>
    <row r="369" spans="1:23" ht="15.75" customHeight="1" x14ac:dyDescent="0.25">
      <c r="A369" s="7"/>
      <c r="C369" s="7"/>
      <c r="D369" s="7"/>
      <c r="E369" s="7"/>
      <c r="F369" s="7"/>
      <c r="H369" s="7"/>
      <c r="I369" s="7"/>
      <c r="J369" s="7"/>
      <c r="K369" s="7"/>
      <c r="L369" s="7"/>
      <c r="M369" s="7"/>
      <c r="N369" s="7"/>
      <c r="O369" s="7"/>
      <c r="P369" s="7"/>
      <c r="Q369" s="7"/>
      <c r="R369" s="7"/>
      <c r="S369" s="7"/>
      <c r="T369" s="7"/>
      <c r="U369" s="7"/>
      <c r="V369" s="7"/>
      <c r="W369" s="7"/>
    </row>
    <row r="370" spans="1:23" ht="15.75" customHeight="1" x14ac:dyDescent="0.25">
      <c r="A370" s="7"/>
      <c r="C370" s="7"/>
      <c r="D370" s="7"/>
      <c r="E370" s="7"/>
      <c r="F370" s="7"/>
      <c r="H370" s="7"/>
      <c r="I370" s="7"/>
      <c r="J370" s="7"/>
      <c r="K370" s="7"/>
      <c r="L370" s="7"/>
      <c r="M370" s="7"/>
      <c r="N370" s="7"/>
      <c r="O370" s="7"/>
      <c r="P370" s="7"/>
      <c r="Q370" s="7"/>
      <c r="R370" s="7"/>
      <c r="S370" s="7"/>
      <c r="T370" s="7"/>
      <c r="U370" s="7"/>
      <c r="V370" s="7"/>
      <c r="W370" s="7"/>
    </row>
    <row r="371" spans="1:23" ht="15.75" customHeight="1" x14ac:dyDescent="0.25">
      <c r="A371" s="7"/>
      <c r="C371" s="7"/>
      <c r="D371" s="7"/>
      <c r="E371" s="7"/>
      <c r="F371" s="7"/>
      <c r="H371" s="7"/>
      <c r="I371" s="7"/>
      <c r="J371" s="7"/>
      <c r="K371" s="7"/>
      <c r="L371" s="7"/>
      <c r="M371" s="7"/>
      <c r="N371" s="7"/>
      <c r="O371" s="7"/>
      <c r="P371" s="7"/>
      <c r="Q371" s="7"/>
      <c r="R371" s="7"/>
      <c r="S371" s="7"/>
      <c r="T371" s="7"/>
      <c r="U371" s="7"/>
      <c r="V371" s="7"/>
      <c r="W371" s="7"/>
    </row>
    <row r="372" spans="1:23" ht="15.75" customHeight="1" x14ac:dyDescent="0.25">
      <c r="A372" s="7"/>
      <c r="C372" s="7"/>
      <c r="D372" s="7"/>
      <c r="E372" s="7"/>
      <c r="F372" s="7"/>
      <c r="H372" s="7"/>
      <c r="I372" s="7"/>
      <c r="J372" s="7"/>
      <c r="K372" s="7"/>
      <c r="L372" s="7"/>
      <c r="M372" s="7"/>
      <c r="N372" s="7"/>
      <c r="O372" s="7"/>
      <c r="P372" s="7"/>
      <c r="Q372" s="7"/>
      <c r="R372" s="7"/>
      <c r="S372" s="7"/>
      <c r="T372" s="7"/>
      <c r="U372" s="7"/>
      <c r="V372" s="7"/>
      <c r="W372" s="7"/>
    </row>
    <row r="373" spans="1:23" ht="15.75" customHeight="1" x14ac:dyDescent="0.25">
      <c r="A373" s="7"/>
      <c r="C373" s="7"/>
      <c r="D373" s="7"/>
      <c r="E373" s="7"/>
      <c r="F373" s="7"/>
      <c r="H373" s="7"/>
      <c r="I373" s="7"/>
      <c r="J373" s="7"/>
      <c r="K373" s="7"/>
      <c r="L373" s="7"/>
      <c r="M373" s="7"/>
      <c r="N373" s="7"/>
      <c r="O373" s="7"/>
      <c r="P373" s="7"/>
      <c r="Q373" s="7"/>
      <c r="R373" s="7"/>
      <c r="S373" s="7"/>
      <c r="T373" s="7"/>
      <c r="U373" s="7"/>
      <c r="V373" s="7"/>
      <c r="W373" s="7"/>
    </row>
    <row r="374" spans="1:23" ht="15.75" customHeight="1" x14ac:dyDescent="0.25">
      <c r="A374" s="7"/>
      <c r="C374" s="7"/>
      <c r="D374" s="7"/>
      <c r="E374" s="7"/>
      <c r="F374" s="7"/>
      <c r="H374" s="7"/>
      <c r="I374" s="7"/>
      <c r="J374" s="7"/>
      <c r="K374" s="7"/>
      <c r="L374" s="7"/>
      <c r="M374" s="7"/>
      <c r="N374" s="7"/>
      <c r="O374" s="7"/>
      <c r="P374" s="7"/>
      <c r="Q374" s="7"/>
      <c r="R374" s="7"/>
      <c r="S374" s="7"/>
      <c r="T374" s="7"/>
      <c r="U374" s="7"/>
      <c r="V374" s="7"/>
      <c r="W374" s="7"/>
    </row>
    <row r="375" spans="1:23" ht="15.75" customHeight="1" x14ac:dyDescent="0.25">
      <c r="A375" s="7"/>
      <c r="C375" s="7"/>
      <c r="D375" s="7"/>
      <c r="E375" s="7"/>
      <c r="F375" s="7"/>
      <c r="H375" s="7"/>
      <c r="I375" s="7"/>
      <c r="J375" s="7"/>
      <c r="K375" s="7"/>
      <c r="L375" s="7"/>
      <c r="M375" s="7"/>
      <c r="N375" s="7"/>
      <c r="O375" s="7"/>
      <c r="P375" s="7"/>
      <c r="Q375" s="7"/>
      <c r="R375" s="7"/>
      <c r="S375" s="7"/>
      <c r="T375" s="7"/>
      <c r="U375" s="7"/>
      <c r="V375" s="7"/>
      <c r="W375" s="7"/>
    </row>
    <row r="376" spans="1:23" ht="15.75" customHeight="1" x14ac:dyDescent="0.25">
      <c r="A376" s="7"/>
      <c r="C376" s="7"/>
      <c r="D376" s="7"/>
      <c r="E376" s="7"/>
      <c r="F376" s="7"/>
      <c r="H376" s="7"/>
      <c r="I376" s="7"/>
      <c r="J376" s="7"/>
      <c r="K376" s="7"/>
      <c r="L376" s="7"/>
      <c r="M376" s="7"/>
      <c r="N376" s="7"/>
      <c r="O376" s="7"/>
      <c r="P376" s="7"/>
      <c r="Q376" s="7"/>
      <c r="R376" s="7"/>
      <c r="S376" s="7"/>
      <c r="T376" s="7"/>
      <c r="U376" s="7"/>
      <c r="V376" s="7"/>
      <c r="W376" s="7"/>
    </row>
    <row r="377" spans="1:23" ht="15.75" customHeight="1" x14ac:dyDescent="0.25">
      <c r="A377" s="7"/>
      <c r="C377" s="7"/>
      <c r="D377" s="7"/>
      <c r="E377" s="7"/>
      <c r="F377" s="7"/>
      <c r="H377" s="7"/>
      <c r="I377" s="7"/>
      <c r="J377" s="7"/>
      <c r="K377" s="7"/>
      <c r="L377" s="7"/>
      <c r="M377" s="7"/>
      <c r="N377" s="7"/>
      <c r="O377" s="7"/>
      <c r="P377" s="7"/>
      <c r="Q377" s="7"/>
      <c r="R377" s="7"/>
      <c r="S377" s="7"/>
      <c r="T377" s="7"/>
      <c r="U377" s="7"/>
      <c r="V377" s="7"/>
      <c r="W377" s="7"/>
    </row>
    <row r="378" spans="1:23" ht="15.75" customHeight="1" x14ac:dyDescent="0.25">
      <c r="A378" s="7"/>
      <c r="C378" s="7"/>
      <c r="D378" s="7"/>
      <c r="E378" s="7"/>
      <c r="F378" s="7"/>
      <c r="H378" s="7"/>
      <c r="I378" s="7"/>
      <c r="J378" s="7"/>
      <c r="K378" s="7"/>
      <c r="L378" s="7"/>
      <c r="M378" s="7"/>
      <c r="N378" s="7"/>
      <c r="O378" s="7"/>
      <c r="P378" s="7"/>
      <c r="Q378" s="7"/>
      <c r="R378" s="7"/>
      <c r="S378" s="7"/>
      <c r="T378" s="7"/>
      <c r="U378" s="7"/>
      <c r="V378" s="7"/>
      <c r="W378" s="7"/>
    </row>
    <row r="379" spans="1:23" ht="15.75" customHeight="1" x14ac:dyDescent="0.25">
      <c r="A379" s="7"/>
      <c r="C379" s="7"/>
      <c r="D379" s="7"/>
      <c r="E379" s="7"/>
      <c r="F379" s="7"/>
      <c r="H379" s="7"/>
      <c r="I379" s="7"/>
      <c r="J379" s="7"/>
      <c r="K379" s="7"/>
      <c r="L379" s="7"/>
      <c r="M379" s="7"/>
      <c r="N379" s="7"/>
      <c r="O379" s="7"/>
      <c r="P379" s="7"/>
      <c r="Q379" s="7"/>
      <c r="R379" s="7"/>
      <c r="S379" s="7"/>
      <c r="T379" s="7"/>
      <c r="U379" s="7"/>
      <c r="V379" s="7"/>
      <c r="W379" s="7"/>
    </row>
    <row r="380" spans="1:23" ht="15.75" customHeight="1" x14ac:dyDescent="0.25">
      <c r="A380" s="7"/>
      <c r="C380" s="7"/>
      <c r="D380" s="7"/>
      <c r="E380" s="7"/>
      <c r="F380" s="7"/>
      <c r="H380" s="7"/>
      <c r="I380" s="7"/>
      <c r="J380" s="7"/>
      <c r="K380" s="7"/>
      <c r="L380" s="7"/>
      <c r="M380" s="7"/>
      <c r="N380" s="7"/>
      <c r="O380" s="7"/>
      <c r="P380" s="7"/>
      <c r="Q380" s="7"/>
      <c r="R380" s="7"/>
      <c r="S380" s="7"/>
      <c r="T380" s="7"/>
      <c r="U380" s="7"/>
      <c r="V380" s="7"/>
      <c r="W380" s="7"/>
    </row>
    <row r="381" spans="1:23" ht="15.75" customHeight="1" x14ac:dyDescent="0.25">
      <c r="A381" s="7"/>
      <c r="C381" s="7"/>
      <c r="D381" s="7"/>
      <c r="E381" s="7"/>
      <c r="F381" s="7"/>
      <c r="H381" s="7"/>
      <c r="I381" s="7"/>
      <c r="J381" s="7"/>
      <c r="K381" s="7"/>
      <c r="L381" s="7"/>
      <c r="M381" s="7"/>
      <c r="N381" s="7"/>
      <c r="O381" s="7"/>
      <c r="P381" s="7"/>
      <c r="Q381" s="7"/>
      <c r="R381" s="7"/>
      <c r="S381" s="7"/>
      <c r="T381" s="7"/>
      <c r="U381" s="7"/>
      <c r="V381" s="7"/>
      <c r="W381" s="7"/>
    </row>
    <row r="382" spans="1:23" ht="15.75" customHeight="1" x14ac:dyDescent="0.25">
      <c r="A382" s="7"/>
      <c r="C382" s="7"/>
      <c r="D382" s="7"/>
      <c r="E382" s="7"/>
      <c r="F382" s="7"/>
      <c r="H382" s="7"/>
      <c r="I382" s="7"/>
      <c r="J382" s="7"/>
      <c r="K382" s="7"/>
      <c r="L382" s="7"/>
      <c r="M382" s="7"/>
      <c r="N382" s="7"/>
      <c r="O382" s="7"/>
      <c r="P382" s="7"/>
      <c r="Q382" s="7"/>
      <c r="R382" s="7"/>
      <c r="S382" s="7"/>
      <c r="T382" s="7"/>
      <c r="U382" s="7"/>
      <c r="V382" s="7"/>
      <c r="W382" s="7"/>
    </row>
    <row r="383" spans="1:23" ht="15.75" customHeight="1" x14ac:dyDescent="0.25">
      <c r="A383" s="7"/>
      <c r="C383" s="7"/>
      <c r="D383" s="7"/>
      <c r="E383" s="7"/>
      <c r="F383" s="7"/>
      <c r="H383" s="7"/>
      <c r="I383" s="7"/>
      <c r="J383" s="7"/>
      <c r="K383" s="7"/>
      <c r="L383" s="7"/>
      <c r="M383" s="7"/>
      <c r="N383" s="7"/>
      <c r="O383" s="7"/>
      <c r="P383" s="7"/>
      <c r="Q383" s="7"/>
      <c r="R383" s="7"/>
      <c r="S383" s="7"/>
      <c r="T383" s="7"/>
      <c r="U383" s="7"/>
      <c r="V383" s="7"/>
      <c r="W383" s="7"/>
    </row>
    <row r="384" spans="1:23" ht="15.75" customHeight="1" x14ac:dyDescent="0.25">
      <c r="A384" s="7"/>
      <c r="C384" s="7"/>
      <c r="D384" s="7"/>
      <c r="E384" s="7"/>
      <c r="F384" s="7"/>
      <c r="H384" s="7"/>
      <c r="I384" s="7"/>
      <c r="J384" s="7"/>
      <c r="K384" s="7"/>
      <c r="L384" s="7"/>
      <c r="M384" s="7"/>
      <c r="N384" s="7"/>
      <c r="O384" s="7"/>
      <c r="P384" s="7"/>
      <c r="Q384" s="7"/>
      <c r="R384" s="7"/>
      <c r="S384" s="7"/>
      <c r="T384" s="7"/>
      <c r="U384" s="7"/>
      <c r="V384" s="7"/>
      <c r="W384" s="7"/>
    </row>
    <row r="385" spans="1:23" ht="15.75" customHeight="1" x14ac:dyDescent="0.25">
      <c r="A385" s="7"/>
      <c r="C385" s="7"/>
      <c r="D385" s="7"/>
      <c r="E385" s="7"/>
      <c r="F385" s="7"/>
      <c r="H385" s="7"/>
      <c r="I385" s="7"/>
      <c r="J385" s="7"/>
      <c r="K385" s="7"/>
      <c r="L385" s="7"/>
      <c r="M385" s="7"/>
      <c r="N385" s="7"/>
      <c r="O385" s="7"/>
      <c r="P385" s="7"/>
      <c r="Q385" s="7"/>
      <c r="R385" s="7"/>
      <c r="S385" s="7"/>
      <c r="T385" s="7"/>
      <c r="U385" s="7"/>
      <c r="V385" s="7"/>
      <c r="W385" s="7"/>
    </row>
    <row r="386" spans="1:23" ht="15.75" customHeight="1" x14ac:dyDescent="0.25">
      <c r="A386" s="7"/>
      <c r="C386" s="7"/>
      <c r="D386" s="7"/>
      <c r="E386" s="7"/>
      <c r="F386" s="7"/>
      <c r="H386" s="7"/>
      <c r="I386" s="7"/>
      <c r="J386" s="7"/>
      <c r="K386" s="7"/>
      <c r="L386" s="7"/>
      <c r="M386" s="7"/>
      <c r="N386" s="7"/>
      <c r="O386" s="7"/>
      <c r="P386" s="7"/>
      <c r="Q386" s="7"/>
      <c r="R386" s="7"/>
      <c r="S386" s="7"/>
      <c r="T386" s="7"/>
      <c r="U386" s="7"/>
      <c r="V386" s="7"/>
      <c r="W386" s="7"/>
    </row>
    <row r="387" spans="1:23" ht="15.75" customHeight="1" x14ac:dyDescent="0.25">
      <c r="A387" s="7"/>
      <c r="C387" s="7"/>
      <c r="D387" s="7"/>
      <c r="E387" s="7"/>
      <c r="F387" s="7"/>
      <c r="H387" s="7"/>
      <c r="I387" s="7"/>
      <c r="J387" s="7"/>
      <c r="K387" s="7"/>
      <c r="L387" s="7"/>
      <c r="M387" s="7"/>
      <c r="N387" s="7"/>
      <c r="O387" s="7"/>
      <c r="P387" s="7"/>
      <c r="Q387" s="7"/>
      <c r="R387" s="7"/>
      <c r="S387" s="7"/>
      <c r="T387" s="7"/>
      <c r="U387" s="7"/>
      <c r="V387" s="7"/>
      <c r="W387" s="7"/>
    </row>
    <row r="388" spans="1:23" ht="15.75" customHeight="1" x14ac:dyDescent="0.25">
      <c r="A388" s="7"/>
      <c r="C388" s="7"/>
      <c r="D388" s="7"/>
      <c r="E388" s="7"/>
      <c r="F388" s="7"/>
      <c r="H388" s="7"/>
      <c r="I388" s="7"/>
      <c r="J388" s="7"/>
      <c r="K388" s="7"/>
      <c r="L388" s="7"/>
      <c r="M388" s="7"/>
      <c r="N388" s="7"/>
      <c r="O388" s="7"/>
      <c r="P388" s="7"/>
      <c r="Q388" s="7"/>
      <c r="R388" s="7"/>
      <c r="S388" s="7"/>
      <c r="T388" s="7"/>
      <c r="U388" s="7"/>
      <c r="V388" s="7"/>
      <c r="W388" s="7"/>
    </row>
    <row r="389" spans="1:23" ht="15.75" customHeight="1" x14ac:dyDescent="0.25">
      <c r="A389" s="7"/>
      <c r="C389" s="7"/>
      <c r="D389" s="7"/>
      <c r="E389" s="7"/>
      <c r="F389" s="7"/>
      <c r="H389" s="7"/>
      <c r="I389" s="7"/>
      <c r="J389" s="7"/>
      <c r="K389" s="7"/>
      <c r="L389" s="7"/>
      <c r="M389" s="7"/>
      <c r="N389" s="7"/>
      <c r="O389" s="7"/>
      <c r="P389" s="7"/>
      <c r="Q389" s="7"/>
      <c r="R389" s="7"/>
      <c r="S389" s="7"/>
      <c r="T389" s="7"/>
      <c r="U389" s="7"/>
      <c r="V389" s="7"/>
      <c r="W389" s="7"/>
    </row>
    <row r="390" spans="1:23" ht="15.75" customHeight="1" x14ac:dyDescent="0.25">
      <c r="A390" s="7"/>
      <c r="C390" s="7"/>
      <c r="D390" s="7"/>
      <c r="E390" s="7"/>
      <c r="F390" s="7"/>
      <c r="H390" s="7"/>
      <c r="I390" s="7"/>
      <c r="J390" s="7"/>
      <c r="K390" s="7"/>
      <c r="L390" s="7"/>
      <c r="M390" s="7"/>
      <c r="N390" s="7"/>
      <c r="O390" s="7"/>
      <c r="P390" s="7"/>
      <c r="Q390" s="7"/>
      <c r="R390" s="7"/>
      <c r="S390" s="7"/>
      <c r="T390" s="7"/>
      <c r="U390" s="7"/>
      <c r="V390" s="7"/>
      <c r="W390" s="7"/>
    </row>
    <row r="391" spans="1:23" ht="15.75" customHeight="1" x14ac:dyDescent="0.25">
      <c r="A391" s="7"/>
      <c r="C391" s="7"/>
      <c r="D391" s="7"/>
      <c r="E391" s="7"/>
      <c r="F391" s="7"/>
      <c r="H391" s="7"/>
      <c r="I391" s="7"/>
      <c r="J391" s="7"/>
      <c r="K391" s="7"/>
      <c r="L391" s="7"/>
      <c r="M391" s="7"/>
      <c r="N391" s="7"/>
      <c r="O391" s="7"/>
      <c r="P391" s="7"/>
      <c r="Q391" s="7"/>
      <c r="R391" s="7"/>
      <c r="S391" s="7"/>
      <c r="T391" s="7"/>
      <c r="U391" s="7"/>
      <c r="V391" s="7"/>
      <c r="W391" s="7"/>
    </row>
    <row r="392" spans="1:23" ht="15.75" customHeight="1" x14ac:dyDescent="0.25">
      <c r="A392" s="7"/>
      <c r="C392" s="7"/>
      <c r="D392" s="7"/>
      <c r="E392" s="7"/>
      <c r="F392" s="7"/>
      <c r="H392" s="7"/>
      <c r="I392" s="7"/>
      <c r="J392" s="7"/>
      <c r="K392" s="7"/>
      <c r="L392" s="7"/>
      <c r="M392" s="7"/>
      <c r="N392" s="7"/>
      <c r="O392" s="7"/>
      <c r="P392" s="7"/>
      <c r="Q392" s="7"/>
      <c r="R392" s="7"/>
      <c r="S392" s="7"/>
      <c r="T392" s="7"/>
      <c r="U392" s="7"/>
      <c r="V392" s="7"/>
      <c r="W392" s="7"/>
    </row>
    <row r="393" spans="1:23" ht="15.75" customHeight="1" x14ac:dyDescent="0.25">
      <c r="A393" s="7"/>
      <c r="C393" s="7"/>
      <c r="D393" s="7"/>
      <c r="E393" s="7"/>
      <c r="F393" s="7"/>
      <c r="H393" s="7"/>
      <c r="I393" s="7"/>
      <c r="J393" s="7"/>
      <c r="K393" s="7"/>
      <c r="L393" s="7"/>
      <c r="M393" s="7"/>
      <c r="N393" s="7"/>
      <c r="O393" s="7"/>
      <c r="P393" s="7"/>
      <c r="Q393" s="7"/>
      <c r="R393" s="7"/>
      <c r="S393" s="7"/>
      <c r="T393" s="7"/>
      <c r="U393" s="7"/>
      <c r="V393" s="7"/>
      <c r="W393" s="7"/>
    </row>
    <row r="394" spans="1:23" ht="15.75" customHeight="1" x14ac:dyDescent="0.25">
      <c r="A394" s="7"/>
      <c r="C394" s="7"/>
      <c r="D394" s="7"/>
      <c r="E394" s="7"/>
      <c r="F394" s="7"/>
      <c r="H394" s="7"/>
      <c r="I394" s="7"/>
      <c r="J394" s="7"/>
      <c r="K394" s="7"/>
      <c r="L394" s="7"/>
      <c r="M394" s="7"/>
      <c r="N394" s="7"/>
      <c r="O394" s="7"/>
      <c r="P394" s="7"/>
      <c r="Q394" s="7"/>
      <c r="R394" s="7"/>
      <c r="S394" s="7"/>
      <c r="T394" s="7"/>
      <c r="U394" s="7"/>
      <c r="V394" s="7"/>
      <c r="W394" s="7"/>
    </row>
    <row r="395" spans="1:23" ht="15.75" customHeight="1" x14ac:dyDescent="0.25">
      <c r="A395" s="7"/>
      <c r="C395" s="7"/>
      <c r="D395" s="7"/>
      <c r="E395" s="7"/>
      <c r="F395" s="7"/>
      <c r="H395" s="7"/>
      <c r="I395" s="7"/>
      <c r="J395" s="7"/>
      <c r="K395" s="7"/>
      <c r="L395" s="7"/>
      <c r="M395" s="7"/>
      <c r="N395" s="7"/>
      <c r="O395" s="7"/>
      <c r="P395" s="7"/>
      <c r="Q395" s="7"/>
      <c r="R395" s="7"/>
      <c r="S395" s="7"/>
      <c r="T395" s="7"/>
      <c r="U395" s="7"/>
      <c r="V395" s="7"/>
      <c r="W395" s="7"/>
    </row>
    <row r="396" spans="1:23" ht="15.75" customHeight="1" x14ac:dyDescent="0.25">
      <c r="A396" s="7"/>
      <c r="C396" s="7"/>
      <c r="D396" s="7"/>
      <c r="E396" s="7"/>
      <c r="F396" s="7"/>
      <c r="H396" s="7"/>
      <c r="I396" s="7"/>
      <c r="J396" s="7"/>
      <c r="K396" s="7"/>
      <c r="L396" s="7"/>
      <c r="M396" s="7"/>
      <c r="N396" s="7"/>
      <c r="O396" s="7"/>
      <c r="P396" s="7"/>
      <c r="Q396" s="7"/>
      <c r="R396" s="7"/>
      <c r="S396" s="7"/>
      <c r="T396" s="7"/>
      <c r="U396" s="7"/>
      <c r="V396" s="7"/>
      <c r="W396" s="7"/>
    </row>
    <row r="397" spans="1:23" ht="15.75" customHeight="1" x14ac:dyDescent="0.25">
      <c r="A397" s="7"/>
      <c r="C397" s="7"/>
      <c r="D397" s="7"/>
      <c r="E397" s="7"/>
      <c r="F397" s="7"/>
      <c r="H397" s="7"/>
      <c r="I397" s="7"/>
      <c r="J397" s="7"/>
      <c r="K397" s="7"/>
      <c r="L397" s="7"/>
      <c r="M397" s="7"/>
      <c r="N397" s="7"/>
      <c r="O397" s="7"/>
      <c r="P397" s="7"/>
      <c r="Q397" s="7"/>
      <c r="R397" s="7"/>
      <c r="S397" s="7"/>
      <c r="T397" s="7"/>
      <c r="U397" s="7"/>
      <c r="V397" s="7"/>
      <c r="W397" s="7"/>
    </row>
    <row r="398" spans="1:23" ht="15.75" customHeight="1" x14ac:dyDescent="0.25">
      <c r="A398" s="7"/>
      <c r="C398" s="7"/>
      <c r="D398" s="7"/>
      <c r="E398" s="7"/>
      <c r="F398" s="7"/>
      <c r="H398" s="7"/>
      <c r="I398" s="7"/>
      <c r="J398" s="7"/>
      <c r="K398" s="7"/>
      <c r="L398" s="7"/>
      <c r="M398" s="7"/>
      <c r="N398" s="7"/>
      <c r="O398" s="7"/>
      <c r="P398" s="7"/>
      <c r="Q398" s="7"/>
      <c r="R398" s="7"/>
      <c r="S398" s="7"/>
      <c r="T398" s="7"/>
      <c r="U398" s="7"/>
      <c r="V398" s="7"/>
      <c r="W398" s="7"/>
    </row>
    <row r="399" spans="1:23" ht="15.75" customHeight="1" x14ac:dyDescent="0.25">
      <c r="A399" s="7"/>
      <c r="C399" s="7"/>
      <c r="D399" s="7"/>
      <c r="E399" s="7"/>
      <c r="F399" s="7"/>
      <c r="H399" s="7"/>
      <c r="I399" s="7"/>
      <c r="J399" s="7"/>
      <c r="K399" s="7"/>
      <c r="L399" s="7"/>
      <c r="M399" s="7"/>
      <c r="N399" s="7"/>
      <c r="O399" s="7"/>
      <c r="P399" s="7"/>
      <c r="Q399" s="7"/>
      <c r="R399" s="7"/>
      <c r="S399" s="7"/>
      <c r="T399" s="7"/>
      <c r="U399" s="7"/>
      <c r="V399" s="7"/>
      <c r="W399" s="7"/>
    </row>
    <row r="400" spans="1:23" ht="15.75" customHeight="1" x14ac:dyDescent="0.25">
      <c r="A400" s="7"/>
      <c r="C400" s="7"/>
      <c r="D400" s="7"/>
      <c r="E400" s="7"/>
      <c r="F400" s="7"/>
      <c r="H400" s="7"/>
      <c r="I400" s="7"/>
      <c r="J400" s="7"/>
      <c r="K400" s="7"/>
      <c r="L400" s="7"/>
      <c r="M400" s="7"/>
      <c r="N400" s="7"/>
      <c r="O400" s="7"/>
      <c r="P400" s="7"/>
      <c r="Q400" s="7"/>
      <c r="R400" s="7"/>
      <c r="S400" s="7"/>
      <c r="T400" s="7"/>
      <c r="U400" s="7"/>
      <c r="V400" s="7"/>
      <c r="W400" s="7"/>
    </row>
    <row r="401" spans="1:23" ht="15.75" customHeight="1" x14ac:dyDescent="0.25">
      <c r="A401" s="7"/>
      <c r="C401" s="7"/>
      <c r="D401" s="7"/>
      <c r="E401" s="7"/>
      <c r="F401" s="7"/>
      <c r="H401" s="7"/>
      <c r="I401" s="7"/>
      <c r="J401" s="7"/>
      <c r="K401" s="7"/>
      <c r="L401" s="7"/>
      <c r="M401" s="7"/>
      <c r="N401" s="7"/>
      <c r="O401" s="7"/>
      <c r="P401" s="7"/>
      <c r="Q401" s="7"/>
      <c r="R401" s="7"/>
      <c r="S401" s="7"/>
      <c r="T401" s="7"/>
      <c r="U401" s="7"/>
      <c r="V401" s="7"/>
      <c r="W401" s="7"/>
    </row>
    <row r="402" spans="1:23" ht="15.75" customHeight="1" x14ac:dyDescent="0.25">
      <c r="A402" s="7"/>
      <c r="C402" s="7"/>
      <c r="D402" s="7"/>
      <c r="E402" s="7"/>
      <c r="F402" s="7"/>
      <c r="H402" s="7"/>
      <c r="I402" s="7"/>
      <c r="J402" s="7"/>
      <c r="K402" s="7"/>
      <c r="L402" s="7"/>
      <c r="M402" s="7"/>
      <c r="N402" s="7"/>
      <c r="O402" s="7"/>
      <c r="P402" s="7"/>
      <c r="Q402" s="7"/>
      <c r="R402" s="7"/>
      <c r="S402" s="7"/>
      <c r="T402" s="7"/>
      <c r="U402" s="7"/>
      <c r="V402" s="7"/>
      <c r="W402" s="7"/>
    </row>
    <row r="403" spans="1:23" ht="15.75" customHeight="1" x14ac:dyDescent="0.25">
      <c r="A403" s="7"/>
      <c r="C403" s="7"/>
      <c r="D403" s="7"/>
      <c r="E403" s="7"/>
      <c r="F403" s="7"/>
      <c r="H403" s="7"/>
      <c r="I403" s="7"/>
      <c r="J403" s="7"/>
      <c r="K403" s="7"/>
      <c r="L403" s="7"/>
      <c r="M403" s="7"/>
      <c r="N403" s="7"/>
      <c r="O403" s="7"/>
      <c r="P403" s="7"/>
      <c r="Q403" s="7"/>
      <c r="R403" s="7"/>
      <c r="S403" s="7"/>
      <c r="T403" s="7"/>
      <c r="U403" s="7"/>
      <c r="V403" s="7"/>
      <c r="W403" s="7"/>
    </row>
    <row r="404" spans="1:23" ht="15.75" customHeight="1" x14ac:dyDescent="0.25">
      <c r="A404" s="7"/>
      <c r="C404" s="7"/>
      <c r="D404" s="7"/>
      <c r="E404" s="7"/>
      <c r="F404" s="7"/>
      <c r="H404" s="7"/>
      <c r="I404" s="7"/>
      <c r="J404" s="7"/>
      <c r="K404" s="7"/>
      <c r="L404" s="7"/>
      <c r="M404" s="7"/>
      <c r="N404" s="7"/>
      <c r="O404" s="7"/>
      <c r="P404" s="7"/>
      <c r="Q404" s="7"/>
      <c r="R404" s="7"/>
      <c r="S404" s="7"/>
      <c r="T404" s="7"/>
      <c r="U404" s="7"/>
      <c r="V404" s="7"/>
      <c r="W404" s="7"/>
    </row>
    <row r="405" spans="1:23" ht="15.75" customHeight="1" x14ac:dyDescent="0.25">
      <c r="A405" s="7"/>
      <c r="C405" s="7"/>
      <c r="D405" s="7"/>
      <c r="E405" s="7"/>
      <c r="F405" s="7"/>
      <c r="H405" s="7"/>
      <c r="I405" s="7"/>
      <c r="J405" s="7"/>
      <c r="K405" s="7"/>
      <c r="L405" s="7"/>
      <c r="M405" s="7"/>
      <c r="N405" s="7"/>
      <c r="O405" s="7"/>
      <c r="P405" s="7"/>
      <c r="Q405" s="7"/>
      <c r="R405" s="7"/>
      <c r="S405" s="7"/>
      <c r="T405" s="7"/>
      <c r="U405" s="7"/>
      <c r="V405" s="7"/>
      <c r="W405" s="7"/>
    </row>
    <row r="406" spans="1:23" ht="15.75" customHeight="1" x14ac:dyDescent="0.25">
      <c r="A406" s="7"/>
      <c r="C406" s="7"/>
      <c r="D406" s="7"/>
      <c r="E406" s="7"/>
      <c r="F406" s="7"/>
      <c r="H406" s="7"/>
      <c r="I406" s="7"/>
      <c r="J406" s="7"/>
      <c r="K406" s="7"/>
      <c r="L406" s="7"/>
      <c r="M406" s="7"/>
      <c r="N406" s="7"/>
      <c r="O406" s="7"/>
      <c r="P406" s="7"/>
      <c r="Q406" s="7"/>
      <c r="R406" s="7"/>
      <c r="S406" s="7"/>
      <c r="T406" s="7"/>
      <c r="U406" s="7"/>
      <c r="V406" s="7"/>
      <c r="W406" s="7"/>
    </row>
    <row r="407" spans="1:23" ht="15.75" customHeight="1" x14ac:dyDescent="0.25">
      <c r="A407" s="7"/>
      <c r="C407" s="7"/>
      <c r="D407" s="7"/>
      <c r="E407" s="7"/>
      <c r="F407" s="7"/>
      <c r="H407" s="7"/>
      <c r="I407" s="7"/>
      <c r="J407" s="7"/>
      <c r="K407" s="7"/>
      <c r="L407" s="7"/>
      <c r="M407" s="7"/>
      <c r="N407" s="7"/>
      <c r="O407" s="7"/>
      <c r="P407" s="7"/>
      <c r="Q407" s="7"/>
      <c r="R407" s="7"/>
      <c r="S407" s="7"/>
      <c r="T407" s="7"/>
      <c r="U407" s="7"/>
      <c r="V407" s="7"/>
      <c r="W407" s="7"/>
    </row>
    <row r="408" spans="1:23" ht="15.75" customHeight="1" x14ac:dyDescent="0.25">
      <c r="A408" s="7"/>
      <c r="C408" s="7"/>
      <c r="D408" s="7"/>
      <c r="E408" s="7"/>
      <c r="F408" s="7"/>
      <c r="H408" s="7"/>
      <c r="I408" s="7"/>
      <c r="J408" s="7"/>
      <c r="K408" s="7"/>
      <c r="L408" s="7"/>
      <c r="M408" s="7"/>
      <c r="N408" s="7"/>
      <c r="O408" s="7"/>
      <c r="P408" s="7"/>
      <c r="Q408" s="7"/>
      <c r="R408" s="7"/>
      <c r="S408" s="7"/>
      <c r="T408" s="7"/>
      <c r="U408" s="7"/>
      <c r="V408" s="7"/>
      <c r="W408" s="7"/>
    </row>
    <row r="409" spans="1:23" ht="15.75" customHeight="1" x14ac:dyDescent="0.25">
      <c r="A409" s="7"/>
      <c r="C409" s="7"/>
      <c r="D409" s="7"/>
      <c r="E409" s="7"/>
      <c r="F409" s="7"/>
      <c r="H409" s="7"/>
      <c r="I409" s="7"/>
      <c r="J409" s="7"/>
      <c r="K409" s="7"/>
      <c r="L409" s="7"/>
      <c r="M409" s="7"/>
      <c r="N409" s="7"/>
      <c r="O409" s="7"/>
      <c r="P409" s="7"/>
      <c r="Q409" s="7"/>
      <c r="R409" s="7"/>
      <c r="S409" s="7"/>
      <c r="T409" s="7"/>
      <c r="U409" s="7"/>
      <c r="V409" s="7"/>
      <c r="W409" s="7"/>
    </row>
    <row r="410" spans="1:23" ht="15.75" customHeight="1" x14ac:dyDescent="0.25">
      <c r="A410" s="7"/>
      <c r="C410" s="7"/>
      <c r="D410" s="7"/>
      <c r="E410" s="7"/>
      <c r="F410" s="7"/>
      <c r="H410" s="7"/>
      <c r="I410" s="7"/>
      <c r="J410" s="7"/>
      <c r="K410" s="7"/>
      <c r="L410" s="7"/>
      <c r="M410" s="7"/>
      <c r="N410" s="7"/>
      <c r="O410" s="7"/>
      <c r="P410" s="7"/>
      <c r="Q410" s="7"/>
      <c r="R410" s="7"/>
      <c r="S410" s="7"/>
      <c r="T410" s="7"/>
      <c r="U410" s="7"/>
      <c r="V410" s="7"/>
      <c r="W410" s="7"/>
    </row>
    <row r="411" spans="1:23" ht="15.75" customHeight="1" x14ac:dyDescent="0.25">
      <c r="A411" s="7"/>
      <c r="C411" s="7"/>
      <c r="D411" s="7"/>
      <c r="E411" s="7"/>
      <c r="F411" s="7"/>
      <c r="H411" s="7"/>
      <c r="I411" s="7"/>
      <c r="J411" s="7"/>
      <c r="K411" s="7"/>
      <c r="L411" s="7"/>
      <c r="M411" s="7"/>
      <c r="N411" s="7"/>
      <c r="O411" s="7"/>
      <c r="P411" s="7"/>
      <c r="Q411" s="7"/>
      <c r="R411" s="7"/>
      <c r="S411" s="7"/>
      <c r="T411" s="7"/>
      <c r="U411" s="7"/>
      <c r="V411" s="7"/>
      <c r="W411" s="7"/>
    </row>
    <row r="412" spans="1:23" ht="15.75" customHeight="1" x14ac:dyDescent="0.25">
      <c r="A412" s="7"/>
      <c r="C412" s="7"/>
      <c r="D412" s="7"/>
      <c r="E412" s="7"/>
      <c r="F412" s="7"/>
      <c r="H412" s="7"/>
      <c r="I412" s="7"/>
      <c r="J412" s="7"/>
      <c r="K412" s="7"/>
      <c r="L412" s="7"/>
      <c r="M412" s="7"/>
      <c r="N412" s="7"/>
      <c r="O412" s="7"/>
      <c r="P412" s="7"/>
      <c r="Q412" s="7"/>
      <c r="R412" s="7"/>
      <c r="S412" s="7"/>
      <c r="T412" s="7"/>
      <c r="U412" s="7"/>
      <c r="V412" s="7"/>
      <c r="W412" s="7"/>
    </row>
    <row r="413" spans="1:23" ht="15.75" customHeight="1" x14ac:dyDescent="0.25">
      <c r="A413" s="7"/>
      <c r="C413" s="7"/>
      <c r="D413" s="7"/>
      <c r="E413" s="7"/>
      <c r="F413" s="7"/>
      <c r="H413" s="7"/>
      <c r="I413" s="7"/>
      <c r="J413" s="7"/>
      <c r="K413" s="7"/>
      <c r="L413" s="7"/>
      <c r="M413" s="7"/>
      <c r="N413" s="7"/>
      <c r="O413" s="7"/>
      <c r="P413" s="7"/>
      <c r="Q413" s="7"/>
      <c r="R413" s="7"/>
      <c r="S413" s="7"/>
      <c r="T413" s="7"/>
      <c r="U413" s="7"/>
      <c r="V413" s="7"/>
      <c r="W413" s="7"/>
    </row>
    <row r="414" spans="1:23" ht="15.75" customHeight="1" x14ac:dyDescent="0.25">
      <c r="A414" s="7"/>
      <c r="C414" s="7"/>
      <c r="D414" s="7"/>
      <c r="E414" s="7"/>
      <c r="F414" s="7"/>
      <c r="H414" s="7"/>
      <c r="I414" s="7"/>
      <c r="J414" s="7"/>
      <c r="K414" s="7"/>
      <c r="L414" s="7"/>
      <c r="M414" s="7"/>
      <c r="N414" s="7"/>
      <c r="O414" s="7"/>
      <c r="P414" s="7"/>
      <c r="Q414" s="7"/>
      <c r="R414" s="7"/>
      <c r="S414" s="7"/>
      <c r="T414" s="7"/>
      <c r="U414" s="7"/>
      <c r="V414" s="7"/>
      <c r="W414" s="7"/>
    </row>
    <row r="415" spans="1:23" ht="15.75" customHeight="1" x14ac:dyDescent="0.25">
      <c r="A415" s="7"/>
      <c r="C415" s="7"/>
      <c r="D415" s="7"/>
      <c r="E415" s="7"/>
      <c r="F415" s="7"/>
      <c r="H415" s="7"/>
      <c r="I415" s="7"/>
      <c r="J415" s="7"/>
      <c r="K415" s="7"/>
      <c r="L415" s="7"/>
      <c r="M415" s="7"/>
      <c r="N415" s="7"/>
      <c r="O415" s="7"/>
      <c r="P415" s="7"/>
      <c r="Q415" s="7"/>
      <c r="R415" s="7"/>
      <c r="S415" s="7"/>
      <c r="T415" s="7"/>
      <c r="U415" s="7"/>
      <c r="V415" s="7"/>
      <c r="W415" s="7"/>
    </row>
    <row r="416" spans="1:23" ht="15.75" customHeight="1" x14ac:dyDescent="0.25">
      <c r="A416" s="7"/>
      <c r="C416" s="7"/>
      <c r="D416" s="7"/>
      <c r="E416" s="7"/>
      <c r="F416" s="7"/>
      <c r="H416" s="7"/>
      <c r="I416" s="7"/>
      <c r="J416" s="7"/>
      <c r="K416" s="7"/>
      <c r="L416" s="7"/>
      <c r="M416" s="7"/>
      <c r="N416" s="7"/>
      <c r="O416" s="7"/>
      <c r="P416" s="7"/>
      <c r="Q416" s="7"/>
      <c r="R416" s="7"/>
      <c r="S416" s="7"/>
      <c r="T416" s="7"/>
      <c r="U416" s="7"/>
      <c r="V416" s="7"/>
      <c r="W416" s="7"/>
    </row>
    <row r="417" spans="1:23" ht="15.75" customHeight="1" x14ac:dyDescent="0.25">
      <c r="A417" s="7"/>
      <c r="C417" s="7"/>
      <c r="D417" s="7"/>
      <c r="E417" s="7"/>
      <c r="F417" s="7"/>
      <c r="H417" s="7"/>
      <c r="I417" s="7"/>
      <c r="J417" s="7"/>
      <c r="K417" s="7"/>
      <c r="L417" s="7"/>
      <c r="M417" s="7"/>
      <c r="N417" s="7"/>
      <c r="O417" s="7"/>
      <c r="P417" s="7"/>
      <c r="Q417" s="7"/>
      <c r="R417" s="7"/>
      <c r="S417" s="7"/>
      <c r="T417" s="7"/>
      <c r="U417" s="7"/>
      <c r="V417" s="7"/>
      <c r="W417" s="7"/>
    </row>
    <row r="418" spans="1:23" ht="15.75" customHeight="1" x14ac:dyDescent="0.25">
      <c r="A418" s="7"/>
      <c r="C418" s="7"/>
      <c r="D418" s="7"/>
      <c r="E418" s="7"/>
      <c r="F418" s="7"/>
      <c r="H418" s="7"/>
      <c r="I418" s="7"/>
      <c r="J418" s="7"/>
      <c r="K418" s="7"/>
      <c r="L418" s="7"/>
      <c r="M418" s="7"/>
      <c r="N418" s="7"/>
      <c r="O418" s="7"/>
      <c r="P418" s="7"/>
      <c r="Q418" s="7"/>
      <c r="R418" s="7"/>
      <c r="S418" s="7"/>
      <c r="T418" s="7"/>
      <c r="U418" s="7"/>
      <c r="V418" s="7"/>
      <c r="W418" s="7"/>
    </row>
    <row r="419" spans="1:23" ht="15.75" customHeight="1" x14ac:dyDescent="0.25">
      <c r="A419" s="7"/>
      <c r="C419" s="7"/>
      <c r="D419" s="7"/>
      <c r="E419" s="7"/>
      <c r="F419" s="7"/>
      <c r="H419" s="7"/>
      <c r="I419" s="7"/>
      <c r="J419" s="7"/>
      <c r="K419" s="7"/>
      <c r="L419" s="7"/>
      <c r="M419" s="7"/>
      <c r="N419" s="7"/>
      <c r="O419" s="7"/>
      <c r="P419" s="7"/>
      <c r="Q419" s="7"/>
      <c r="R419" s="7"/>
      <c r="S419" s="7"/>
      <c r="T419" s="7"/>
      <c r="U419" s="7"/>
      <c r="V419" s="7"/>
      <c r="W419" s="7"/>
    </row>
    <row r="420" spans="1:23" ht="15.75" customHeight="1" x14ac:dyDescent="0.25">
      <c r="A420" s="7"/>
      <c r="C420" s="7"/>
      <c r="D420" s="7"/>
      <c r="E420" s="7"/>
      <c r="F420" s="7"/>
      <c r="H420" s="7"/>
      <c r="I420" s="7"/>
      <c r="J420" s="7"/>
      <c r="K420" s="7"/>
      <c r="L420" s="7"/>
      <c r="M420" s="7"/>
      <c r="N420" s="7"/>
      <c r="O420" s="7"/>
      <c r="P420" s="7"/>
      <c r="Q420" s="7"/>
      <c r="R420" s="7"/>
      <c r="S420" s="7"/>
      <c r="T420" s="7"/>
      <c r="U420" s="7"/>
      <c r="V420" s="7"/>
      <c r="W420" s="7"/>
    </row>
    <row r="421" spans="1:23" ht="15.75" customHeight="1" x14ac:dyDescent="0.25">
      <c r="A421" s="7"/>
      <c r="C421" s="7"/>
      <c r="D421" s="7"/>
      <c r="E421" s="7"/>
      <c r="F421" s="7"/>
      <c r="H421" s="7"/>
      <c r="I421" s="7"/>
      <c r="J421" s="7"/>
      <c r="K421" s="7"/>
      <c r="L421" s="7"/>
      <c r="M421" s="7"/>
      <c r="N421" s="7"/>
      <c r="O421" s="7"/>
      <c r="P421" s="7"/>
      <c r="Q421" s="7"/>
      <c r="R421" s="7"/>
      <c r="S421" s="7"/>
      <c r="T421" s="7"/>
      <c r="U421" s="7"/>
      <c r="V421" s="7"/>
      <c r="W421" s="7"/>
    </row>
    <row r="422" spans="1:23" ht="15.75" customHeight="1" x14ac:dyDescent="0.25">
      <c r="A422" s="7"/>
      <c r="C422" s="7"/>
      <c r="D422" s="7"/>
      <c r="E422" s="7"/>
      <c r="F422" s="7"/>
      <c r="H422" s="7"/>
      <c r="I422" s="7"/>
      <c r="J422" s="7"/>
      <c r="K422" s="7"/>
      <c r="L422" s="7"/>
      <c r="M422" s="7"/>
      <c r="N422" s="7"/>
      <c r="O422" s="7"/>
      <c r="P422" s="7"/>
      <c r="Q422" s="7"/>
      <c r="R422" s="7"/>
      <c r="S422" s="7"/>
      <c r="T422" s="7"/>
      <c r="U422" s="7"/>
      <c r="V422" s="7"/>
      <c r="W422" s="7"/>
    </row>
    <row r="423" spans="1:23" ht="15.75" customHeight="1" x14ac:dyDescent="0.25">
      <c r="A423" s="7"/>
      <c r="C423" s="7"/>
      <c r="D423" s="7"/>
      <c r="E423" s="7"/>
      <c r="F423" s="7"/>
      <c r="H423" s="7"/>
      <c r="I423" s="7"/>
      <c r="J423" s="7"/>
      <c r="K423" s="7"/>
      <c r="L423" s="7"/>
      <c r="M423" s="7"/>
      <c r="N423" s="7"/>
      <c r="O423" s="7"/>
      <c r="P423" s="7"/>
      <c r="Q423" s="7"/>
      <c r="R423" s="7"/>
      <c r="S423" s="7"/>
      <c r="T423" s="7"/>
      <c r="U423" s="7"/>
      <c r="V423" s="7"/>
      <c r="W423" s="7"/>
    </row>
    <row r="424" spans="1:23" ht="15.75" customHeight="1" x14ac:dyDescent="0.25">
      <c r="A424" s="7"/>
      <c r="C424" s="7"/>
      <c r="D424" s="7"/>
      <c r="E424" s="7"/>
      <c r="F424" s="7"/>
      <c r="H424" s="7"/>
      <c r="I424" s="7"/>
      <c r="J424" s="7"/>
      <c r="K424" s="7"/>
      <c r="L424" s="7"/>
      <c r="M424" s="7"/>
      <c r="N424" s="7"/>
      <c r="O424" s="7"/>
      <c r="P424" s="7"/>
      <c r="Q424" s="7"/>
      <c r="R424" s="7"/>
      <c r="S424" s="7"/>
      <c r="T424" s="7"/>
      <c r="U424" s="7"/>
      <c r="V424" s="7"/>
      <c r="W424" s="7"/>
    </row>
    <row r="425" spans="1:23" ht="15.75" customHeight="1" x14ac:dyDescent="0.25">
      <c r="A425" s="7"/>
      <c r="C425" s="7"/>
      <c r="D425" s="7"/>
      <c r="E425" s="7"/>
      <c r="F425" s="7"/>
      <c r="H425" s="7"/>
      <c r="I425" s="7"/>
      <c r="J425" s="7"/>
      <c r="K425" s="7"/>
      <c r="L425" s="7"/>
      <c r="M425" s="7"/>
      <c r="N425" s="7"/>
      <c r="O425" s="7"/>
      <c r="P425" s="7"/>
      <c r="Q425" s="7"/>
      <c r="R425" s="7"/>
      <c r="S425" s="7"/>
      <c r="T425" s="7"/>
      <c r="U425" s="7"/>
      <c r="V425" s="7"/>
      <c r="W425" s="7"/>
    </row>
    <row r="426" spans="1:23" ht="15.75" customHeight="1" x14ac:dyDescent="0.25">
      <c r="A426" s="7"/>
      <c r="C426" s="7"/>
      <c r="D426" s="7"/>
      <c r="E426" s="7"/>
      <c r="F426" s="7"/>
      <c r="H426" s="7"/>
      <c r="I426" s="7"/>
      <c r="J426" s="7"/>
      <c r="K426" s="7"/>
      <c r="L426" s="7"/>
      <c r="M426" s="7"/>
      <c r="N426" s="7"/>
      <c r="O426" s="7"/>
      <c r="P426" s="7"/>
      <c r="Q426" s="7"/>
      <c r="R426" s="7"/>
      <c r="S426" s="7"/>
      <c r="T426" s="7"/>
      <c r="U426" s="7"/>
      <c r="V426" s="7"/>
      <c r="W426" s="7"/>
    </row>
    <row r="427" spans="1:23" ht="15.75" customHeight="1" x14ac:dyDescent="0.25">
      <c r="A427" s="7"/>
      <c r="C427" s="7"/>
      <c r="D427" s="7"/>
      <c r="E427" s="7"/>
      <c r="F427" s="7"/>
      <c r="H427" s="7"/>
      <c r="I427" s="7"/>
      <c r="J427" s="7"/>
      <c r="K427" s="7"/>
      <c r="L427" s="7"/>
      <c r="M427" s="7"/>
      <c r="N427" s="7"/>
      <c r="O427" s="7"/>
      <c r="P427" s="7"/>
      <c r="Q427" s="7"/>
      <c r="R427" s="7"/>
      <c r="S427" s="7"/>
      <c r="T427" s="7"/>
      <c r="U427" s="7"/>
      <c r="V427" s="7"/>
      <c r="W427" s="7"/>
    </row>
    <row r="428" spans="1:23" ht="15.75" customHeight="1" x14ac:dyDescent="0.25">
      <c r="A428" s="7"/>
      <c r="C428" s="7"/>
      <c r="D428" s="7"/>
      <c r="E428" s="7"/>
      <c r="F428" s="7"/>
      <c r="H428" s="7"/>
      <c r="I428" s="7"/>
      <c r="J428" s="7"/>
      <c r="K428" s="7"/>
      <c r="L428" s="7"/>
      <c r="M428" s="7"/>
      <c r="N428" s="7"/>
      <c r="O428" s="7"/>
      <c r="P428" s="7"/>
      <c r="Q428" s="7"/>
      <c r="R428" s="7"/>
      <c r="S428" s="7"/>
      <c r="T428" s="7"/>
      <c r="U428" s="7"/>
      <c r="V428" s="7"/>
      <c r="W428" s="7"/>
    </row>
    <row r="429" spans="1:23" ht="15.75" customHeight="1" x14ac:dyDescent="0.25">
      <c r="A429" s="7"/>
      <c r="C429" s="7"/>
      <c r="D429" s="7"/>
      <c r="E429" s="7"/>
      <c r="F429" s="7"/>
      <c r="H429" s="7"/>
      <c r="I429" s="7"/>
      <c r="J429" s="7"/>
      <c r="K429" s="7"/>
      <c r="L429" s="7"/>
      <c r="M429" s="7"/>
      <c r="N429" s="7"/>
      <c r="O429" s="7"/>
      <c r="P429" s="7"/>
      <c r="Q429" s="7"/>
      <c r="R429" s="7"/>
      <c r="S429" s="7"/>
      <c r="T429" s="7"/>
      <c r="U429" s="7"/>
      <c r="V429" s="7"/>
      <c r="W429" s="7"/>
    </row>
    <row r="430" spans="1:23" ht="15.75" customHeight="1" x14ac:dyDescent="0.25">
      <c r="A430" s="7"/>
      <c r="C430" s="7"/>
      <c r="D430" s="7"/>
      <c r="E430" s="7"/>
      <c r="F430" s="7"/>
      <c r="H430" s="7"/>
      <c r="I430" s="7"/>
      <c r="J430" s="7"/>
      <c r="K430" s="7"/>
      <c r="L430" s="7"/>
      <c r="M430" s="7"/>
      <c r="N430" s="7"/>
      <c r="O430" s="7"/>
      <c r="P430" s="7"/>
      <c r="Q430" s="7"/>
      <c r="R430" s="7"/>
      <c r="S430" s="7"/>
      <c r="T430" s="7"/>
      <c r="U430" s="7"/>
      <c r="V430" s="7"/>
      <c r="W430" s="7"/>
    </row>
    <row r="431" spans="1:23" ht="15.75" customHeight="1" x14ac:dyDescent="0.25">
      <c r="A431" s="7"/>
      <c r="C431" s="7"/>
      <c r="D431" s="7"/>
      <c r="E431" s="7"/>
      <c r="F431" s="7"/>
      <c r="H431" s="7"/>
      <c r="I431" s="7"/>
      <c r="J431" s="7"/>
      <c r="K431" s="7"/>
      <c r="L431" s="7"/>
      <c r="M431" s="7"/>
      <c r="N431" s="7"/>
      <c r="O431" s="7"/>
      <c r="P431" s="7"/>
      <c r="Q431" s="7"/>
      <c r="R431" s="7"/>
      <c r="S431" s="7"/>
      <c r="T431" s="7"/>
      <c r="U431" s="7"/>
      <c r="V431" s="7"/>
      <c r="W431" s="7"/>
    </row>
    <row r="432" spans="1:23" ht="15.75" customHeight="1" x14ac:dyDescent="0.25">
      <c r="A432" s="7"/>
      <c r="C432" s="7"/>
      <c r="D432" s="7"/>
      <c r="E432" s="7"/>
      <c r="F432" s="7"/>
      <c r="H432" s="7"/>
      <c r="I432" s="7"/>
      <c r="J432" s="7"/>
      <c r="K432" s="7"/>
      <c r="L432" s="7"/>
      <c r="M432" s="7"/>
      <c r="N432" s="7"/>
      <c r="O432" s="7"/>
      <c r="P432" s="7"/>
      <c r="Q432" s="7"/>
      <c r="R432" s="7"/>
      <c r="S432" s="7"/>
      <c r="T432" s="7"/>
      <c r="U432" s="7"/>
      <c r="V432" s="7"/>
      <c r="W432" s="7"/>
    </row>
    <row r="433" spans="1:23" ht="15.75" customHeight="1" x14ac:dyDescent="0.25">
      <c r="A433" s="7"/>
      <c r="C433" s="7"/>
      <c r="D433" s="7"/>
      <c r="E433" s="7"/>
      <c r="F433" s="7"/>
      <c r="H433" s="7"/>
      <c r="I433" s="7"/>
      <c r="J433" s="7"/>
      <c r="K433" s="7"/>
      <c r="L433" s="7"/>
      <c r="M433" s="7"/>
      <c r="N433" s="7"/>
      <c r="O433" s="7"/>
      <c r="P433" s="7"/>
      <c r="Q433" s="7"/>
      <c r="R433" s="7"/>
      <c r="S433" s="7"/>
      <c r="T433" s="7"/>
      <c r="U433" s="7"/>
      <c r="V433" s="7"/>
      <c r="W433" s="7"/>
    </row>
    <row r="434" spans="1:23" ht="15.75" customHeight="1" x14ac:dyDescent="0.25">
      <c r="A434" s="7"/>
      <c r="C434" s="7"/>
      <c r="D434" s="7"/>
      <c r="E434" s="7"/>
      <c r="F434" s="7"/>
      <c r="H434" s="7"/>
      <c r="I434" s="7"/>
      <c r="J434" s="7"/>
      <c r="K434" s="7"/>
      <c r="L434" s="7"/>
      <c r="M434" s="7"/>
      <c r="N434" s="7"/>
      <c r="O434" s="7"/>
      <c r="P434" s="7"/>
      <c r="Q434" s="7"/>
      <c r="R434" s="7"/>
      <c r="S434" s="7"/>
      <c r="T434" s="7"/>
      <c r="U434" s="7"/>
      <c r="V434" s="7"/>
      <c r="W434" s="7"/>
    </row>
    <row r="435" spans="1:23" ht="15.75" customHeight="1" x14ac:dyDescent="0.25">
      <c r="A435" s="7"/>
      <c r="C435" s="7"/>
      <c r="D435" s="7"/>
      <c r="E435" s="7"/>
      <c r="F435" s="7"/>
      <c r="H435" s="7"/>
      <c r="I435" s="7"/>
      <c r="J435" s="7"/>
      <c r="K435" s="7"/>
      <c r="L435" s="7"/>
      <c r="M435" s="7"/>
      <c r="N435" s="7"/>
      <c r="O435" s="7"/>
      <c r="P435" s="7"/>
      <c r="Q435" s="7"/>
      <c r="R435" s="7"/>
      <c r="S435" s="7"/>
      <c r="T435" s="7"/>
      <c r="U435" s="7"/>
      <c r="V435" s="7"/>
      <c r="W435" s="7"/>
    </row>
    <row r="436" spans="1:23" ht="15.75" customHeight="1" x14ac:dyDescent="0.25">
      <c r="A436" s="7"/>
      <c r="C436" s="7"/>
      <c r="D436" s="7"/>
      <c r="E436" s="7"/>
      <c r="F436" s="7"/>
      <c r="H436" s="7"/>
      <c r="I436" s="7"/>
      <c r="J436" s="7"/>
      <c r="K436" s="7"/>
      <c r="L436" s="7"/>
      <c r="M436" s="7"/>
      <c r="N436" s="7"/>
      <c r="O436" s="7"/>
      <c r="P436" s="7"/>
      <c r="Q436" s="7"/>
      <c r="R436" s="7"/>
      <c r="S436" s="7"/>
      <c r="T436" s="7"/>
      <c r="U436" s="7"/>
      <c r="V436" s="7"/>
      <c r="W436" s="7"/>
    </row>
    <row r="437" spans="1:23" ht="15.75" customHeight="1" x14ac:dyDescent="0.25">
      <c r="A437" s="7"/>
      <c r="C437" s="7"/>
      <c r="D437" s="7"/>
      <c r="E437" s="7"/>
      <c r="F437" s="7"/>
      <c r="H437" s="7"/>
      <c r="I437" s="7"/>
      <c r="J437" s="7"/>
      <c r="K437" s="7"/>
      <c r="L437" s="7"/>
      <c r="M437" s="7"/>
      <c r="N437" s="7"/>
      <c r="O437" s="7"/>
      <c r="P437" s="7"/>
      <c r="Q437" s="7"/>
      <c r="R437" s="7"/>
      <c r="S437" s="7"/>
      <c r="T437" s="7"/>
      <c r="U437" s="7"/>
      <c r="V437" s="7"/>
      <c r="W437" s="7"/>
    </row>
    <row r="438" spans="1:23" ht="15.75" customHeight="1" x14ac:dyDescent="0.25">
      <c r="A438" s="7"/>
      <c r="C438" s="7"/>
      <c r="D438" s="7"/>
      <c r="E438" s="7"/>
      <c r="F438" s="7"/>
      <c r="H438" s="7"/>
      <c r="I438" s="7"/>
      <c r="J438" s="7"/>
      <c r="K438" s="7"/>
      <c r="L438" s="7"/>
      <c r="M438" s="7"/>
      <c r="N438" s="7"/>
      <c r="O438" s="7"/>
      <c r="P438" s="7"/>
      <c r="Q438" s="7"/>
      <c r="R438" s="7"/>
      <c r="S438" s="7"/>
      <c r="T438" s="7"/>
      <c r="U438" s="7"/>
      <c r="V438" s="7"/>
      <c r="W438" s="7"/>
    </row>
    <row r="439" spans="1:23" ht="15.75" customHeight="1" x14ac:dyDescent="0.25">
      <c r="A439" s="7"/>
      <c r="C439" s="7"/>
      <c r="D439" s="7"/>
      <c r="E439" s="7"/>
      <c r="F439" s="7"/>
      <c r="H439" s="7"/>
      <c r="I439" s="7"/>
      <c r="J439" s="7"/>
      <c r="K439" s="7"/>
      <c r="L439" s="7"/>
      <c r="M439" s="7"/>
      <c r="N439" s="7"/>
      <c r="O439" s="7"/>
      <c r="P439" s="7"/>
      <c r="Q439" s="7"/>
      <c r="R439" s="7"/>
      <c r="S439" s="7"/>
      <c r="T439" s="7"/>
      <c r="U439" s="7"/>
      <c r="V439" s="7"/>
      <c r="W439" s="7"/>
    </row>
    <row r="440" spans="1:23" ht="15.75" customHeight="1" x14ac:dyDescent="0.25">
      <c r="A440" s="7"/>
      <c r="C440" s="7"/>
      <c r="D440" s="7"/>
      <c r="E440" s="7"/>
      <c r="F440" s="7"/>
      <c r="H440" s="7"/>
      <c r="I440" s="7"/>
      <c r="J440" s="7"/>
      <c r="K440" s="7"/>
      <c r="L440" s="7"/>
      <c r="M440" s="7"/>
      <c r="N440" s="7"/>
      <c r="O440" s="7"/>
      <c r="P440" s="7"/>
      <c r="Q440" s="7"/>
      <c r="R440" s="7"/>
      <c r="S440" s="7"/>
      <c r="T440" s="7"/>
      <c r="U440" s="7"/>
      <c r="V440" s="7"/>
      <c r="W440" s="7"/>
    </row>
    <row r="441" spans="1:23" ht="15.75" customHeight="1" x14ac:dyDescent="0.25">
      <c r="A441" s="7"/>
      <c r="C441" s="7"/>
      <c r="D441" s="7"/>
      <c r="E441" s="7"/>
      <c r="F441" s="7"/>
      <c r="H441" s="7"/>
      <c r="I441" s="7"/>
      <c r="J441" s="7"/>
      <c r="K441" s="7"/>
      <c r="L441" s="7"/>
      <c r="M441" s="7"/>
      <c r="N441" s="7"/>
      <c r="O441" s="7"/>
      <c r="P441" s="7"/>
      <c r="Q441" s="7"/>
      <c r="R441" s="7"/>
      <c r="S441" s="7"/>
      <c r="T441" s="7"/>
      <c r="U441" s="7"/>
      <c r="V441" s="7"/>
      <c r="W441" s="7"/>
    </row>
    <row r="442" spans="1:23" ht="15.75" customHeight="1" x14ac:dyDescent="0.25">
      <c r="A442" s="7"/>
      <c r="C442" s="7"/>
      <c r="D442" s="7"/>
      <c r="E442" s="7"/>
      <c r="F442" s="7"/>
      <c r="H442" s="7"/>
      <c r="I442" s="7"/>
      <c r="J442" s="7"/>
      <c r="K442" s="7"/>
      <c r="L442" s="7"/>
      <c r="M442" s="7"/>
      <c r="N442" s="7"/>
      <c r="O442" s="7"/>
      <c r="P442" s="7"/>
      <c r="Q442" s="7"/>
      <c r="R442" s="7"/>
      <c r="S442" s="7"/>
      <c r="T442" s="7"/>
      <c r="U442" s="7"/>
      <c r="V442" s="7"/>
      <c r="W442" s="7"/>
    </row>
    <row r="443" spans="1:23" ht="15.75" customHeight="1" x14ac:dyDescent="0.25">
      <c r="A443" s="7"/>
      <c r="C443" s="7"/>
      <c r="D443" s="7"/>
      <c r="E443" s="7"/>
      <c r="F443" s="7"/>
      <c r="H443" s="7"/>
      <c r="I443" s="7"/>
      <c r="J443" s="7"/>
      <c r="K443" s="7"/>
      <c r="L443" s="7"/>
      <c r="M443" s="7"/>
      <c r="N443" s="7"/>
      <c r="O443" s="7"/>
      <c r="P443" s="7"/>
      <c r="Q443" s="7"/>
      <c r="R443" s="7"/>
      <c r="S443" s="7"/>
      <c r="T443" s="7"/>
      <c r="U443" s="7"/>
      <c r="V443" s="7"/>
      <c r="W443" s="7"/>
    </row>
    <row r="444" spans="1:23" ht="15.75" customHeight="1" x14ac:dyDescent="0.25">
      <c r="A444" s="7"/>
      <c r="C444" s="7"/>
      <c r="D444" s="7"/>
      <c r="E444" s="7"/>
      <c r="F444" s="7"/>
      <c r="H444" s="7"/>
      <c r="I444" s="7"/>
      <c r="J444" s="7"/>
      <c r="K444" s="7"/>
      <c r="L444" s="7"/>
      <c r="M444" s="7"/>
      <c r="N444" s="7"/>
      <c r="O444" s="7"/>
      <c r="P444" s="7"/>
      <c r="Q444" s="7"/>
      <c r="R444" s="7"/>
      <c r="S444" s="7"/>
      <c r="T444" s="7"/>
      <c r="U444" s="7"/>
      <c r="V444" s="7"/>
      <c r="W444" s="7"/>
    </row>
    <row r="445" spans="1:23" ht="15.75" customHeight="1" x14ac:dyDescent="0.25">
      <c r="A445" s="7"/>
      <c r="C445" s="7"/>
      <c r="D445" s="7"/>
      <c r="E445" s="7"/>
      <c r="F445" s="7"/>
      <c r="H445" s="7"/>
      <c r="I445" s="7"/>
      <c r="J445" s="7"/>
      <c r="K445" s="7"/>
      <c r="L445" s="7"/>
      <c r="M445" s="7"/>
      <c r="N445" s="7"/>
      <c r="O445" s="7"/>
      <c r="P445" s="7"/>
      <c r="Q445" s="7"/>
      <c r="R445" s="7"/>
      <c r="S445" s="7"/>
      <c r="T445" s="7"/>
      <c r="U445" s="7"/>
      <c r="V445" s="7"/>
      <c r="W445" s="7"/>
    </row>
    <row r="446" spans="1:23" ht="15.75" customHeight="1" x14ac:dyDescent="0.25">
      <c r="A446" s="7"/>
      <c r="C446" s="7"/>
      <c r="D446" s="7"/>
      <c r="E446" s="7"/>
      <c r="F446" s="7"/>
      <c r="H446" s="7"/>
      <c r="I446" s="7"/>
      <c r="J446" s="7"/>
      <c r="K446" s="7"/>
      <c r="L446" s="7"/>
      <c r="M446" s="7"/>
      <c r="N446" s="7"/>
      <c r="O446" s="7"/>
      <c r="P446" s="7"/>
      <c r="Q446" s="7"/>
      <c r="R446" s="7"/>
      <c r="S446" s="7"/>
      <c r="T446" s="7"/>
      <c r="U446" s="7"/>
      <c r="V446" s="7"/>
      <c r="W446" s="7"/>
    </row>
    <row r="447" spans="1:23" ht="15.75" customHeight="1" x14ac:dyDescent="0.25">
      <c r="A447" s="7"/>
      <c r="C447" s="7"/>
      <c r="D447" s="7"/>
      <c r="E447" s="7"/>
      <c r="F447" s="7"/>
      <c r="H447" s="7"/>
      <c r="I447" s="7"/>
      <c r="J447" s="7"/>
      <c r="K447" s="7"/>
      <c r="L447" s="7"/>
      <c r="M447" s="7"/>
      <c r="N447" s="7"/>
      <c r="O447" s="7"/>
      <c r="P447" s="7"/>
      <c r="Q447" s="7"/>
      <c r="R447" s="7"/>
      <c r="S447" s="7"/>
      <c r="T447" s="7"/>
      <c r="U447" s="7"/>
      <c r="V447" s="7"/>
      <c r="W447" s="7"/>
    </row>
    <row r="448" spans="1:23" ht="15.75" customHeight="1" x14ac:dyDescent="0.25">
      <c r="A448" s="7"/>
      <c r="C448" s="7"/>
      <c r="D448" s="7"/>
      <c r="E448" s="7"/>
      <c r="F448" s="7"/>
      <c r="H448" s="7"/>
      <c r="I448" s="7"/>
      <c r="J448" s="7"/>
      <c r="K448" s="7"/>
      <c r="L448" s="7"/>
      <c r="M448" s="7"/>
      <c r="N448" s="7"/>
      <c r="O448" s="7"/>
      <c r="P448" s="7"/>
      <c r="Q448" s="7"/>
      <c r="R448" s="7"/>
      <c r="S448" s="7"/>
      <c r="T448" s="7"/>
      <c r="U448" s="7"/>
      <c r="V448" s="7"/>
      <c r="W448" s="7"/>
    </row>
    <row r="449" spans="1:23" ht="15.75" customHeight="1" x14ac:dyDescent="0.25">
      <c r="A449" s="7"/>
      <c r="C449" s="7"/>
      <c r="D449" s="7"/>
      <c r="E449" s="7"/>
      <c r="F449" s="7"/>
      <c r="H449" s="7"/>
      <c r="I449" s="7"/>
      <c r="J449" s="7"/>
      <c r="K449" s="7"/>
      <c r="L449" s="7"/>
      <c r="M449" s="7"/>
      <c r="N449" s="7"/>
      <c r="O449" s="7"/>
      <c r="P449" s="7"/>
      <c r="Q449" s="7"/>
      <c r="R449" s="7"/>
      <c r="S449" s="7"/>
      <c r="T449" s="7"/>
      <c r="U449" s="7"/>
      <c r="V449" s="7"/>
      <c r="W449" s="7"/>
    </row>
    <row r="450" spans="1:23" ht="15.75" customHeight="1" x14ac:dyDescent="0.25">
      <c r="A450" s="7"/>
      <c r="C450" s="7"/>
      <c r="D450" s="7"/>
      <c r="E450" s="7"/>
      <c r="F450" s="7"/>
      <c r="H450" s="7"/>
      <c r="I450" s="7"/>
      <c r="J450" s="7"/>
      <c r="K450" s="7"/>
      <c r="L450" s="7"/>
      <c r="M450" s="7"/>
      <c r="N450" s="7"/>
      <c r="O450" s="7"/>
      <c r="P450" s="7"/>
      <c r="Q450" s="7"/>
      <c r="R450" s="7"/>
      <c r="S450" s="7"/>
      <c r="T450" s="7"/>
      <c r="U450" s="7"/>
      <c r="V450" s="7"/>
      <c r="W450" s="7"/>
    </row>
    <row r="451" spans="1:23" ht="15.75" customHeight="1" x14ac:dyDescent="0.25">
      <c r="A451" s="7"/>
      <c r="C451" s="7"/>
      <c r="D451" s="7"/>
      <c r="E451" s="7"/>
      <c r="F451" s="7"/>
      <c r="H451" s="7"/>
      <c r="I451" s="7"/>
      <c r="J451" s="7"/>
      <c r="K451" s="7"/>
      <c r="L451" s="7"/>
      <c r="M451" s="7"/>
      <c r="N451" s="7"/>
      <c r="O451" s="7"/>
      <c r="P451" s="7"/>
      <c r="Q451" s="7"/>
      <c r="R451" s="7"/>
      <c r="S451" s="7"/>
      <c r="T451" s="7"/>
      <c r="U451" s="7"/>
      <c r="V451" s="7"/>
      <c r="W451" s="7"/>
    </row>
    <row r="452" spans="1:23" ht="15.75" customHeight="1" x14ac:dyDescent="0.25">
      <c r="A452" s="7"/>
      <c r="C452" s="7"/>
      <c r="D452" s="7"/>
      <c r="E452" s="7"/>
      <c r="F452" s="7"/>
      <c r="H452" s="7"/>
      <c r="I452" s="7"/>
      <c r="J452" s="7"/>
      <c r="K452" s="7"/>
      <c r="L452" s="7"/>
      <c r="M452" s="7"/>
      <c r="N452" s="7"/>
      <c r="O452" s="7"/>
      <c r="P452" s="7"/>
      <c r="Q452" s="7"/>
      <c r="R452" s="7"/>
      <c r="S452" s="7"/>
      <c r="T452" s="7"/>
      <c r="U452" s="7"/>
      <c r="V452" s="7"/>
      <c r="W452" s="7"/>
    </row>
    <row r="453" spans="1:23" ht="15.75" customHeight="1" x14ac:dyDescent="0.25">
      <c r="A453" s="7"/>
      <c r="C453" s="7"/>
      <c r="D453" s="7"/>
      <c r="E453" s="7"/>
      <c r="F453" s="7"/>
      <c r="H453" s="7"/>
      <c r="I453" s="7"/>
      <c r="J453" s="7"/>
      <c r="K453" s="7"/>
      <c r="L453" s="7"/>
      <c r="M453" s="7"/>
      <c r="N453" s="7"/>
      <c r="O453" s="7"/>
      <c r="P453" s="7"/>
      <c r="Q453" s="7"/>
      <c r="R453" s="7"/>
      <c r="S453" s="7"/>
      <c r="T453" s="7"/>
      <c r="U453" s="7"/>
      <c r="V453" s="7"/>
      <c r="W453" s="7"/>
    </row>
    <row r="454" spans="1:23" ht="15.75" customHeight="1" x14ac:dyDescent="0.25">
      <c r="A454" s="7"/>
      <c r="C454" s="7"/>
      <c r="D454" s="7"/>
      <c r="E454" s="7"/>
      <c r="F454" s="7"/>
      <c r="H454" s="7"/>
      <c r="I454" s="7"/>
      <c r="J454" s="7"/>
      <c r="K454" s="7"/>
      <c r="L454" s="7"/>
      <c r="M454" s="7"/>
      <c r="N454" s="7"/>
      <c r="O454" s="7"/>
      <c r="P454" s="7"/>
      <c r="Q454" s="7"/>
      <c r="R454" s="7"/>
      <c r="S454" s="7"/>
      <c r="T454" s="7"/>
      <c r="U454" s="7"/>
      <c r="V454" s="7"/>
      <c r="W454" s="7"/>
    </row>
    <row r="455" spans="1:23" ht="15.75" customHeight="1" x14ac:dyDescent="0.25">
      <c r="A455" s="7"/>
      <c r="C455" s="7"/>
      <c r="D455" s="7"/>
      <c r="E455" s="7"/>
      <c r="F455" s="7"/>
      <c r="H455" s="7"/>
      <c r="I455" s="7"/>
      <c r="J455" s="7"/>
      <c r="K455" s="7"/>
      <c r="L455" s="7"/>
      <c r="M455" s="7"/>
      <c r="N455" s="7"/>
      <c r="O455" s="7"/>
      <c r="P455" s="7"/>
      <c r="Q455" s="7"/>
      <c r="R455" s="7"/>
      <c r="S455" s="7"/>
      <c r="T455" s="7"/>
      <c r="U455" s="7"/>
      <c r="V455" s="7"/>
      <c r="W455" s="7"/>
    </row>
    <row r="456" spans="1:23" ht="15.75" customHeight="1" x14ac:dyDescent="0.25">
      <c r="A456" s="7"/>
      <c r="C456" s="7"/>
      <c r="D456" s="7"/>
      <c r="E456" s="7"/>
      <c r="F456" s="7"/>
      <c r="H456" s="7"/>
      <c r="I456" s="7"/>
      <c r="J456" s="7"/>
      <c r="K456" s="7"/>
      <c r="L456" s="7"/>
      <c r="M456" s="7"/>
      <c r="N456" s="7"/>
      <c r="O456" s="7"/>
      <c r="P456" s="7"/>
      <c r="Q456" s="7"/>
      <c r="R456" s="7"/>
      <c r="S456" s="7"/>
      <c r="T456" s="7"/>
      <c r="U456" s="7"/>
      <c r="V456" s="7"/>
      <c r="W456" s="7"/>
    </row>
    <row r="457" spans="1:23" ht="15.75" customHeight="1" x14ac:dyDescent="0.25">
      <c r="A457" s="7"/>
      <c r="C457" s="7"/>
      <c r="D457" s="7"/>
      <c r="E457" s="7"/>
      <c r="F457" s="7"/>
      <c r="H457" s="7"/>
      <c r="I457" s="7"/>
      <c r="J457" s="7"/>
      <c r="K457" s="7"/>
      <c r="L457" s="7"/>
      <c r="M457" s="7"/>
      <c r="N457" s="7"/>
      <c r="O457" s="7"/>
      <c r="P457" s="7"/>
      <c r="Q457" s="7"/>
      <c r="R457" s="7"/>
      <c r="S457" s="7"/>
      <c r="T457" s="7"/>
      <c r="U457" s="7"/>
      <c r="V457" s="7"/>
      <c r="W457" s="7"/>
    </row>
    <row r="458" spans="1:23" ht="15.75" customHeight="1" x14ac:dyDescent="0.25">
      <c r="A458" s="7"/>
      <c r="C458" s="7"/>
      <c r="D458" s="7"/>
      <c r="E458" s="7"/>
      <c r="F458" s="7"/>
      <c r="H458" s="7"/>
      <c r="I458" s="7"/>
      <c r="J458" s="7"/>
      <c r="K458" s="7"/>
      <c r="L458" s="7"/>
      <c r="M458" s="7"/>
      <c r="N458" s="7"/>
      <c r="O458" s="7"/>
      <c r="P458" s="7"/>
      <c r="Q458" s="7"/>
      <c r="R458" s="7"/>
      <c r="S458" s="7"/>
      <c r="T458" s="7"/>
      <c r="U458" s="7"/>
      <c r="V458" s="7"/>
      <c r="W458" s="7"/>
    </row>
    <row r="459" spans="1:23" ht="15.75" customHeight="1" x14ac:dyDescent="0.25">
      <c r="A459" s="7"/>
      <c r="C459" s="7"/>
      <c r="D459" s="7"/>
      <c r="E459" s="7"/>
      <c r="F459" s="7"/>
      <c r="H459" s="7"/>
      <c r="I459" s="7"/>
      <c r="J459" s="7"/>
      <c r="K459" s="7"/>
      <c r="L459" s="7"/>
      <c r="M459" s="7"/>
      <c r="N459" s="7"/>
      <c r="O459" s="7"/>
      <c r="P459" s="7"/>
      <c r="Q459" s="7"/>
      <c r="R459" s="7"/>
      <c r="S459" s="7"/>
      <c r="T459" s="7"/>
      <c r="U459" s="7"/>
      <c r="V459" s="7"/>
      <c r="W459" s="7"/>
    </row>
    <row r="460" spans="1:23" ht="15.75" customHeight="1" x14ac:dyDescent="0.25">
      <c r="A460" s="7"/>
      <c r="C460" s="7"/>
      <c r="D460" s="7"/>
      <c r="E460" s="7"/>
      <c r="F460" s="7"/>
      <c r="H460" s="7"/>
      <c r="I460" s="7"/>
      <c r="J460" s="7"/>
      <c r="K460" s="7"/>
      <c r="L460" s="7"/>
      <c r="M460" s="7"/>
      <c r="N460" s="7"/>
      <c r="O460" s="7"/>
      <c r="P460" s="7"/>
      <c r="Q460" s="7"/>
      <c r="R460" s="7"/>
      <c r="S460" s="7"/>
      <c r="T460" s="7"/>
      <c r="U460" s="7"/>
      <c r="V460" s="7"/>
      <c r="W460" s="7"/>
    </row>
    <row r="461" spans="1:23" ht="15.75" customHeight="1" x14ac:dyDescent="0.25">
      <c r="A461" s="7"/>
      <c r="C461" s="7"/>
      <c r="D461" s="7"/>
      <c r="E461" s="7"/>
      <c r="F461" s="7"/>
      <c r="H461" s="7"/>
      <c r="I461" s="7"/>
      <c r="J461" s="7"/>
      <c r="K461" s="7"/>
      <c r="L461" s="7"/>
      <c r="M461" s="7"/>
      <c r="N461" s="7"/>
      <c r="O461" s="7"/>
      <c r="P461" s="7"/>
      <c r="Q461" s="7"/>
      <c r="R461" s="7"/>
      <c r="S461" s="7"/>
      <c r="T461" s="7"/>
      <c r="U461" s="7"/>
      <c r="V461" s="7"/>
      <c r="W461" s="7"/>
    </row>
    <row r="462" spans="1:23" ht="15.75" customHeight="1" x14ac:dyDescent="0.25">
      <c r="A462" s="7"/>
      <c r="C462" s="7"/>
      <c r="D462" s="7"/>
      <c r="E462" s="7"/>
      <c r="F462" s="7"/>
      <c r="H462" s="7"/>
      <c r="I462" s="7"/>
      <c r="J462" s="7"/>
      <c r="K462" s="7"/>
      <c r="L462" s="7"/>
      <c r="M462" s="7"/>
      <c r="N462" s="7"/>
      <c r="O462" s="7"/>
      <c r="P462" s="7"/>
      <c r="Q462" s="7"/>
      <c r="R462" s="7"/>
      <c r="S462" s="7"/>
      <c r="T462" s="7"/>
      <c r="U462" s="7"/>
      <c r="V462" s="7"/>
      <c r="W462" s="7"/>
    </row>
    <row r="463" spans="1:23" ht="15.75" customHeight="1" x14ac:dyDescent="0.25">
      <c r="A463" s="7"/>
      <c r="C463" s="7"/>
      <c r="D463" s="7"/>
      <c r="E463" s="7"/>
      <c r="F463" s="7"/>
      <c r="H463" s="7"/>
      <c r="I463" s="7"/>
      <c r="J463" s="7"/>
      <c r="K463" s="7"/>
      <c r="L463" s="7"/>
      <c r="M463" s="7"/>
      <c r="N463" s="7"/>
      <c r="O463" s="7"/>
      <c r="P463" s="7"/>
      <c r="Q463" s="7"/>
      <c r="R463" s="7"/>
      <c r="S463" s="7"/>
      <c r="T463" s="7"/>
      <c r="U463" s="7"/>
      <c r="V463" s="7"/>
      <c r="W463" s="7"/>
    </row>
    <row r="464" spans="1:23" ht="15.75" customHeight="1" x14ac:dyDescent="0.25">
      <c r="A464" s="7"/>
      <c r="C464" s="7"/>
      <c r="D464" s="7"/>
      <c r="E464" s="7"/>
      <c r="F464" s="7"/>
      <c r="H464" s="7"/>
      <c r="I464" s="7"/>
      <c r="J464" s="7"/>
      <c r="K464" s="7"/>
      <c r="L464" s="7"/>
      <c r="M464" s="7"/>
      <c r="N464" s="7"/>
      <c r="O464" s="7"/>
      <c r="P464" s="7"/>
      <c r="Q464" s="7"/>
      <c r="R464" s="7"/>
      <c r="S464" s="7"/>
      <c r="T464" s="7"/>
      <c r="U464" s="7"/>
      <c r="V464" s="7"/>
      <c r="W464" s="7"/>
    </row>
    <row r="465" spans="1:23" ht="15.75" customHeight="1" x14ac:dyDescent="0.25">
      <c r="A465" s="7"/>
      <c r="C465" s="7"/>
      <c r="D465" s="7"/>
      <c r="E465" s="7"/>
      <c r="F465" s="7"/>
      <c r="H465" s="7"/>
      <c r="I465" s="7"/>
      <c r="J465" s="7"/>
      <c r="K465" s="7"/>
      <c r="L465" s="7"/>
      <c r="M465" s="7"/>
      <c r="N465" s="7"/>
      <c r="O465" s="7"/>
      <c r="P465" s="7"/>
      <c r="Q465" s="7"/>
      <c r="R465" s="7"/>
      <c r="S465" s="7"/>
      <c r="T465" s="7"/>
      <c r="U465" s="7"/>
      <c r="V465" s="7"/>
      <c r="W465" s="7"/>
    </row>
    <row r="466" spans="1:23" ht="15.75" customHeight="1" x14ac:dyDescent="0.25">
      <c r="A466" s="7"/>
      <c r="C466" s="7"/>
      <c r="D466" s="7"/>
      <c r="E466" s="7"/>
      <c r="F466" s="7"/>
      <c r="H466" s="7"/>
      <c r="I466" s="7"/>
      <c r="J466" s="7"/>
      <c r="K466" s="7"/>
      <c r="L466" s="7"/>
      <c r="M466" s="7"/>
      <c r="N466" s="7"/>
      <c r="O466" s="7"/>
      <c r="P466" s="7"/>
      <c r="Q466" s="7"/>
      <c r="R466" s="7"/>
      <c r="S466" s="7"/>
      <c r="T466" s="7"/>
      <c r="U466" s="7"/>
      <c r="V466" s="7"/>
      <c r="W466" s="7"/>
    </row>
    <row r="467" spans="1:23" ht="15.75" customHeight="1" x14ac:dyDescent="0.25">
      <c r="A467" s="7"/>
      <c r="C467" s="7"/>
      <c r="D467" s="7"/>
      <c r="E467" s="7"/>
      <c r="F467" s="7"/>
      <c r="H467" s="7"/>
      <c r="I467" s="7"/>
      <c r="J467" s="7"/>
      <c r="K467" s="7"/>
      <c r="L467" s="7"/>
      <c r="M467" s="7"/>
      <c r="N467" s="7"/>
      <c r="O467" s="7"/>
      <c r="P467" s="7"/>
      <c r="Q467" s="7"/>
      <c r="R467" s="7"/>
      <c r="S467" s="7"/>
      <c r="T467" s="7"/>
      <c r="U467" s="7"/>
      <c r="V467" s="7"/>
      <c r="W467" s="7"/>
    </row>
    <row r="468" spans="1:23" ht="15.75" customHeight="1" x14ac:dyDescent="0.25">
      <c r="A468" s="7"/>
      <c r="C468" s="7"/>
      <c r="D468" s="7"/>
      <c r="E468" s="7"/>
      <c r="F468" s="7"/>
      <c r="H468" s="7"/>
      <c r="I468" s="7"/>
      <c r="J468" s="7"/>
      <c r="K468" s="7"/>
      <c r="L468" s="7"/>
      <c r="M468" s="7"/>
      <c r="N468" s="7"/>
      <c r="O468" s="7"/>
      <c r="P468" s="7"/>
      <c r="Q468" s="7"/>
      <c r="R468" s="7"/>
      <c r="S468" s="7"/>
      <c r="T468" s="7"/>
      <c r="U468" s="7"/>
      <c r="V468" s="7"/>
      <c r="W468" s="7"/>
    </row>
    <row r="469" spans="1:23" ht="15.75" customHeight="1" x14ac:dyDescent="0.25">
      <c r="A469" s="7"/>
      <c r="C469" s="7"/>
      <c r="D469" s="7"/>
      <c r="E469" s="7"/>
      <c r="F469" s="7"/>
      <c r="H469" s="7"/>
      <c r="I469" s="7"/>
      <c r="J469" s="7"/>
      <c r="K469" s="7"/>
      <c r="L469" s="7"/>
      <c r="M469" s="7"/>
      <c r="N469" s="7"/>
      <c r="O469" s="7"/>
      <c r="P469" s="7"/>
      <c r="Q469" s="7"/>
      <c r="R469" s="7"/>
      <c r="S469" s="7"/>
      <c r="T469" s="7"/>
      <c r="U469" s="7"/>
      <c r="V469" s="7"/>
      <c r="W469" s="7"/>
    </row>
    <row r="470" spans="1:23" ht="15.75" customHeight="1" x14ac:dyDescent="0.25">
      <c r="A470" s="7"/>
      <c r="C470" s="7"/>
      <c r="D470" s="7"/>
      <c r="E470" s="7"/>
      <c r="F470" s="7"/>
      <c r="H470" s="7"/>
      <c r="I470" s="7"/>
      <c r="J470" s="7"/>
      <c r="K470" s="7"/>
      <c r="L470" s="7"/>
      <c r="M470" s="7"/>
      <c r="N470" s="7"/>
      <c r="O470" s="7"/>
      <c r="P470" s="7"/>
      <c r="Q470" s="7"/>
      <c r="R470" s="7"/>
      <c r="S470" s="7"/>
      <c r="T470" s="7"/>
      <c r="U470" s="7"/>
      <c r="V470" s="7"/>
      <c r="W470" s="7"/>
    </row>
    <row r="471" spans="1:23" ht="15.75" customHeight="1" x14ac:dyDescent="0.25">
      <c r="A471" s="7"/>
      <c r="C471" s="7"/>
      <c r="D471" s="7"/>
      <c r="E471" s="7"/>
      <c r="F471" s="7"/>
      <c r="H471" s="7"/>
      <c r="I471" s="7"/>
      <c r="J471" s="7"/>
      <c r="K471" s="7"/>
      <c r="L471" s="7"/>
      <c r="M471" s="7"/>
      <c r="N471" s="7"/>
      <c r="O471" s="7"/>
      <c r="P471" s="7"/>
      <c r="Q471" s="7"/>
      <c r="R471" s="7"/>
      <c r="S471" s="7"/>
      <c r="T471" s="7"/>
      <c r="U471" s="7"/>
      <c r="V471" s="7"/>
      <c r="W471" s="7"/>
    </row>
    <row r="472" spans="1:23" ht="15.75" customHeight="1" x14ac:dyDescent="0.25">
      <c r="A472" s="7"/>
      <c r="C472" s="7"/>
      <c r="D472" s="7"/>
      <c r="E472" s="7"/>
      <c r="F472" s="7"/>
      <c r="H472" s="7"/>
      <c r="I472" s="7"/>
      <c r="J472" s="7"/>
      <c r="K472" s="7"/>
      <c r="L472" s="7"/>
      <c r="M472" s="7"/>
      <c r="N472" s="7"/>
      <c r="O472" s="7"/>
      <c r="P472" s="7"/>
      <c r="Q472" s="7"/>
      <c r="R472" s="7"/>
      <c r="S472" s="7"/>
      <c r="T472" s="7"/>
      <c r="U472" s="7"/>
      <c r="V472" s="7"/>
      <c r="W472" s="7"/>
    </row>
    <row r="473" spans="1:23" ht="15.75" customHeight="1" x14ac:dyDescent="0.25">
      <c r="A473" s="7"/>
      <c r="C473" s="7"/>
      <c r="D473" s="7"/>
      <c r="E473" s="7"/>
      <c r="F473" s="7"/>
      <c r="H473" s="7"/>
      <c r="I473" s="7"/>
      <c r="J473" s="7"/>
      <c r="K473" s="7"/>
      <c r="L473" s="7"/>
      <c r="M473" s="7"/>
      <c r="N473" s="7"/>
      <c r="O473" s="7"/>
      <c r="P473" s="7"/>
      <c r="Q473" s="7"/>
      <c r="R473" s="7"/>
      <c r="S473" s="7"/>
      <c r="T473" s="7"/>
      <c r="U473" s="7"/>
      <c r="V473" s="7"/>
      <c r="W473" s="7"/>
    </row>
    <row r="474" spans="1:23" ht="15.75" customHeight="1" x14ac:dyDescent="0.25">
      <c r="A474" s="7"/>
      <c r="C474" s="7"/>
      <c r="D474" s="7"/>
      <c r="E474" s="7"/>
      <c r="F474" s="7"/>
      <c r="H474" s="7"/>
      <c r="I474" s="7"/>
      <c r="J474" s="7"/>
      <c r="K474" s="7"/>
      <c r="L474" s="7"/>
      <c r="M474" s="7"/>
      <c r="N474" s="7"/>
      <c r="O474" s="7"/>
      <c r="P474" s="7"/>
      <c r="Q474" s="7"/>
      <c r="R474" s="7"/>
      <c r="S474" s="7"/>
      <c r="T474" s="7"/>
      <c r="U474" s="7"/>
      <c r="V474" s="7"/>
      <c r="W474" s="7"/>
    </row>
    <row r="475" spans="1:23" ht="15.75" customHeight="1" x14ac:dyDescent="0.25">
      <c r="A475" s="7"/>
      <c r="C475" s="7"/>
      <c r="D475" s="7"/>
      <c r="E475" s="7"/>
      <c r="F475" s="7"/>
      <c r="H475" s="7"/>
      <c r="I475" s="7"/>
      <c r="J475" s="7"/>
      <c r="K475" s="7"/>
      <c r="L475" s="7"/>
      <c r="M475" s="7"/>
      <c r="N475" s="7"/>
      <c r="O475" s="7"/>
      <c r="P475" s="7"/>
      <c r="Q475" s="7"/>
      <c r="R475" s="7"/>
      <c r="S475" s="7"/>
      <c r="T475" s="7"/>
      <c r="U475" s="7"/>
      <c r="V475" s="7"/>
      <c r="W475" s="7"/>
    </row>
    <row r="476" spans="1:23" ht="15.75" customHeight="1" x14ac:dyDescent="0.25">
      <c r="A476" s="7"/>
      <c r="C476" s="7"/>
      <c r="D476" s="7"/>
      <c r="E476" s="7"/>
      <c r="F476" s="7"/>
      <c r="H476" s="7"/>
      <c r="I476" s="7"/>
      <c r="J476" s="7"/>
      <c r="K476" s="7"/>
      <c r="L476" s="7"/>
      <c r="M476" s="7"/>
      <c r="N476" s="7"/>
      <c r="O476" s="7"/>
      <c r="P476" s="7"/>
      <c r="Q476" s="7"/>
      <c r="R476" s="7"/>
      <c r="S476" s="7"/>
      <c r="T476" s="7"/>
      <c r="U476" s="7"/>
      <c r="V476" s="7"/>
      <c r="W476" s="7"/>
    </row>
    <row r="477" spans="1:23" ht="15.75" customHeight="1" x14ac:dyDescent="0.25">
      <c r="A477" s="7"/>
      <c r="C477" s="7"/>
      <c r="D477" s="7"/>
      <c r="E477" s="7"/>
      <c r="F477" s="7"/>
      <c r="H477" s="7"/>
      <c r="I477" s="7"/>
      <c r="J477" s="7"/>
      <c r="K477" s="7"/>
      <c r="L477" s="7"/>
      <c r="M477" s="7"/>
      <c r="N477" s="7"/>
      <c r="O477" s="7"/>
      <c r="P477" s="7"/>
      <c r="Q477" s="7"/>
      <c r="R477" s="7"/>
      <c r="S477" s="7"/>
      <c r="T477" s="7"/>
      <c r="U477" s="7"/>
      <c r="V477" s="7"/>
      <c r="W477" s="7"/>
    </row>
    <row r="478" spans="1:23" ht="15.75" customHeight="1" x14ac:dyDescent="0.25">
      <c r="A478" s="7"/>
      <c r="C478" s="7"/>
      <c r="D478" s="7"/>
      <c r="E478" s="7"/>
      <c r="F478" s="7"/>
      <c r="H478" s="7"/>
      <c r="I478" s="7"/>
      <c r="J478" s="7"/>
      <c r="K478" s="7"/>
      <c r="L478" s="7"/>
      <c r="M478" s="7"/>
      <c r="N478" s="7"/>
      <c r="O478" s="7"/>
      <c r="P478" s="7"/>
      <c r="Q478" s="7"/>
      <c r="R478" s="7"/>
      <c r="S478" s="7"/>
      <c r="T478" s="7"/>
      <c r="U478" s="7"/>
      <c r="V478" s="7"/>
      <c r="W478" s="7"/>
    </row>
    <row r="479" spans="1:23" ht="15.75" customHeight="1" x14ac:dyDescent="0.25">
      <c r="A479" s="7"/>
      <c r="C479" s="7"/>
      <c r="D479" s="7"/>
      <c r="E479" s="7"/>
      <c r="F479" s="7"/>
      <c r="H479" s="7"/>
      <c r="I479" s="7"/>
      <c r="J479" s="7"/>
      <c r="K479" s="7"/>
      <c r="L479" s="7"/>
      <c r="M479" s="7"/>
      <c r="N479" s="7"/>
      <c r="O479" s="7"/>
      <c r="P479" s="7"/>
      <c r="Q479" s="7"/>
      <c r="R479" s="7"/>
      <c r="S479" s="7"/>
      <c r="T479" s="7"/>
      <c r="U479" s="7"/>
      <c r="V479" s="7"/>
      <c r="W479" s="7"/>
    </row>
    <row r="480" spans="1:23" ht="15.75" customHeight="1" x14ac:dyDescent="0.25">
      <c r="A480" s="7"/>
      <c r="C480" s="7"/>
      <c r="D480" s="7"/>
      <c r="E480" s="7"/>
      <c r="F480" s="7"/>
      <c r="H480" s="7"/>
      <c r="I480" s="7"/>
      <c r="J480" s="7"/>
      <c r="K480" s="7"/>
      <c r="L480" s="7"/>
      <c r="M480" s="7"/>
      <c r="N480" s="7"/>
      <c r="O480" s="7"/>
      <c r="P480" s="7"/>
      <c r="Q480" s="7"/>
      <c r="R480" s="7"/>
      <c r="S480" s="7"/>
      <c r="T480" s="7"/>
      <c r="U480" s="7"/>
      <c r="V480" s="7"/>
      <c r="W480" s="7"/>
    </row>
    <row r="481" spans="1:23" ht="15.75" customHeight="1" x14ac:dyDescent="0.25">
      <c r="A481" s="7"/>
      <c r="C481" s="7"/>
      <c r="D481" s="7"/>
      <c r="E481" s="7"/>
      <c r="F481" s="7"/>
      <c r="H481" s="7"/>
      <c r="I481" s="7"/>
      <c r="J481" s="7"/>
      <c r="K481" s="7"/>
      <c r="L481" s="7"/>
      <c r="M481" s="7"/>
      <c r="N481" s="7"/>
      <c r="O481" s="7"/>
      <c r="P481" s="7"/>
      <c r="Q481" s="7"/>
      <c r="R481" s="7"/>
      <c r="S481" s="7"/>
      <c r="T481" s="7"/>
      <c r="U481" s="7"/>
      <c r="V481" s="7"/>
      <c r="W481" s="7"/>
    </row>
    <row r="482" spans="1:23" ht="15.75" customHeight="1" x14ac:dyDescent="0.25">
      <c r="A482" s="7"/>
      <c r="C482" s="7"/>
      <c r="D482" s="7"/>
      <c r="E482" s="7"/>
      <c r="F482" s="7"/>
      <c r="H482" s="7"/>
      <c r="I482" s="7"/>
      <c r="J482" s="7"/>
      <c r="K482" s="7"/>
      <c r="L482" s="7"/>
      <c r="M482" s="7"/>
      <c r="N482" s="7"/>
      <c r="O482" s="7"/>
      <c r="P482" s="7"/>
      <c r="Q482" s="7"/>
      <c r="R482" s="7"/>
      <c r="S482" s="7"/>
      <c r="T482" s="7"/>
      <c r="U482" s="7"/>
      <c r="V482" s="7"/>
      <c r="W482" s="7"/>
    </row>
    <row r="483" spans="1:23" ht="15.75" customHeight="1" x14ac:dyDescent="0.25">
      <c r="A483" s="7"/>
      <c r="C483" s="7"/>
      <c r="D483" s="7"/>
      <c r="E483" s="7"/>
      <c r="F483" s="7"/>
      <c r="H483" s="7"/>
      <c r="I483" s="7"/>
      <c r="J483" s="7"/>
      <c r="K483" s="7"/>
      <c r="L483" s="7"/>
      <c r="M483" s="7"/>
      <c r="N483" s="7"/>
      <c r="O483" s="7"/>
      <c r="P483" s="7"/>
      <c r="Q483" s="7"/>
      <c r="R483" s="7"/>
      <c r="S483" s="7"/>
      <c r="T483" s="7"/>
      <c r="U483" s="7"/>
      <c r="V483" s="7"/>
      <c r="W483" s="7"/>
    </row>
    <row r="484" spans="1:23" ht="15.75" customHeight="1" x14ac:dyDescent="0.25">
      <c r="A484" s="7"/>
      <c r="C484" s="7"/>
      <c r="D484" s="7"/>
      <c r="E484" s="7"/>
      <c r="F484" s="7"/>
      <c r="H484" s="7"/>
      <c r="I484" s="7"/>
      <c r="J484" s="7"/>
      <c r="K484" s="7"/>
      <c r="L484" s="7"/>
      <c r="M484" s="7"/>
      <c r="N484" s="7"/>
      <c r="O484" s="7"/>
      <c r="P484" s="7"/>
      <c r="Q484" s="7"/>
      <c r="R484" s="7"/>
      <c r="S484" s="7"/>
      <c r="T484" s="7"/>
      <c r="U484" s="7"/>
      <c r="V484" s="7"/>
      <c r="W484" s="7"/>
    </row>
    <row r="485" spans="1:23" ht="15.75" customHeight="1" x14ac:dyDescent="0.25">
      <c r="A485" s="7"/>
      <c r="C485" s="7"/>
      <c r="D485" s="7"/>
      <c r="E485" s="7"/>
      <c r="F485" s="7"/>
      <c r="H485" s="7"/>
      <c r="I485" s="7"/>
      <c r="J485" s="7"/>
      <c r="K485" s="7"/>
      <c r="L485" s="7"/>
      <c r="M485" s="7"/>
      <c r="N485" s="7"/>
      <c r="O485" s="7"/>
      <c r="P485" s="7"/>
      <c r="Q485" s="7"/>
      <c r="R485" s="7"/>
      <c r="S485" s="7"/>
      <c r="T485" s="7"/>
      <c r="U485" s="7"/>
      <c r="V485" s="7"/>
      <c r="W485" s="7"/>
    </row>
    <row r="486" spans="1:23" ht="15.75" customHeight="1" x14ac:dyDescent="0.25">
      <c r="A486" s="7"/>
      <c r="C486" s="7"/>
      <c r="D486" s="7"/>
      <c r="E486" s="7"/>
      <c r="F486" s="7"/>
      <c r="H486" s="7"/>
      <c r="I486" s="7"/>
      <c r="J486" s="7"/>
      <c r="K486" s="7"/>
      <c r="L486" s="7"/>
      <c r="M486" s="7"/>
      <c r="N486" s="7"/>
      <c r="O486" s="7"/>
      <c r="P486" s="7"/>
      <c r="Q486" s="7"/>
      <c r="R486" s="7"/>
      <c r="S486" s="7"/>
      <c r="T486" s="7"/>
      <c r="U486" s="7"/>
      <c r="V486" s="7"/>
      <c r="W486" s="7"/>
    </row>
    <row r="487" spans="1:23" ht="15.75" customHeight="1" x14ac:dyDescent="0.25">
      <c r="A487" s="7"/>
      <c r="C487" s="7"/>
      <c r="D487" s="7"/>
      <c r="E487" s="7"/>
      <c r="F487" s="7"/>
      <c r="H487" s="7"/>
      <c r="I487" s="7"/>
      <c r="J487" s="7"/>
      <c r="K487" s="7"/>
      <c r="L487" s="7"/>
      <c r="M487" s="7"/>
      <c r="N487" s="7"/>
      <c r="O487" s="7"/>
      <c r="P487" s="7"/>
      <c r="Q487" s="7"/>
      <c r="R487" s="7"/>
      <c r="S487" s="7"/>
      <c r="T487" s="7"/>
      <c r="U487" s="7"/>
      <c r="V487" s="7"/>
      <c r="W487" s="7"/>
    </row>
    <row r="488" spans="1:23" ht="15.75" customHeight="1" x14ac:dyDescent="0.25">
      <c r="A488" s="7"/>
      <c r="C488" s="7"/>
      <c r="D488" s="7"/>
      <c r="E488" s="7"/>
      <c r="F488" s="7"/>
      <c r="H488" s="7"/>
      <c r="I488" s="7"/>
      <c r="J488" s="7"/>
      <c r="K488" s="7"/>
      <c r="L488" s="7"/>
      <c r="M488" s="7"/>
      <c r="N488" s="7"/>
      <c r="O488" s="7"/>
      <c r="P488" s="7"/>
      <c r="Q488" s="7"/>
      <c r="R488" s="7"/>
      <c r="S488" s="7"/>
      <c r="T488" s="7"/>
      <c r="U488" s="7"/>
      <c r="V488" s="7"/>
      <c r="W488" s="7"/>
    </row>
    <row r="489" spans="1:23" ht="15.75" customHeight="1" x14ac:dyDescent="0.25">
      <c r="A489" s="7"/>
      <c r="C489" s="7"/>
      <c r="D489" s="7"/>
      <c r="E489" s="7"/>
      <c r="F489" s="7"/>
      <c r="H489" s="7"/>
      <c r="I489" s="7"/>
      <c r="J489" s="7"/>
      <c r="K489" s="7"/>
      <c r="L489" s="7"/>
      <c r="M489" s="7"/>
      <c r="N489" s="7"/>
      <c r="O489" s="7"/>
      <c r="P489" s="7"/>
      <c r="Q489" s="7"/>
      <c r="R489" s="7"/>
      <c r="S489" s="7"/>
      <c r="T489" s="7"/>
      <c r="U489" s="7"/>
      <c r="V489" s="7"/>
      <c r="W489" s="7"/>
    </row>
    <row r="490" spans="1:23" ht="15.75" customHeight="1" x14ac:dyDescent="0.25">
      <c r="A490" s="7"/>
      <c r="C490" s="7"/>
      <c r="D490" s="7"/>
      <c r="E490" s="7"/>
      <c r="F490" s="7"/>
      <c r="H490" s="7"/>
      <c r="I490" s="7"/>
      <c r="J490" s="7"/>
      <c r="K490" s="7"/>
      <c r="L490" s="7"/>
      <c r="M490" s="7"/>
      <c r="N490" s="7"/>
      <c r="O490" s="7"/>
      <c r="P490" s="7"/>
      <c r="Q490" s="7"/>
      <c r="R490" s="7"/>
      <c r="S490" s="7"/>
      <c r="T490" s="7"/>
      <c r="U490" s="7"/>
      <c r="V490" s="7"/>
      <c r="W490" s="7"/>
    </row>
    <row r="491" spans="1:23" ht="15.75" customHeight="1" x14ac:dyDescent="0.25">
      <c r="A491" s="7"/>
      <c r="C491" s="7"/>
      <c r="D491" s="7"/>
      <c r="E491" s="7"/>
      <c r="F491" s="7"/>
      <c r="H491" s="7"/>
      <c r="I491" s="7"/>
      <c r="J491" s="7"/>
      <c r="K491" s="7"/>
      <c r="L491" s="7"/>
      <c r="M491" s="7"/>
      <c r="N491" s="7"/>
      <c r="O491" s="7"/>
      <c r="P491" s="7"/>
      <c r="Q491" s="7"/>
      <c r="R491" s="7"/>
      <c r="S491" s="7"/>
      <c r="T491" s="7"/>
      <c r="U491" s="7"/>
      <c r="V491" s="7"/>
      <c r="W491" s="7"/>
    </row>
    <row r="492" spans="1:23" ht="15.75" customHeight="1" x14ac:dyDescent="0.25">
      <c r="A492" s="7"/>
      <c r="C492" s="7"/>
      <c r="D492" s="7"/>
      <c r="E492" s="7"/>
      <c r="F492" s="7"/>
      <c r="H492" s="7"/>
      <c r="I492" s="7"/>
      <c r="J492" s="7"/>
      <c r="K492" s="7"/>
      <c r="L492" s="7"/>
      <c r="M492" s="7"/>
      <c r="N492" s="7"/>
      <c r="O492" s="7"/>
      <c r="P492" s="7"/>
      <c r="Q492" s="7"/>
      <c r="R492" s="7"/>
      <c r="S492" s="7"/>
      <c r="T492" s="7"/>
      <c r="U492" s="7"/>
      <c r="V492" s="7"/>
      <c r="W492" s="7"/>
    </row>
    <row r="493" spans="1:23" ht="15.75" customHeight="1" x14ac:dyDescent="0.25">
      <c r="A493" s="7"/>
      <c r="C493" s="7"/>
      <c r="D493" s="7"/>
      <c r="E493" s="7"/>
      <c r="F493" s="7"/>
      <c r="H493" s="7"/>
      <c r="I493" s="7"/>
      <c r="J493" s="7"/>
      <c r="K493" s="7"/>
      <c r="L493" s="7"/>
      <c r="M493" s="7"/>
      <c r="N493" s="7"/>
      <c r="O493" s="7"/>
      <c r="P493" s="7"/>
      <c r="Q493" s="7"/>
      <c r="R493" s="7"/>
      <c r="S493" s="7"/>
      <c r="T493" s="7"/>
      <c r="U493" s="7"/>
      <c r="V493" s="7"/>
      <c r="W493" s="7"/>
    </row>
    <row r="494" spans="1:23" ht="15.75" customHeight="1" x14ac:dyDescent="0.25">
      <c r="A494" s="7"/>
      <c r="C494" s="7"/>
      <c r="D494" s="7"/>
      <c r="E494" s="7"/>
      <c r="F494" s="7"/>
      <c r="H494" s="7"/>
      <c r="I494" s="7"/>
      <c r="J494" s="7"/>
      <c r="K494" s="7"/>
      <c r="L494" s="7"/>
      <c r="M494" s="7"/>
      <c r="N494" s="7"/>
      <c r="O494" s="7"/>
      <c r="P494" s="7"/>
      <c r="Q494" s="7"/>
      <c r="R494" s="7"/>
      <c r="S494" s="7"/>
      <c r="T494" s="7"/>
      <c r="U494" s="7"/>
      <c r="V494" s="7"/>
      <c r="W494" s="7"/>
    </row>
    <row r="495" spans="1:23" ht="15.75" customHeight="1" x14ac:dyDescent="0.25">
      <c r="A495" s="7"/>
      <c r="C495" s="7"/>
      <c r="D495" s="7"/>
      <c r="E495" s="7"/>
      <c r="F495" s="7"/>
      <c r="H495" s="7"/>
      <c r="I495" s="7"/>
      <c r="J495" s="7"/>
      <c r="K495" s="7"/>
      <c r="L495" s="7"/>
      <c r="M495" s="7"/>
      <c r="N495" s="7"/>
      <c r="O495" s="7"/>
      <c r="P495" s="7"/>
      <c r="Q495" s="7"/>
      <c r="R495" s="7"/>
      <c r="S495" s="7"/>
      <c r="T495" s="7"/>
      <c r="U495" s="7"/>
      <c r="V495" s="7"/>
      <c r="W495" s="7"/>
    </row>
    <row r="496" spans="1:23" ht="15.75" customHeight="1" x14ac:dyDescent="0.25">
      <c r="A496" s="7"/>
      <c r="C496" s="7"/>
      <c r="D496" s="7"/>
      <c r="E496" s="7"/>
      <c r="F496" s="7"/>
      <c r="H496" s="7"/>
      <c r="I496" s="7"/>
      <c r="J496" s="7"/>
      <c r="K496" s="7"/>
      <c r="L496" s="7"/>
      <c r="M496" s="7"/>
      <c r="N496" s="7"/>
      <c r="O496" s="7"/>
      <c r="P496" s="7"/>
      <c r="Q496" s="7"/>
      <c r="R496" s="7"/>
      <c r="S496" s="7"/>
      <c r="T496" s="7"/>
      <c r="U496" s="7"/>
      <c r="V496" s="7"/>
      <c r="W496" s="7"/>
    </row>
    <row r="497" spans="1:23" ht="15.75" customHeight="1" x14ac:dyDescent="0.25">
      <c r="A497" s="7"/>
      <c r="C497" s="7"/>
      <c r="D497" s="7"/>
      <c r="E497" s="7"/>
      <c r="F497" s="7"/>
      <c r="H497" s="7"/>
      <c r="I497" s="7"/>
      <c r="J497" s="7"/>
      <c r="K497" s="7"/>
      <c r="L497" s="7"/>
      <c r="M497" s="7"/>
      <c r="N497" s="7"/>
      <c r="O497" s="7"/>
      <c r="P497" s="7"/>
      <c r="Q497" s="7"/>
      <c r="R497" s="7"/>
      <c r="S497" s="7"/>
      <c r="T497" s="7"/>
      <c r="U497" s="7"/>
      <c r="V497" s="7"/>
      <c r="W497" s="7"/>
    </row>
    <row r="498" spans="1:23" ht="15.75" customHeight="1" x14ac:dyDescent="0.25">
      <c r="A498" s="7"/>
      <c r="C498" s="7"/>
      <c r="D498" s="7"/>
      <c r="E498" s="7"/>
      <c r="F498" s="7"/>
      <c r="H498" s="7"/>
      <c r="I498" s="7"/>
      <c r="J498" s="7"/>
      <c r="K498" s="7"/>
      <c r="L498" s="7"/>
      <c r="M498" s="7"/>
      <c r="N498" s="7"/>
      <c r="O498" s="7"/>
      <c r="P498" s="7"/>
      <c r="Q498" s="7"/>
      <c r="R498" s="7"/>
      <c r="S498" s="7"/>
      <c r="T498" s="7"/>
      <c r="U498" s="7"/>
      <c r="V498" s="7"/>
      <c r="W498" s="7"/>
    </row>
    <row r="499" spans="1:23" ht="15.75" customHeight="1" x14ac:dyDescent="0.25">
      <c r="A499" s="7"/>
      <c r="C499" s="7"/>
      <c r="D499" s="7"/>
      <c r="E499" s="7"/>
      <c r="F499" s="7"/>
      <c r="H499" s="7"/>
      <c r="I499" s="7"/>
      <c r="J499" s="7"/>
      <c r="K499" s="7"/>
      <c r="L499" s="7"/>
      <c r="M499" s="7"/>
      <c r="N499" s="7"/>
      <c r="O499" s="7"/>
      <c r="P499" s="7"/>
      <c r="Q499" s="7"/>
      <c r="R499" s="7"/>
      <c r="S499" s="7"/>
      <c r="T499" s="7"/>
      <c r="U499" s="7"/>
      <c r="V499" s="7"/>
      <c r="W499" s="7"/>
    </row>
    <row r="500" spans="1:23" ht="15.75" customHeight="1" x14ac:dyDescent="0.25">
      <c r="A500" s="7"/>
      <c r="C500" s="7"/>
      <c r="D500" s="7"/>
      <c r="E500" s="7"/>
      <c r="F500" s="7"/>
      <c r="H500" s="7"/>
      <c r="I500" s="7"/>
      <c r="J500" s="7"/>
      <c r="K500" s="7"/>
      <c r="L500" s="7"/>
      <c r="M500" s="7"/>
      <c r="N500" s="7"/>
      <c r="O500" s="7"/>
      <c r="P500" s="7"/>
      <c r="Q500" s="7"/>
      <c r="R500" s="7"/>
      <c r="S500" s="7"/>
      <c r="T500" s="7"/>
      <c r="U500" s="7"/>
      <c r="V500" s="7"/>
      <c r="W500" s="7"/>
    </row>
    <row r="501" spans="1:23" ht="15.75" customHeight="1" x14ac:dyDescent="0.25">
      <c r="A501" s="7"/>
      <c r="C501" s="7"/>
      <c r="D501" s="7"/>
      <c r="E501" s="7"/>
      <c r="F501" s="7"/>
      <c r="H501" s="7"/>
      <c r="I501" s="7"/>
      <c r="J501" s="7"/>
      <c r="K501" s="7"/>
      <c r="L501" s="7"/>
      <c r="M501" s="7"/>
      <c r="N501" s="7"/>
      <c r="O501" s="7"/>
      <c r="P501" s="7"/>
      <c r="Q501" s="7"/>
      <c r="R501" s="7"/>
      <c r="S501" s="7"/>
      <c r="T501" s="7"/>
      <c r="U501" s="7"/>
      <c r="V501" s="7"/>
      <c r="W501" s="7"/>
    </row>
    <row r="502" spans="1:23" ht="15.75" customHeight="1" x14ac:dyDescent="0.25">
      <c r="A502" s="7"/>
      <c r="C502" s="7"/>
      <c r="D502" s="7"/>
      <c r="E502" s="7"/>
      <c r="F502" s="7"/>
      <c r="H502" s="7"/>
      <c r="I502" s="7"/>
      <c r="J502" s="7"/>
      <c r="K502" s="7"/>
      <c r="L502" s="7"/>
      <c r="M502" s="7"/>
      <c r="N502" s="7"/>
      <c r="O502" s="7"/>
      <c r="P502" s="7"/>
      <c r="Q502" s="7"/>
      <c r="R502" s="7"/>
      <c r="S502" s="7"/>
      <c r="T502" s="7"/>
      <c r="U502" s="7"/>
      <c r="V502" s="7"/>
      <c r="W502" s="7"/>
    </row>
    <row r="503" spans="1:23" ht="15.75" customHeight="1" x14ac:dyDescent="0.25">
      <c r="A503" s="7"/>
      <c r="C503" s="7"/>
      <c r="D503" s="7"/>
      <c r="E503" s="7"/>
      <c r="F503" s="7"/>
      <c r="H503" s="7"/>
      <c r="I503" s="7"/>
      <c r="J503" s="7"/>
      <c r="K503" s="7"/>
      <c r="L503" s="7"/>
      <c r="M503" s="7"/>
      <c r="N503" s="7"/>
      <c r="O503" s="7"/>
      <c r="P503" s="7"/>
      <c r="Q503" s="7"/>
      <c r="R503" s="7"/>
      <c r="S503" s="7"/>
      <c r="T503" s="7"/>
      <c r="U503" s="7"/>
      <c r="V503" s="7"/>
      <c r="W503" s="7"/>
    </row>
    <row r="504" spans="1:23" ht="15.75" customHeight="1" x14ac:dyDescent="0.25">
      <c r="A504" s="7"/>
      <c r="C504" s="7"/>
      <c r="D504" s="7"/>
      <c r="E504" s="7"/>
      <c r="F504" s="7"/>
      <c r="H504" s="7"/>
      <c r="I504" s="7"/>
      <c r="J504" s="7"/>
      <c r="K504" s="7"/>
      <c r="L504" s="7"/>
      <c r="M504" s="7"/>
      <c r="N504" s="7"/>
      <c r="O504" s="7"/>
      <c r="P504" s="7"/>
      <c r="Q504" s="7"/>
      <c r="R504" s="7"/>
      <c r="S504" s="7"/>
      <c r="T504" s="7"/>
      <c r="U504" s="7"/>
      <c r="V504" s="7"/>
      <c r="W504" s="7"/>
    </row>
    <row r="505" spans="1:23" ht="15.75" customHeight="1" x14ac:dyDescent="0.25">
      <c r="A505" s="7"/>
      <c r="C505" s="7"/>
      <c r="D505" s="7"/>
      <c r="E505" s="7"/>
      <c r="F505" s="7"/>
      <c r="H505" s="7"/>
      <c r="I505" s="7"/>
      <c r="J505" s="7"/>
      <c r="K505" s="7"/>
      <c r="L505" s="7"/>
      <c r="M505" s="7"/>
      <c r="N505" s="7"/>
      <c r="O505" s="7"/>
      <c r="P505" s="7"/>
      <c r="Q505" s="7"/>
      <c r="R505" s="7"/>
      <c r="S505" s="7"/>
      <c r="T505" s="7"/>
      <c r="U505" s="7"/>
      <c r="V505" s="7"/>
      <c r="W505" s="7"/>
    </row>
    <row r="506" spans="1:23" ht="15.75" customHeight="1" x14ac:dyDescent="0.25">
      <c r="A506" s="7"/>
      <c r="C506" s="7"/>
      <c r="D506" s="7"/>
      <c r="E506" s="7"/>
      <c r="F506" s="7"/>
      <c r="H506" s="7"/>
      <c r="I506" s="7"/>
      <c r="J506" s="7"/>
      <c r="K506" s="7"/>
      <c r="L506" s="7"/>
      <c r="M506" s="7"/>
      <c r="N506" s="7"/>
      <c r="O506" s="7"/>
      <c r="P506" s="7"/>
      <c r="Q506" s="7"/>
      <c r="R506" s="7"/>
      <c r="S506" s="7"/>
      <c r="T506" s="7"/>
      <c r="U506" s="7"/>
      <c r="V506" s="7"/>
      <c r="W506" s="7"/>
    </row>
    <row r="507" spans="1:23" ht="15.75" customHeight="1" x14ac:dyDescent="0.25">
      <c r="A507" s="7"/>
      <c r="C507" s="7"/>
      <c r="D507" s="7"/>
      <c r="E507" s="7"/>
      <c r="F507" s="7"/>
      <c r="H507" s="7"/>
      <c r="I507" s="7"/>
      <c r="J507" s="7"/>
      <c r="K507" s="7"/>
      <c r="L507" s="7"/>
      <c r="M507" s="7"/>
      <c r="N507" s="7"/>
      <c r="O507" s="7"/>
      <c r="P507" s="7"/>
      <c r="Q507" s="7"/>
      <c r="R507" s="7"/>
      <c r="S507" s="7"/>
      <c r="T507" s="7"/>
      <c r="U507" s="7"/>
      <c r="V507" s="7"/>
      <c r="W507" s="7"/>
    </row>
    <row r="508" spans="1:23" ht="15.75" customHeight="1" x14ac:dyDescent="0.25">
      <c r="A508" s="7"/>
      <c r="C508" s="7"/>
      <c r="D508" s="7"/>
      <c r="E508" s="7"/>
      <c r="F508" s="7"/>
      <c r="H508" s="7"/>
      <c r="I508" s="7"/>
      <c r="J508" s="7"/>
      <c r="K508" s="7"/>
      <c r="L508" s="7"/>
      <c r="M508" s="7"/>
      <c r="N508" s="7"/>
      <c r="O508" s="7"/>
      <c r="P508" s="7"/>
      <c r="Q508" s="7"/>
      <c r="R508" s="7"/>
      <c r="S508" s="7"/>
      <c r="T508" s="7"/>
      <c r="U508" s="7"/>
      <c r="V508" s="7"/>
      <c r="W508" s="7"/>
    </row>
    <row r="509" spans="1:23" ht="15.75" customHeight="1" x14ac:dyDescent="0.25">
      <c r="A509" s="7"/>
      <c r="C509" s="7"/>
      <c r="D509" s="7"/>
      <c r="E509" s="7"/>
      <c r="F509" s="7"/>
      <c r="H509" s="7"/>
      <c r="I509" s="7"/>
      <c r="J509" s="7"/>
      <c r="K509" s="7"/>
      <c r="L509" s="7"/>
      <c r="M509" s="7"/>
      <c r="N509" s="7"/>
      <c r="O509" s="7"/>
      <c r="P509" s="7"/>
      <c r="Q509" s="7"/>
      <c r="R509" s="7"/>
      <c r="S509" s="7"/>
      <c r="T509" s="7"/>
      <c r="U509" s="7"/>
      <c r="V509" s="7"/>
      <c r="W509" s="7"/>
    </row>
    <row r="510" spans="1:23" ht="15.75" customHeight="1" x14ac:dyDescent="0.25">
      <c r="A510" s="7"/>
      <c r="C510" s="7"/>
      <c r="D510" s="7"/>
      <c r="E510" s="7"/>
      <c r="F510" s="7"/>
      <c r="H510" s="7"/>
      <c r="I510" s="7"/>
      <c r="J510" s="7"/>
      <c r="K510" s="7"/>
      <c r="L510" s="7"/>
      <c r="M510" s="7"/>
      <c r="N510" s="7"/>
      <c r="O510" s="7"/>
      <c r="P510" s="7"/>
      <c r="Q510" s="7"/>
      <c r="R510" s="7"/>
      <c r="S510" s="7"/>
      <c r="T510" s="7"/>
      <c r="U510" s="7"/>
      <c r="V510" s="7"/>
      <c r="W510" s="7"/>
    </row>
    <row r="511" spans="1:23" ht="15.75" customHeight="1" x14ac:dyDescent="0.25">
      <c r="A511" s="7"/>
      <c r="C511" s="7"/>
      <c r="D511" s="7"/>
      <c r="E511" s="7"/>
      <c r="F511" s="7"/>
      <c r="H511" s="7"/>
      <c r="I511" s="7"/>
      <c r="J511" s="7"/>
      <c r="K511" s="7"/>
      <c r="L511" s="7"/>
      <c r="M511" s="7"/>
      <c r="N511" s="7"/>
      <c r="O511" s="7"/>
      <c r="P511" s="7"/>
      <c r="Q511" s="7"/>
      <c r="R511" s="7"/>
      <c r="S511" s="7"/>
      <c r="T511" s="7"/>
      <c r="U511" s="7"/>
      <c r="V511" s="7"/>
      <c r="W511" s="7"/>
    </row>
    <row r="512" spans="1:23" ht="15.75" customHeight="1" x14ac:dyDescent="0.25">
      <c r="A512" s="7"/>
      <c r="C512" s="7"/>
      <c r="D512" s="7"/>
      <c r="E512" s="7"/>
      <c r="F512" s="7"/>
      <c r="H512" s="7"/>
      <c r="I512" s="7"/>
      <c r="J512" s="7"/>
      <c r="K512" s="7"/>
      <c r="L512" s="7"/>
      <c r="M512" s="7"/>
      <c r="N512" s="7"/>
      <c r="O512" s="7"/>
      <c r="P512" s="7"/>
      <c r="Q512" s="7"/>
      <c r="R512" s="7"/>
      <c r="S512" s="7"/>
      <c r="T512" s="7"/>
      <c r="U512" s="7"/>
      <c r="V512" s="7"/>
      <c r="W512" s="7"/>
    </row>
    <row r="513" spans="1:23" ht="15.75" customHeight="1" x14ac:dyDescent="0.25">
      <c r="A513" s="7"/>
      <c r="C513" s="7"/>
      <c r="D513" s="7"/>
      <c r="E513" s="7"/>
      <c r="F513" s="7"/>
      <c r="H513" s="7"/>
      <c r="I513" s="7"/>
      <c r="J513" s="7"/>
      <c r="K513" s="7"/>
      <c r="L513" s="7"/>
      <c r="M513" s="7"/>
      <c r="N513" s="7"/>
      <c r="O513" s="7"/>
      <c r="P513" s="7"/>
      <c r="Q513" s="7"/>
      <c r="R513" s="7"/>
      <c r="S513" s="7"/>
      <c r="T513" s="7"/>
      <c r="U513" s="7"/>
      <c r="V513" s="7"/>
      <c r="W513" s="7"/>
    </row>
    <row r="514" spans="1:23" ht="15.75" customHeight="1" x14ac:dyDescent="0.25">
      <c r="A514" s="7"/>
      <c r="C514" s="7"/>
      <c r="D514" s="7"/>
      <c r="E514" s="7"/>
      <c r="F514" s="7"/>
      <c r="H514" s="7"/>
      <c r="I514" s="7"/>
      <c r="J514" s="7"/>
      <c r="K514" s="7"/>
      <c r="L514" s="7"/>
      <c r="M514" s="7"/>
      <c r="N514" s="7"/>
      <c r="O514" s="7"/>
      <c r="P514" s="7"/>
      <c r="Q514" s="7"/>
      <c r="R514" s="7"/>
      <c r="S514" s="7"/>
      <c r="T514" s="7"/>
      <c r="U514" s="7"/>
      <c r="V514" s="7"/>
      <c r="W514" s="7"/>
    </row>
    <row r="515" spans="1:23" ht="15.75" customHeight="1" x14ac:dyDescent="0.25">
      <c r="A515" s="7"/>
      <c r="C515" s="7"/>
      <c r="D515" s="7"/>
      <c r="E515" s="7"/>
      <c r="F515" s="7"/>
      <c r="H515" s="7"/>
      <c r="I515" s="7"/>
      <c r="J515" s="7"/>
      <c r="K515" s="7"/>
      <c r="L515" s="7"/>
      <c r="M515" s="7"/>
      <c r="N515" s="7"/>
      <c r="O515" s="7"/>
      <c r="P515" s="7"/>
      <c r="Q515" s="7"/>
      <c r="R515" s="7"/>
      <c r="S515" s="7"/>
      <c r="T515" s="7"/>
      <c r="U515" s="7"/>
      <c r="V515" s="7"/>
      <c r="W515" s="7"/>
    </row>
    <row r="516" spans="1:23" ht="15.75" customHeight="1" x14ac:dyDescent="0.25">
      <c r="A516" s="7"/>
      <c r="C516" s="7"/>
      <c r="D516" s="7"/>
      <c r="E516" s="7"/>
      <c r="F516" s="7"/>
      <c r="H516" s="7"/>
      <c r="I516" s="7"/>
      <c r="J516" s="7"/>
      <c r="K516" s="7"/>
      <c r="L516" s="7"/>
      <c r="M516" s="7"/>
      <c r="N516" s="7"/>
      <c r="O516" s="7"/>
      <c r="P516" s="7"/>
      <c r="Q516" s="7"/>
      <c r="R516" s="7"/>
      <c r="S516" s="7"/>
      <c r="T516" s="7"/>
      <c r="U516" s="7"/>
      <c r="V516" s="7"/>
      <c r="W516" s="7"/>
    </row>
    <row r="517" spans="1:23" ht="15.75" customHeight="1" x14ac:dyDescent="0.25">
      <c r="A517" s="7"/>
      <c r="C517" s="7"/>
      <c r="D517" s="7"/>
      <c r="E517" s="7"/>
      <c r="F517" s="7"/>
      <c r="H517" s="7"/>
      <c r="I517" s="7"/>
      <c r="J517" s="7"/>
      <c r="K517" s="7"/>
      <c r="L517" s="7"/>
      <c r="M517" s="7"/>
      <c r="N517" s="7"/>
      <c r="O517" s="7"/>
      <c r="P517" s="7"/>
      <c r="Q517" s="7"/>
      <c r="R517" s="7"/>
      <c r="S517" s="7"/>
      <c r="T517" s="7"/>
      <c r="U517" s="7"/>
      <c r="V517" s="7"/>
      <c r="W517" s="7"/>
    </row>
    <row r="518" spans="1:23" ht="15.75" customHeight="1" x14ac:dyDescent="0.25">
      <c r="A518" s="7"/>
      <c r="C518" s="7"/>
      <c r="D518" s="7"/>
      <c r="E518" s="7"/>
      <c r="F518" s="7"/>
      <c r="H518" s="7"/>
      <c r="I518" s="7"/>
      <c r="J518" s="7"/>
      <c r="K518" s="7"/>
      <c r="L518" s="7"/>
      <c r="M518" s="7"/>
      <c r="N518" s="7"/>
      <c r="O518" s="7"/>
      <c r="P518" s="7"/>
      <c r="Q518" s="7"/>
      <c r="R518" s="7"/>
      <c r="S518" s="7"/>
      <c r="T518" s="7"/>
      <c r="U518" s="7"/>
      <c r="V518" s="7"/>
      <c r="W518" s="7"/>
    </row>
    <row r="519" spans="1:23" ht="15.75" customHeight="1" x14ac:dyDescent="0.25">
      <c r="A519" s="7"/>
      <c r="C519" s="7"/>
      <c r="D519" s="7"/>
      <c r="E519" s="7"/>
      <c r="F519" s="7"/>
      <c r="H519" s="7"/>
      <c r="I519" s="7"/>
      <c r="J519" s="7"/>
      <c r="K519" s="7"/>
      <c r="L519" s="7"/>
      <c r="M519" s="7"/>
      <c r="N519" s="7"/>
      <c r="O519" s="7"/>
      <c r="P519" s="7"/>
      <c r="Q519" s="7"/>
      <c r="R519" s="7"/>
      <c r="S519" s="7"/>
      <c r="T519" s="7"/>
      <c r="U519" s="7"/>
      <c r="V519" s="7"/>
      <c r="W519" s="7"/>
    </row>
    <row r="520" spans="1:23" ht="15.75" customHeight="1" x14ac:dyDescent="0.25">
      <c r="A520" s="7"/>
      <c r="C520" s="7"/>
      <c r="D520" s="7"/>
      <c r="E520" s="7"/>
      <c r="F520" s="7"/>
      <c r="H520" s="7"/>
      <c r="I520" s="7"/>
      <c r="J520" s="7"/>
      <c r="K520" s="7"/>
      <c r="L520" s="7"/>
      <c r="M520" s="7"/>
      <c r="N520" s="7"/>
      <c r="O520" s="7"/>
      <c r="P520" s="7"/>
      <c r="Q520" s="7"/>
      <c r="R520" s="7"/>
      <c r="S520" s="7"/>
      <c r="T520" s="7"/>
      <c r="U520" s="7"/>
      <c r="V520" s="7"/>
      <c r="W520" s="7"/>
    </row>
    <row r="521" spans="1:23" ht="15.75" customHeight="1" x14ac:dyDescent="0.25">
      <c r="A521" s="7"/>
      <c r="C521" s="7"/>
      <c r="D521" s="7"/>
      <c r="E521" s="7"/>
      <c r="F521" s="7"/>
      <c r="H521" s="7"/>
      <c r="I521" s="7"/>
      <c r="J521" s="7"/>
      <c r="K521" s="7"/>
      <c r="L521" s="7"/>
      <c r="M521" s="7"/>
      <c r="N521" s="7"/>
      <c r="O521" s="7"/>
      <c r="P521" s="7"/>
      <c r="Q521" s="7"/>
      <c r="R521" s="7"/>
      <c r="S521" s="7"/>
      <c r="T521" s="7"/>
      <c r="U521" s="7"/>
      <c r="V521" s="7"/>
      <c r="W521" s="7"/>
    </row>
    <row r="522" spans="1:23" ht="15.75" customHeight="1" x14ac:dyDescent="0.25">
      <c r="A522" s="7"/>
      <c r="C522" s="7"/>
      <c r="D522" s="7"/>
      <c r="E522" s="7"/>
      <c r="F522" s="7"/>
      <c r="H522" s="7"/>
      <c r="I522" s="7"/>
      <c r="J522" s="7"/>
      <c r="K522" s="7"/>
      <c r="L522" s="7"/>
      <c r="M522" s="7"/>
      <c r="N522" s="7"/>
      <c r="O522" s="7"/>
      <c r="P522" s="7"/>
      <c r="Q522" s="7"/>
      <c r="R522" s="7"/>
      <c r="S522" s="7"/>
      <c r="T522" s="7"/>
      <c r="U522" s="7"/>
      <c r="V522" s="7"/>
      <c r="W522" s="7"/>
    </row>
    <row r="523" spans="1:23" ht="15.75" customHeight="1" x14ac:dyDescent="0.25">
      <c r="A523" s="7"/>
      <c r="C523" s="7"/>
      <c r="D523" s="7"/>
      <c r="E523" s="7"/>
      <c r="F523" s="7"/>
      <c r="H523" s="7"/>
      <c r="I523" s="7"/>
      <c r="J523" s="7"/>
      <c r="K523" s="7"/>
      <c r="L523" s="7"/>
      <c r="M523" s="7"/>
      <c r="N523" s="7"/>
      <c r="O523" s="7"/>
      <c r="P523" s="7"/>
      <c r="Q523" s="7"/>
      <c r="R523" s="7"/>
      <c r="S523" s="7"/>
      <c r="T523" s="7"/>
      <c r="U523" s="7"/>
      <c r="V523" s="7"/>
      <c r="W523" s="7"/>
    </row>
    <row r="524" spans="1:23" ht="15.75" customHeight="1" x14ac:dyDescent="0.25">
      <c r="A524" s="7"/>
      <c r="C524" s="7"/>
      <c r="D524" s="7"/>
      <c r="E524" s="7"/>
      <c r="F524" s="7"/>
      <c r="H524" s="7"/>
      <c r="I524" s="7"/>
      <c r="J524" s="7"/>
      <c r="K524" s="7"/>
      <c r="L524" s="7"/>
      <c r="M524" s="7"/>
      <c r="N524" s="7"/>
      <c r="O524" s="7"/>
      <c r="P524" s="7"/>
      <c r="Q524" s="7"/>
      <c r="R524" s="7"/>
      <c r="S524" s="7"/>
      <c r="T524" s="7"/>
      <c r="U524" s="7"/>
      <c r="V524" s="7"/>
      <c r="W524" s="7"/>
    </row>
    <row r="525" spans="1:23" ht="15.75" customHeight="1" x14ac:dyDescent="0.25">
      <c r="A525" s="7"/>
      <c r="C525" s="7"/>
      <c r="D525" s="7"/>
      <c r="E525" s="7"/>
      <c r="F525" s="7"/>
      <c r="H525" s="7"/>
      <c r="I525" s="7"/>
      <c r="J525" s="7"/>
      <c r="K525" s="7"/>
      <c r="L525" s="7"/>
      <c r="M525" s="7"/>
      <c r="N525" s="7"/>
      <c r="O525" s="7"/>
      <c r="P525" s="7"/>
      <c r="Q525" s="7"/>
      <c r="R525" s="7"/>
      <c r="S525" s="7"/>
      <c r="T525" s="7"/>
      <c r="U525" s="7"/>
      <c r="V525" s="7"/>
      <c r="W525" s="7"/>
    </row>
    <row r="526" spans="1:23" ht="15.75" customHeight="1" x14ac:dyDescent="0.25">
      <c r="A526" s="7"/>
      <c r="C526" s="7"/>
      <c r="D526" s="7"/>
      <c r="E526" s="7"/>
      <c r="F526" s="7"/>
      <c r="H526" s="7"/>
      <c r="I526" s="7"/>
      <c r="J526" s="7"/>
      <c r="K526" s="7"/>
      <c r="L526" s="7"/>
      <c r="M526" s="7"/>
      <c r="N526" s="7"/>
      <c r="O526" s="7"/>
      <c r="P526" s="7"/>
      <c r="Q526" s="7"/>
      <c r="R526" s="7"/>
      <c r="S526" s="7"/>
      <c r="T526" s="7"/>
      <c r="U526" s="7"/>
      <c r="V526" s="7"/>
      <c r="W526" s="7"/>
    </row>
    <row r="527" spans="1:23" ht="15.75" customHeight="1" x14ac:dyDescent="0.25">
      <c r="A527" s="7"/>
      <c r="C527" s="7"/>
      <c r="D527" s="7"/>
      <c r="E527" s="7"/>
      <c r="F527" s="7"/>
      <c r="H527" s="7"/>
      <c r="I527" s="7"/>
      <c r="J527" s="7"/>
      <c r="K527" s="7"/>
      <c r="L527" s="7"/>
      <c r="M527" s="7"/>
      <c r="N527" s="7"/>
      <c r="O527" s="7"/>
      <c r="P527" s="7"/>
      <c r="Q527" s="7"/>
      <c r="R527" s="7"/>
      <c r="S527" s="7"/>
      <c r="T527" s="7"/>
      <c r="U527" s="7"/>
      <c r="V527" s="7"/>
      <c r="W527" s="7"/>
    </row>
    <row r="528" spans="1:23" ht="15.75" customHeight="1" x14ac:dyDescent="0.25">
      <c r="A528" s="7"/>
      <c r="C528" s="7"/>
      <c r="D528" s="7"/>
      <c r="E528" s="7"/>
      <c r="F528" s="7"/>
      <c r="H528" s="7"/>
      <c r="I528" s="7"/>
      <c r="J528" s="7"/>
      <c r="K528" s="7"/>
      <c r="L528" s="7"/>
      <c r="M528" s="7"/>
      <c r="N528" s="7"/>
      <c r="O528" s="7"/>
      <c r="P528" s="7"/>
      <c r="Q528" s="7"/>
      <c r="R528" s="7"/>
      <c r="S528" s="7"/>
      <c r="T528" s="7"/>
      <c r="U528" s="7"/>
      <c r="V528" s="7"/>
      <c r="W528" s="7"/>
    </row>
    <row r="529" spans="1:23" ht="15.75" customHeight="1" x14ac:dyDescent="0.25">
      <c r="A529" s="7"/>
      <c r="C529" s="7"/>
      <c r="D529" s="7"/>
      <c r="E529" s="7"/>
      <c r="F529" s="7"/>
      <c r="H529" s="7"/>
      <c r="I529" s="7"/>
      <c r="J529" s="7"/>
      <c r="K529" s="7"/>
      <c r="L529" s="7"/>
      <c r="M529" s="7"/>
      <c r="N529" s="7"/>
      <c r="O529" s="7"/>
      <c r="P529" s="7"/>
      <c r="Q529" s="7"/>
      <c r="R529" s="7"/>
      <c r="S529" s="7"/>
      <c r="T529" s="7"/>
      <c r="U529" s="7"/>
      <c r="V529" s="7"/>
      <c r="W529" s="7"/>
    </row>
    <row r="530" spans="1:23" ht="15.75" customHeight="1" x14ac:dyDescent="0.25">
      <c r="A530" s="7"/>
      <c r="C530" s="7"/>
      <c r="D530" s="7"/>
      <c r="E530" s="7"/>
      <c r="F530" s="7"/>
      <c r="H530" s="7"/>
      <c r="I530" s="7"/>
      <c r="J530" s="7"/>
      <c r="K530" s="7"/>
      <c r="L530" s="7"/>
      <c r="M530" s="7"/>
      <c r="N530" s="7"/>
      <c r="O530" s="7"/>
      <c r="P530" s="7"/>
      <c r="Q530" s="7"/>
      <c r="R530" s="7"/>
      <c r="S530" s="7"/>
      <c r="T530" s="7"/>
      <c r="U530" s="7"/>
      <c r="V530" s="7"/>
      <c r="W530" s="7"/>
    </row>
    <row r="531" spans="1:23" ht="15.75" customHeight="1" x14ac:dyDescent="0.25">
      <c r="A531" s="7"/>
      <c r="C531" s="7"/>
      <c r="D531" s="7"/>
      <c r="E531" s="7"/>
      <c r="F531" s="7"/>
      <c r="H531" s="7"/>
      <c r="I531" s="7"/>
      <c r="J531" s="7"/>
      <c r="K531" s="7"/>
      <c r="L531" s="7"/>
      <c r="M531" s="7"/>
      <c r="N531" s="7"/>
      <c r="O531" s="7"/>
      <c r="P531" s="7"/>
      <c r="Q531" s="7"/>
      <c r="R531" s="7"/>
      <c r="S531" s="7"/>
      <c r="T531" s="7"/>
      <c r="U531" s="7"/>
      <c r="V531" s="7"/>
      <c r="W531" s="7"/>
    </row>
    <row r="532" spans="1:23" ht="15.75" customHeight="1" x14ac:dyDescent="0.25">
      <c r="A532" s="7"/>
      <c r="C532" s="7"/>
      <c r="D532" s="7"/>
      <c r="E532" s="7"/>
      <c r="F532" s="7"/>
      <c r="H532" s="7"/>
      <c r="I532" s="7"/>
      <c r="J532" s="7"/>
      <c r="K532" s="7"/>
      <c r="L532" s="7"/>
      <c r="M532" s="7"/>
      <c r="N532" s="7"/>
      <c r="O532" s="7"/>
      <c r="P532" s="7"/>
      <c r="Q532" s="7"/>
      <c r="R532" s="7"/>
      <c r="S532" s="7"/>
      <c r="T532" s="7"/>
      <c r="U532" s="7"/>
      <c r="V532" s="7"/>
      <c r="W532" s="7"/>
    </row>
    <row r="533" spans="1:23" ht="15.75" customHeight="1" x14ac:dyDescent="0.25">
      <c r="A533" s="7"/>
      <c r="C533" s="7"/>
      <c r="D533" s="7"/>
      <c r="E533" s="7"/>
      <c r="F533" s="7"/>
      <c r="H533" s="7"/>
      <c r="I533" s="7"/>
      <c r="J533" s="7"/>
      <c r="K533" s="7"/>
      <c r="L533" s="7"/>
      <c r="M533" s="7"/>
      <c r="N533" s="7"/>
      <c r="O533" s="7"/>
      <c r="P533" s="7"/>
      <c r="Q533" s="7"/>
      <c r="R533" s="7"/>
      <c r="S533" s="7"/>
      <c r="T533" s="7"/>
      <c r="U533" s="7"/>
      <c r="V533" s="7"/>
      <c r="W533" s="7"/>
    </row>
    <row r="534" spans="1:23" ht="15.75" customHeight="1" x14ac:dyDescent="0.25">
      <c r="A534" s="7"/>
      <c r="C534" s="7"/>
      <c r="D534" s="7"/>
      <c r="E534" s="7"/>
      <c r="F534" s="7"/>
      <c r="H534" s="7"/>
      <c r="I534" s="7"/>
      <c r="J534" s="7"/>
      <c r="K534" s="7"/>
      <c r="L534" s="7"/>
      <c r="M534" s="7"/>
      <c r="N534" s="7"/>
      <c r="O534" s="7"/>
      <c r="P534" s="7"/>
      <c r="Q534" s="7"/>
      <c r="R534" s="7"/>
      <c r="S534" s="7"/>
      <c r="T534" s="7"/>
      <c r="U534" s="7"/>
      <c r="V534" s="7"/>
      <c r="W534" s="7"/>
    </row>
    <row r="535" spans="1:23" ht="15.75" customHeight="1" x14ac:dyDescent="0.25">
      <c r="A535" s="7"/>
      <c r="C535" s="7"/>
      <c r="D535" s="7"/>
      <c r="E535" s="7"/>
      <c r="F535" s="7"/>
      <c r="H535" s="7"/>
      <c r="I535" s="7"/>
      <c r="J535" s="7"/>
      <c r="K535" s="7"/>
      <c r="L535" s="7"/>
      <c r="M535" s="7"/>
      <c r="N535" s="7"/>
      <c r="O535" s="7"/>
      <c r="P535" s="7"/>
      <c r="Q535" s="7"/>
      <c r="R535" s="7"/>
      <c r="S535" s="7"/>
      <c r="T535" s="7"/>
      <c r="U535" s="7"/>
      <c r="V535" s="7"/>
      <c r="W535" s="7"/>
    </row>
    <row r="536" spans="1:23" ht="15.75" customHeight="1" x14ac:dyDescent="0.25">
      <c r="A536" s="7"/>
      <c r="C536" s="7"/>
      <c r="D536" s="7"/>
      <c r="E536" s="7"/>
      <c r="F536" s="7"/>
      <c r="H536" s="7"/>
      <c r="I536" s="7"/>
      <c r="J536" s="7"/>
      <c r="K536" s="7"/>
      <c r="L536" s="7"/>
      <c r="M536" s="7"/>
      <c r="N536" s="7"/>
      <c r="O536" s="7"/>
      <c r="P536" s="7"/>
      <c r="Q536" s="7"/>
      <c r="R536" s="7"/>
      <c r="S536" s="7"/>
      <c r="T536" s="7"/>
      <c r="U536" s="7"/>
      <c r="V536" s="7"/>
      <c r="W536" s="7"/>
    </row>
    <row r="537" spans="1:23" ht="15.75" customHeight="1" x14ac:dyDescent="0.25">
      <c r="A537" s="7"/>
      <c r="C537" s="7"/>
      <c r="D537" s="7"/>
      <c r="E537" s="7"/>
      <c r="F537" s="7"/>
      <c r="H537" s="7"/>
      <c r="I537" s="7"/>
      <c r="J537" s="7"/>
      <c r="K537" s="7"/>
      <c r="L537" s="7"/>
      <c r="M537" s="7"/>
      <c r="N537" s="7"/>
      <c r="O537" s="7"/>
      <c r="P537" s="7"/>
      <c r="Q537" s="7"/>
      <c r="R537" s="7"/>
      <c r="S537" s="7"/>
      <c r="T537" s="7"/>
      <c r="U537" s="7"/>
      <c r="V537" s="7"/>
      <c r="W537" s="7"/>
    </row>
    <row r="538" spans="1:23" ht="15.75" customHeight="1" x14ac:dyDescent="0.25">
      <c r="A538" s="7"/>
      <c r="C538" s="7"/>
      <c r="D538" s="7"/>
      <c r="E538" s="7"/>
      <c r="F538" s="7"/>
      <c r="H538" s="7"/>
      <c r="I538" s="7"/>
      <c r="J538" s="7"/>
      <c r="K538" s="7"/>
      <c r="L538" s="7"/>
      <c r="M538" s="7"/>
      <c r="N538" s="7"/>
      <c r="O538" s="7"/>
      <c r="P538" s="7"/>
      <c r="Q538" s="7"/>
      <c r="R538" s="7"/>
      <c r="S538" s="7"/>
      <c r="T538" s="7"/>
      <c r="U538" s="7"/>
      <c r="V538" s="7"/>
      <c r="W538" s="7"/>
    </row>
    <row r="539" spans="1:23" ht="15.75" customHeight="1" x14ac:dyDescent="0.25">
      <c r="A539" s="7"/>
      <c r="C539" s="7"/>
      <c r="D539" s="7"/>
      <c r="E539" s="7"/>
      <c r="F539" s="7"/>
      <c r="H539" s="7"/>
      <c r="I539" s="7"/>
      <c r="J539" s="7"/>
      <c r="K539" s="7"/>
      <c r="L539" s="7"/>
      <c r="M539" s="7"/>
      <c r="N539" s="7"/>
      <c r="O539" s="7"/>
      <c r="P539" s="7"/>
      <c r="Q539" s="7"/>
      <c r="R539" s="7"/>
      <c r="S539" s="7"/>
      <c r="T539" s="7"/>
      <c r="U539" s="7"/>
      <c r="V539" s="7"/>
      <c r="W539" s="7"/>
    </row>
    <row r="540" spans="1:23" ht="15.75" customHeight="1" x14ac:dyDescent="0.25">
      <c r="A540" s="7"/>
      <c r="C540" s="7"/>
      <c r="D540" s="7"/>
      <c r="E540" s="7"/>
      <c r="F540" s="7"/>
      <c r="H540" s="7"/>
      <c r="I540" s="7"/>
      <c r="J540" s="7"/>
      <c r="K540" s="7"/>
      <c r="L540" s="7"/>
      <c r="M540" s="7"/>
      <c r="N540" s="7"/>
      <c r="O540" s="7"/>
      <c r="P540" s="7"/>
      <c r="Q540" s="7"/>
      <c r="R540" s="7"/>
      <c r="S540" s="7"/>
      <c r="T540" s="7"/>
      <c r="U540" s="7"/>
      <c r="V540" s="7"/>
      <c r="W540" s="7"/>
    </row>
    <row r="541" spans="1:23" ht="15.75" customHeight="1" x14ac:dyDescent="0.25">
      <c r="A541" s="7"/>
      <c r="C541" s="7"/>
      <c r="D541" s="7"/>
      <c r="E541" s="7"/>
      <c r="F541" s="7"/>
      <c r="H541" s="7"/>
      <c r="I541" s="7"/>
      <c r="J541" s="7"/>
      <c r="K541" s="7"/>
      <c r="L541" s="7"/>
      <c r="M541" s="7"/>
      <c r="N541" s="7"/>
      <c r="O541" s="7"/>
      <c r="P541" s="7"/>
      <c r="Q541" s="7"/>
      <c r="R541" s="7"/>
      <c r="S541" s="7"/>
      <c r="T541" s="7"/>
      <c r="U541" s="7"/>
      <c r="V541" s="7"/>
      <c r="W541" s="7"/>
    </row>
    <row r="542" spans="1:23" ht="15.75" customHeight="1" x14ac:dyDescent="0.25">
      <c r="A542" s="7"/>
      <c r="C542" s="7"/>
      <c r="D542" s="7"/>
      <c r="E542" s="7"/>
      <c r="F542" s="7"/>
      <c r="H542" s="7"/>
      <c r="I542" s="7"/>
      <c r="J542" s="7"/>
      <c r="K542" s="7"/>
      <c r="L542" s="7"/>
      <c r="M542" s="7"/>
      <c r="N542" s="7"/>
      <c r="O542" s="7"/>
      <c r="P542" s="7"/>
      <c r="Q542" s="7"/>
      <c r="R542" s="7"/>
      <c r="S542" s="7"/>
      <c r="T542" s="7"/>
      <c r="U542" s="7"/>
      <c r="V542" s="7"/>
      <c r="W542" s="7"/>
    </row>
    <row r="543" spans="1:23" ht="15.75" customHeight="1" x14ac:dyDescent="0.25">
      <c r="A543" s="7"/>
      <c r="C543" s="7"/>
      <c r="D543" s="7"/>
      <c r="E543" s="7"/>
      <c r="F543" s="7"/>
      <c r="H543" s="7"/>
      <c r="I543" s="7"/>
      <c r="J543" s="7"/>
      <c r="K543" s="7"/>
      <c r="L543" s="7"/>
      <c r="M543" s="7"/>
      <c r="N543" s="7"/>
      <c r="O543" s="7"/>
      <c r="P543" s="7"/>
      <c r="Q543" s="7"/>
      <c r="R543" s="7"/>
      <c r="S543" s="7"/>
      <c r="T543" s="7"/>
      <c r="U543" s="7"/>
      <c r="V543" s="7"/>
      <c r="W543" s="7"/>
    </row>
    <row r="544" spans="1:23" ht="15.75" customHeight="1" x14ac:dyDescent="0.25">
      <c r="A544" s="7"/>
      <c r="C544" s="7"/>
      <c r="D544" s="7"/>
      <c r="E544" s="7"/>
      <c r="F544" s="7"/>
      <c r="H544" s="7"/>
      <c r="I544" s="7"/>
      <c r="J544" s="7"/>
      <c r="K544" s="7"/>
      <c r="L544" s="7"/>
      <c r="M544" s="7"/>
      <c r="N544" s="7"/>
      <c r="O544" s="7"/>
      <c r="P544" s="7"/>
      <c r="Q544" s="7"/>
      <c r="R544" s="7"/>
      <c r="S544" s="7"/>
      <c r="T544" s="7"/>
      <c r="U544" s="7"/>
      <c r="V544" s="7"/>
      <c r="W544" s="7"/>
    </row>
    <row r="545" spans="1:23" ht="15.75" customHeight="1" x14ac:dyDescent="0.25">
      <c r="A545" s="7"/>
      <c r="C545" s="7"/>
      <c r="D545" s="7"/>
      <c r="E545" s="7"/>
      <c r="F545" s="7"/>
      <c r="H545" s="7"/>
      <c r="I545" s="7"/>
      <c r="J545" s="7"/>
      <c r="K545" s="7"/>
      <c r="L545" s="7"/>
      <c r="M545" s="7"/>
      <c r="N545" s="7"/>
      <c r="O545" s="7"/>
      <c r="P545" s="7"/>
      <c r="Q545" s="7"/>
      <c r="R545" s="7"/>
      <c r="S545" s="7"/>
      <c r="T545" s="7"/>
      <c r="U545" s="7"/>
      <c r="V545" s="7"/>
      <c r="W545" s="7"/>
    </row>
    <row r="546" spans="1:23" ht="15.75" customHeight="1" x14ac:dyDescent="0.25">
      <c r="A546" s="7"/>
      <c r="C546" s="7"/>
      <c r="D546" s="7"/>
      <c r="E546" s="7"/>
      <c r="F546" s="7"/>
      <c r="H546" s="7"/>
      <c r="I546" s="7"/>
      <c r="J546" s="7"/>
      <c r="K546" s="7"/>
      <c r="L546" s="7"/>
      <c r="M546" s="7"/>
      <c r="N546" s="7"/>
      <c r="O546" s="7"/>
      <c r="P546" s="7"/>
      <c r="Q546" s="7"/>
      <c r="R546" s="7"/>
      <c r="S546" s="7"/>
      <c r="T546" s="7"/>
      <c r="U546" s="7"/>
      <c r="V546" s="7"/>
      <c r="W546" s="7"/>
    </row>
    <row r="547" spans="1:23" ht="15.75" customHeight="1" x14ac:dyDescent="0.25">
      <c r="A547" s="7"/>
      <c r="C547" s="7"/>
      <c r="D547" s="7"/>
      <c r="E547" s="7"/>
      <c r="F547" s="7"/>
      <c r="H547" s="7"/>
      <c r="I547" s="7"/>
      <c r="J547" s="7"/>
      <c r="K547" s="7"/>
      <c r="L547" s="7"/>
      <c r="M547" s="7"/>
      <c r="N547" s="7"/>
      <c r="O547" s="7"/>
      <c r="P547" s="7"/>
      <c r="Q547" s="7"/>
      <c r="R547" s="7"/>
      <c r="S547" s="7"/>
      <c r="T547" s="7"/>
      <c r="U547" s="7"/>
      <c r="V547" s="7"/>
      <c r="W547" s="7"/>
    </row>
    <row r="548" spans="1:23" ht="15.75" customHeight="1" x14ac:dyDescent="0.25">
      <c r="A548" s="7"/>
      <c r="C548" s="7"/>
      <c r="D548" s="7"/>
      <c r="E548" s="7"/>
      <c r="F548" s="7"/>
      <c r="H548" s="7"/>
      <c r="I548" s="7"/>
      <c r="J548" s="7"/>
      <c r="K548" s="7"/>
      <c r="L548" s="7"/>
      <c r="M548" s="7"/>
      <c r="N548" s="7"/>
      <c r="O548" s="7"/>
      <c r="P548" s="7"/>
      <c r="Q548" s="7"/>
      <c r="R548" s="7"/>
      <c r="S548" s="7"/>
      <c r="T548" s="7"/>
      <c r="U548" s="7"/>
      <c r="V548" s="7"/>
      <c r="W548" s="7"/>
    </row>
    <row r="549" spans="1:23" ht="15.75" customHeight="1" x14ac:dyDescent="0.25">
      <c r="A549" s="7"/>
      <c r="C549" s="7"/>
      <c r="D549" s="7"/>
      <c r="E549" s="7"/>
      <c r="F549" s="7"/>
      <c r="H549" s="7"/>
      <c r="I549" s="7"/>
      <c r="J549" s="7"/>
      <c r="K549" s="7"/>
      <c r="L549" s="7"/>
      <c r="M549" s="7"/>
      <c r="N549" s="7"/>
      <c r="O549" s="7"/>
      <c r="P549" s="7"/>
      <c r="Q549" s="7"/>
      <c r="R549" s="7"/>
      <c r="S549" s="7"/>
      <c r="T549" s="7"/>
      <c r="U549" s="7"/>
      <c r="V549" s="7"/>
      <c r="W549" s="7"/>
    </row>
    <row r="550" spans="1:23" ht="15.75" customHeight="1" x14ac:dyDescent="0.25">
      <c r="A550" s="7"/>
      <c r="C550" s="7"/>
      <c r="D550" s="7"/>
      <c r="E550" s="7"/>
      <c r="F550" s="7"/>
      <c r="H550" s="7"/>
      <c r="I550" s="7"/>
      <c r="J550" s="7"/>
      <c r="K550" s="7"/>
      <c r="L550" s="7"/>
      <c r="M550" s="7"/>
      <c r="N550" s="7"/>
      <c r="O550" s="7"/>
      <c r="P550" s="7"/>
      <c r="Q550" s="7"/>
      <c r="R550" s="7"/>
      <c r="S550" s="7"/>
      <c r="T550" s="7"/>
      <c r="U550" s="7"/>
      <c r="V550" s="7"/>
      <c r="W550" s="7"/>
    </row>
    <row r="551" spans="1:23" ht="15.75" customHeight="1" x14ac:dyDescent="0.25">
      <c r="A551" s="7"/>
      <c r="C551" s="7"/>
      <c r="D551" s="7"/>
      <c r="E551" s="7"/>
      <c r="F551" s="7"/>
      <c r="H551" s="7"/>
      <c r="I551" s="7"/>
      <c r="J551" s="7"/>
      <c r="K551" s="7"/>
      <c r="L551" s="7"/>
      <c r="M551" s="7"/>
      <c r="N551" s="7"/>
      <c r="O551" s="7"/>
      <c r="P551" s="7"/>
      <c r="Q551" s="7"/>
      <c r="R551" s="7"/>
      <c r="S551" s="7"/>
      <c r="T551" s="7"/>
      <c r="U551" s="7"/>
      <c r="V551" s="7"/>
      <c r="W551" s="7"/>
    </row>
    <row r="552" spans="1:23" ht="15.75" customHeight="1" x14ac:dyDescent="0.25">
      <c r="A552" s="7"/>
      <c r="C552" s="7"/>
      <c r="D552" s="7"/>
      <c r="E552" s="7"/>
      <c r="F552" s="7"/>
      <c r="H552" s="7"/>
      <c r="I552" s="7"/>
      <c r="J552" s="7"/>
      <c r="K552" s="7"/>
      <c r="L552" s="7"/>
      <c r="M552" s="7"/>
      <c r="N552" s="7"/>
      <c r="O552" s="7"/>
      <c r="P552" s="7"/>
      <c r="Q552" s="7"/>
      <c r="R552" s="7"/>
      <c r="S552" s="7"/>
      <c r="T552" s="7"/>
      <c r="U552" s="7"/>
      <c r="V552" s="7"/>
      <c r="W552" s="7"/>
    </row>
    <row r="553" spans="1:23" ht="15.75" customHeight="1" x14ac:dyDescent="0.25">
      <c r="A553" s="7"/>
      <c r="C553" s="7"/>
      <c r="D553" s="7"/>
      <c r="E553" s="7"/>
      <c r="F553" s="7"/>
      <c r="H553" s="7"/>
      <c r="I553" s="7"/>
      <c r="J553" s="7"/>
      <c r="K553" s="7"/>
      <c r="L553" s="7"/>
      <c r="M553" s="7"/>
      <c r="N553" s="7"/>
      <c r="O553" s="7"/>
      <c r="P553" s="7"/>
      <c r="Q553" s="7"/>
      <c r="R553" s="7"/>
      <c r="S553" s="7"/>
      <c r="T553" s="7"/>
      <c r="U553" s="7"/>
      <c r="V553" s="7"/>
      <c r="W553" s="7"/>
    </row>
    <row r="554" spans="1:23" ht="15.75" customHeight="1" x14ac:dyDescent="0.25">
      <c r="A554" s="7"/>
      <c r="C554" s="7"/>
      <c r="D554" s="7"/>
      <c r="E554" s="7"/>
      <c r="F554" s="7"/>
      <c r="H554" s="7"/>
      <c r="I554" s="7"/>
      <c r="J554" s="7"/>
      <c r="K554" s="7"/>
      <c r="L554" s="7"/>
      <c r="M554" s="7"/>
      <c r="N554" s="7"/>
      <c r="O554" s="7"/>
      <c r="P554" s="7"/>
      <c r="Q554" s="7"/>
      <c r="R554" s="7"/>
      <c r="S554" s="7"/>
      <c r="T554" s="7"/>
      <c r="U554" s="7"/>
      <c r="V554" s="7"/>
      <c r="W554" s="7"/>
    </row>
    <row r="555" spans="1:23" ht="15.75" customHeight="1" x14ac:dyDescent="0.25">
      <c r="A555" s="7"/>
      <c r="C555" s="7"/>
      <c r="D555" s="7"/>
      <c r="E555" s="7"/>
      <c r="F555" s="7"/>
      <c r="H555" s="7"/>
      <c r="I555" s="7"/>
      <c r="J555" s="7"/>
      <c r="K555" s="7"/>
      <c r="L555" s="7"/>
      <c r="M555" s="7"/>
      <c r="N555" s="7"/>
      <c r="O555" s="7"/>
      <c r="P555" s="7"/>
      <c r="Q555" s="7"/>
      <c r="R555" s="7"/>
      <c r="S555" s="7"/>
      <c r="T555" s="7"/>
      <c r="U555" s="7"/>
      <c r="V555" s="7"/>
      <c r="W555" s="7"/>
    </row>
    <row r="556" spans="1:23" ht="15.75" customHeight="1" x14ac:dyDescent="0.25">
      <c r="A556" s="7"/>
      <c r="C556" s="7"/>
      <c r="D556" s="7"/>
      <c r="E556" s="7"/>
      <c r="F556" s="7"/>
      <c r="H556" s="7"/>
      <c r="I556" s="7"/>
      <c r="J556" s="7"/>
      <c r="K556" s="7"/>
      <c r="L556" s="7"/>
      <c r="M556" s="7"/>
      <c r="N556" s="7"/>
      <c r="O556" s="7"/>
      <c r="P556" s="7"/>
      <c r="Q556" s="7"/>
      <c r="R556" s="7"/>
      <c r="S556" s="7"/>
      <c r="T556" s="7"/>
      <c r="U556" s="7"/>
      <c r="V556" s="7"/>
      <c r="W556" s="7"/>
    </row>
    <row r="557" spans="1:23" ht="15.75" customHeight="1" x14ac:dyDescent="0.25">
      <c r="A557" s="7"/>
      <c r="C557" s="7"/>
      <c r="D557" s="7"/>
      <c r="E557" s="7"/>
      <c r="F557" s="7"/>
      <c r="H557" s="7"/>
      <c r="I557" s="7"/>
      <c r="J557" s="7"/>
      <c r="K557" s="7"/>
      <c r="L557" s="7"/>
      <c r="M557" s="7"/>
      <c r="N557" s="7"/>
      <c r="O557" s="7"/>
      <c r="P557" s="7"/>
      <c r="Q557" s="7"/>
      <c r="R557" s="7"/>
      <c r="S557" s="7"/>
      <c r="T557" s="7"/>
      <c r="U557" s="7"/>
      <c r="V557" s="7"/>
      <c r="W557" s="7"/>
    </row>
    <row r="558" spans="1:23" ht="15.75" customHeight="1" x14ac:dyDescent="0.25">
      <c r="A558" s="7"/>
      <c r="C558" s="7"/>
      <c r="D558" s="7"/>
      <c r="E558" s="7"/>
      <c r="F558" s="7"/>
      <c r="H558" s="7"/>
      <c r="I558" s="7"/>
      <c r="J558" s="7"/>
      <c r="K558" s="7"/>
      <c r="L558" s="7"/>
      <c r="M558" s="7"/>
      <c r="N558" s="7"/>
      <c r="O558" s="7"/>
      <c r="P558" s="7"/>
      <c r="Q558" s="7"/>
      <c r="R558" s="7"/>
      <c r="S558" s="7"/>
      <c r="T558" s="7"/>
      <c r="U558" s="7"/>
      <c r="V558" s="7"/>
      <c r="W558" s="7"/>
    </row>
    <row r="559" spans="1:23" ht="15.75" customHeight="1" x14ac:dyDescent="0.25">
      <c r="A559" s="7"/>
      <c r="C559" s="7"/>
      <c r="D559" s="7"/>
      <c r="E559" s="7"/>
      <c r="F559" s="7"/>
      <c r="H559" s="7"/>
      <c r="I559" s="7"/>
      <c r="J559" s="7"/>
      <c r="K559" s="7"/>
      <c r="L559" s="7"/>
      <c r="M559" s="7"/>
      <c r="N559" s="7"/>
      <c r="O559" s="7"/>
      <c r="P559" s="7"/>
      <c r="Q559" s="7"/>
      <c r="R559" s="7"/>
      <c r="S559" s="7"/>
      <c r="T559" s="7"/>
      <c r="U559" s="7"/>
      <c r="V559" s="7"/>
      <c r="W559" s="7"/>
    </row>
    <row r="560" spans="1:23" ht="15.75" customHeight="1" x14ac:dyDescent="0.25">
      <c r="A560" s="7"/>
      <c r="C560" s="7"/>
      <c r="D560" s="7"/>
      <c r="E560" s="7"/>
      <c r="F560" s="7"/>
      <c r="H560" s="7"/>
      <c r="I560" s="7"/>
      <c r="J560" s="7"/>
      <c r="K560" s="7"/>
      <c r="L560" s="7"/>
      <c r="M560" s="7"/>
      <c r="N560" s="7"/>
      <c r="O560" s="7"/>
      <c r="P560" s="7"/>
      <c r="Q560" s="7"/>
      <c r="R560" s="7"/>
      <c r="S560" s="7"/>
      <c r="T560" s="7"/>
      <c r="U560" s="7"/>
      <c r="V560" s="7"/>
      <c r="W560" s="7"/>
    </row>
    <row r="561" spans="1:23" ht="15.75" customHeight="1" x14ac:dyDescent="0.25">
      <c r="A561" s="7"/>
      <c r="C561" s="7"/>
      <c r="D561" s="7"/>
      <c r="E561" s="7"/>
      <c r="F561" s="7"/>
      <c r="H561" s="7"/>
      <c r="I561" s="7"/>
      <c r="J561" s="7"/>
      <c r="K561" s="7"/>
      <c r="L561" s="7"/>
      <c r="M561" s="7"/>
      <c r="N561" s="7"/>
      <c r="O561" s="7"/>
      <c r="P561" s="7"/>
      <c r="Q561" s="7"/>
      <c r="R561" s="7"/>
      <c r="S561" s="7"/>
      <c r="T561" s="7"/>
      <c r="U561" s="7"/>
      <c r="V561" s="7"/>
      <c r="W561" s="7"/>
    </row>
    <row r="562" spans="1:23" ht="15.75" customHeight="1" x14ac:dyDescent="0.25">
      <c r="A562" s="7"/>
      <c r="C562" s="7"/>
      <c r="D562" s="7"/>
      <c r="E562" s="7"/>
      <c r="F562" s="7"/>
      <c r="H562" s="7"/>
      <c r="I562" s="7"/>
      <c r="J562" s="7"/>
      <c r="K562" s="7"/>
      <c r="L562" s="7"/>
      <c r="M562" s="7"/>
      <c r="N562" s="7"/>
      <c r="O562" s="7"/>
      <c r="P562" s="7"/>
      <c r="Q562" s="7"/>
      <c r="R562" s="7"/>
      <c r="S562" s="7"/>
      <c r="T562" s="7"/>
      <c r="U562" s="7"/>
      <c r="V562" s="7"/>
      <c r="W562" s="7"/>
    </row>
    <row r="563" spans="1:23" ht="15.75" customHeight="1" x14ac:dyDescent="0.25">
      <c r="A563" s="7"/>
      <c r="C563" s="7"/>
      <c r="D563" s="7"/>
      <c r="E563" s="7"/>
      <c r="F563" s="7"/>
      <c r="H563" s="7"/>
      <c r="I563" s="7"/>
      <c r="J563" s="7"/>
      <c r="K563" s="7"/>
      <c r="L563" s="7"/>
      <c r="M563" s="7"/>
      <c r="N563" s="7"/>
      <c r="O563" s="7"/>
      <c r="P563" s="7"/>
      <c r="Q563" s="7"/>
      <c r="R563" s="7"/>
      <c r="S563" s="7"/>
      <c r="T563" s="7"/>
      <c r="U563" s="7"/>
      <c r="V563" s="7"/>
      <c r="W563" s="7"/>
    </row>
    <row r="564" spans="1:23" ht="15.75" customHeight="1" x14ac:dyDescent="0.25">
      <c r="A564" s="7"/>
      <c r="C564" s="7"/>
      <c r="D564" s="7"/>
      <c r="E564" s="7"/>
      <c r="F564" s="7"/>
      <c r="H564" s="7"/>
      <c r="I564" s="7"/>
      <c r="J564" s="7"/>
      <c r="K564" s="7"/>
      <c r="L564" s="7"/>
      <c r="M564" s="7"/>
      <c r="N564" s="7"/>
      <c r="O564" s="7"/>
      <c r="P564" s="7"/>
      <c r="Q564" s="7"/>
      <c r="R564" s="7"/>
      <c r="S564" s="7"/>
      <c r="T564" s="7"/>
      <c r="U564" s="7"/>
      <c r="V564" s="7"/>
      <c r="W564" s="7"/>
    </row>
    <row r="565" spans="1:23" ht="15.75" customHeight="1" x14ac:dyDescent="0.25">
      <c r="A565" s="7"/>
      <c r="C565" s="7"/>
      <c r="D565" s="7"/>
      <c r="E565" s="7"/>
      <c r="F565" s="7"/>
      <c r="H565" s="7"/>
      <c r="I565" s="7"/>
      <c r="J565" s="7"/>
      <c r="K565" s="7"/>
      <c r="L565" s="7"/>
      <c r="M565" s="7"/>
      <c r="N565" s="7"/>
      <c r="O565" s="7"/>
      <c r="P565" s="7"/>
      <c r="Q565" s="7"/>
      <c r="R565" s="7"/>
      <c r="S565" s="7"/>
      <c r="T565" s="7"/>
      <c r="U565" s="7"/>
      <c r="V565" s="7"/>
      <c r="W565" s="7"/>
    </row>
    <row r="566" spans="1:23" ht="15.75" customHeight="1" x14ac:dyDescent="0.25">
      <c r="A566" s="7"/>
      <c r="C566" s="7"/>
      <c r="D566" s="7"/>
      <c r="E566" s="7"/>
      <c r="F566" s="7"/>
      <c r="H566" s="7"/>
      <c r="I566" s="7"/>
      <c r="J566" s="7"/>
      <c r="K566" s="7"/>
      <c r="L566" s="7"/>
      <c r="M566" s="7"/>
      <c r="N566" s="7"/>
      <c r="O566" s="7"/>
      <c r="P566" s="7"/>
      <c r="Q566" s="7"/>
      <c r="R566" s="7"/>
      <c r="S566" s="7"/>
      <c r="T566" s="7"/>
      <c r="U566" s="7"/>
      <c r="V566" s="7"/>
      <c r="W566" s="7"/>
    </row>
    <row r="567" spans="1:23" ht="15.75" customHeight="1" x14ac:dyDescent="0.25">
      <c r="A567" s="7"/>
      <c r="C567" s="7"/>
      <c r="D567" s="7"/>
      <c r="E567" s="7"/>
      <c r="F567" s="7"/>
      <c r="H567" s="7"/>
      <c r="I567" s="7"/>
      <c r="J567" s="7"/>
      <c r="K567" s="7"/>
      <c r="L567" s="7"/>
      <c r="M567" s="7"/>
      <c r="N567" s="7"/>
      <c r="O567" s="7"/>
      <c r="P567" s="7"/>
      <c r="Q567" s="7"/>
      <c r="R567" s="7"/>
      <c r="S567" s="7"/>
      <c r="T567" s="7"/>
      <c r="U567" s="7"/>
      <c r="V567" s="7"/>
      <c r="W567" s="7"/>
    </row>
    <row r="568" spans="1:23" ht="15.75" customHeight="1" x14ac:dyDescent="0.25">
      <c r="A568" s="7"/>
      <c r="C568" s="7"/>
      <c r="D568" s="7"/>
      <c r="E568" s="7"/>
      <c r="F568" s="7"/>
      <c r="H568" s="7"/>
      <c r="I568" s="7"/>
      <c r="J568" s="7"/>
      <c r="K568" s="7"/>
      <c r="L568" s="7"/>
      <c r="M568" s="7"/>
      <c r="N568" s="7"/>
      <c r="O568" s="7"/>
      <c r="P568" s="7"/>
      <c r="Q568" s="7"/>
      <c r="R568" s="7"/>
      <c r="S568" s="7"/>
      <c r="T568" s="7"/>
      <c r="U568" s="7"/>
      <c r="V568" s="7"/>
      <c r="W568" s="7"/>
    </row>
    <row r="569" spans="1:23" ht="15.75" customHeight="1" x14ac:dyDescent="0.25">
      <c r="A569" s="7"/>
      <c r="C569" s="7"/>
      <c r="D569" s="7"/>
      <c r="E569" s="7"/>
      <c r="F569" s="7"/>
      <c r="H569" s="7"/>
      <c r="I569" s="7"/>
      <c r="J569" s="7"/>
      <c r="K569" s="7"/>
      <c r="L569" s="7"/>
      <c r="M569" s="7"/>
      <c r="N569" s="7"/>
      <c r="O569" s="7"/>
      <c r="P569" s="7"/>
      <c r="Q569" s="7"/>
      <c r="R569" s="7"/>
      <c r="S569" s="7"/>
      <c r="T569" s="7"/>
      <c r="U569" s="7"/>
      <c r="V569" s="7"/>
      <c r="W569" s="7"/>
    </row>
    <row r="570" spans="1:23" ht="15.75" customHeight="1" x14ac:dyDescent="0.25">
      <c r="A570" s="7"/>
      <c r="C570" s="7"/>
      <c r="D570" s="7"/>
      <c r="E570" s="7"/>
      <c r="F570" s="7"/>
      <c r="H570" s="7"/>
      <c r="I570" s="7"/>
      <c r="J570" s="7"/>
      <c r="K570" s="7"/>
      <c r="L570" s="7"/>
      <c r="M570" s="7"/>
      <c r="N570" s="7"/>
      <c r="O570" s="7"/>
      <c r="P570" s="7"/>
      <c r="Q570" s="7"/>
      <c r="R570" s="7"/>
      <c r="S570" s="7"/>
      <c r="T570" s="7"/>
      <c r="U570" s="7"/>
      <c r="V570" s="7"/>
      <c r="W570" s="7"/>
    </row>
    <row r="571" spans="1:23" ht="15.75" customHeight="1" x14ac:dyDescent="0.25">
      <c r="A571" s="7"/>
      <c r="C571" s="7"/>
      <c r="D571" s="7"/>
      <c r="E571" s="7"/>
      <c r="F571" s="7"/>
      <c r="H571" s="7"/>
      <c r="I571" s="7"/>
      <c r="J571" s="7"/>
      <c r="K571" s="7"/>
      <c r="L571" s="7"/>
      <c r="M571" s="7"/>
      <c r="N571" s="7"/>
      <c r="O571" s="7"/>
      <c r="P571" s="7"/>
      <c r="Q571" s="7"/>
      <c r="R571" s="7"/>
      <c r="S571" s="7"/>
      <c r="T571" s="7"/>
      <c r="U571" s="7"/>
      <c r="V571" s="7"/>
      <c r="W571" s="7"/>
    </row>
    <row r="572" spans="1:23" ht="15.75" customHeight="1" x14ac:dyDescent="0.25">
      <c r="A572" s="7"/>
      <c r="C572" s="7"/>
      <c r="D572" s="7"/>
      <c r="E572" s="7"/>
      <c r="F572" s="7"/>
      <c r="H572" s="7"/>
      <c r="I572" s="7"/>
      <c r="J572" s="7"/>
      <c r="K572" s="7"/>
      <c r="L572" s="7"/>
      <c r="M572" s="7"/>
      <c r="N572" s="7"/>
      <c r="O572" s="7"/>
      <c r="P572" s="7"/>
      <c r="Q572" s="7"/>
      <c r="R572" s="7"/>
      <c r="S572" s="7"/>
      <c r="T572" s="7"/>
      <c r="U572" s="7"/>
      <c r="V572" s="7"/>
      <c r="W572" s="7"/>
    </row>
    <row r="573" spans="1:23" ht="15.75" customHeight="1" x14ac:dyDescent="0.25">
      <c r="A573" s="7"/>
      <c r="C573" s="7"/>
      <c r="D573" s="7"/>
      <c r="E573" s="7"/>
      <c r="F573" s="7"/>
      <c r="H573" s="7"/>
      <c r="I573" s="7"/>
      <c r="J573" s="7"/>
      <c r="K573" s="7"/>
      <c r="L573" s="7"/>
      <c r="M573" s="7"/>
      <c r="N573" s="7"/>
      <c r="O573" s="7"/>
      <c r="P573" s="7"/>
      <c r="Q573" s="7"/>
      <c r="R573" s="7"/>
      <c r="S573" s="7"/>
      <c r="T573" s="7"/>
      <c r="U573" s="7"/>
      <c r="V573" s="7"/>
      <c r="W573" s="7"/>
    </row>
    <row r="574" spans="1:23" ht="15.75" customHeight="1" x14ac:dyDescent="0.25">
      <c r="A574" s="7"/>
      <c r="C574" s="7"/>
      <c r="D574" s="7"/>
      <c r="E574" s="7"/>
      <c r="F574" s="7"/>
      <c r="H574" s="7"/>
      <c r="I574" s="7"/>
      <c r="J574" s="7"/>
      <c r="K574" s="7"/>
      <c r="L574" s="7"/>
      <c r="M574" s="7"/>
      <c r="N574" s="7"/>
      <c r="O574" s="7"/>
      <c r="P574" s="7"/>
      <c r="Q574" s="7"/>
      <c r="R574" s="7"/>
      <c r="S574" s="7"/>
      <c r="T574" s="7"/>
      <c r="U574" s="7"/>
      <c r="V574" s="7"/>
      <c r="W574" s="7"/>
    </row>
    <row r="575" spans="1:23" ht="15.75" customHeight="1" x14ac:dyDescent="0.25">
      <c r="A575" s="7"/>
      <c r="C575" s="7"/>
      <c r="D575" s="7"/>
      <c r="E575" s="7"/>
      <c r="F575" s="7"/>
      <c r="H575" s="7"/>
      <c r="I575" s="7"/>
      <c r="J575" s="7"/>
      <c r="K575" s="7"/>
      <c r="L575" s="7"/>
      <c r="M575" s="7"/>
      <c r="N575" s="7"/>
      <c r="O575" s="7"/>
      <c r="P575" s="7"/>
      <c r="Q575" s="7"/>
      <c r="R575" s="7"/>
      <c r="S575" s="7"/>
      <c r="T575" s="7"/>
      <c r="U575" s="7"/>
      <c r="V575" s="7"/>
      <c r="W575" s="7"/>
    </row>
    <row r="576" spans="1:23" ht="15.75" customHeight="1" x14ac:dyDescent="0.25">
      <c r="A576" s="7"/>
      <c r="C576" s="7"/>
      <c r="D576" s="7"/>
      <c r="E576" s="7"/>
      <c r="F576" s="7"/>
      <c r="H576" s="7"/>
      <c r="I576" s="7"/>
      <c r="J576" s="7"/>
      <c r="K576" s="7"/>
      <c r="L576" s="7"/>
      <c r="M576" s="7"/>
      <c r="N576" s="7"/>
      <c r="O576" s="7"/>
      <c r="P576" s="7"/>
      <c r="Q576" s="7"/>
      <c r="R576" s="7"/>
      <c r="S576" s="7"/>
      <c r="T576" s="7"/>
      <c r="U576" s="7"/>
      <c r="V576" s="7"/>
      <c r="W576" s="7"/>
    </row>
    <row r="577" spans="1:23" ht="15.75" customHeight="1" x14ac:dyDescent="0.25">
      <c r="A577" s="7"/>
      <c r="C577" s="7"/>
      <c r="D577" s="7"/>
      <c r="E577" s="7"/>
      <c r="F577" s="7"/>
      <c r="H577" s="7"/>
      <c r="I577" s="7"/>
      <c r="J577" s="7"/>
      <c r="K577" s="7"/>
      <c r="L577" s="7"/>
      <c r="M577" s="7"/>
      <c r="N577" s="7"/>
      <c r="O577" s="7"/>
      <c r="P577" s="7"/>
      <c r="Q577" s="7"/>
      <c r="R577" s="7"/>
      <c r="S577" s="7"/>
      <c r="T577" s="7"/>
      <c r="U577" s="7"/>
      <c r="V577" s="7"/>
      <c r="W577" s="7"/>
    </row>
    <row r="578" spans="1:23" ht="15.75" customHeight="1" x14ac:dyDescent="0.25">
      <c r="A578" s="7"/>
      <c r="C578" s="7"/>
      <c r="D578" s="7"/>
      <c r="E578" s="7"/>
      <c r="F578" s="7"/>
      <c r="H578" s="7"/>
      <c r="I578" s="7"/>
      <c r="J578" s="7"/>
      <c r="K578" s="7"/>
      <c r="L578" s="7"/>
      <c r="M578" s="7"/>
      <c r="N578" s="7"/>
      <c r="O578" s="7"/>
      <c r="P578" s="7"/>
      <c r="Q578" s="7"/>
      <c r="R578" s="7"/>
      <c r="S578" s="7"/>
      <c r="T578" s="7"/>
      <c r="U578" s="7"/>
      <c r="V578" s="7"/>
      <c r="W578" s="7"/>
    </row>
    <row r="579" spans="1:23" ht="15.75" customHeight="1" x14ac:dyDescent="0.25">
      <c r="A579" s="7"/>
      <c r="C579" s="7"/>
      <c r="D579" s="7"/>
      <c r="E579" s="7"/>
      <c r="F579" s="7"/>
      <c r="H579" s="7"/>
      <c r="I579" s="7"/>
      <c r="J579" s="7"/>
      <c r="K579" s="7"/>
      <c r="L579" s="7"/>
      <c r="M579" s="7"/>
      <c r="N579" s="7"/>
      <c r="O579" s="7"/>
      <c r="P579" s="7"/>
      <c r="Q579" s="7"/>
      <c r="R579" s="7"/>
      <c r="S579" s="7"/>
      <c r="T579" s="7"/>
      <c r="U579" s="7"/>
      <c r="V579" s="7"/>
      <c r="W579" s="7"/>
    </row>
    <row r="580" spans="1:23" ht="15.75" customHeight="1" x14ac:dyDescent="0.25">
      <c r="A580" s="7"/>
      <c r="C580" s="7"/>
      <c r="D580" s="7"/>
      <c r="E580" s="7"/>
      <c r="F580" s="7"/>
      <c r="H580" s="7"/>
      <c r="I580" s="7"/>
      <c r="J580" s="7"/>
      <c r="K580" s="7"/>
      <c r="L580" s="7"/>
      <c r="M580" s="7"/>
      <c r="N580" s="7"/>
      <c r="O580" s="7"/>
      <c r="P580" s="7"/>
      <c r="Q580" s="7"/>
      <c r="R580" s="7"/>
      <c r="S580" s="7"/>
      <c r="T580" s="7"/>
      <c r="U580" s="7"/>
      <c r="V580" s="7"/>
      <c r="W580" s="7"/>
    </row>
    <row r="581" spans="1:23" ht="15.75" customHeight="1" x14ac:dyDescent="0.25">
      <c r="A581" s="7"/>
      <c r="C581" s="7"/>
      <c r="D581" s="7"/>
      <c r="E581" s="7"/>
      <c r="F581" s="7"/>
      <c r="H581" s="7"/>
      <c r="I581" s="7"/>
      <c r="J581" s="7"/>
      <c r="K581" s="7"/>
      <c r="L581" s="7"/>
      <c r="M581" s="7"/>
      <c r="N581" s="7"/>
      <c r="O581" s="7"/>
      <c r="P581" s="7"/>
      <c r="Q581" s="7"/>
      <c r="R581" s="7"/>
      <c r="S581" s="7"/>
      <c r="T581" s="7"/>
      <c r="U581" s="7"/>
      <c r="V581" s="7"/>
      <c r="W581" s="7"/>
    </row>
    <row r="582" spans="1:23" ht="15.75" customHeight="1" x14ac:dyDescent="0.25">
      <c r="A582" s="7"/>
      <c r="C582" s="7"/>
      <c r="D582" s="7"/>
      <c r="E582" s="7"/>
      <c r="F582" s="7"/>
      <c r="H582" s="7"/>
      <c r="I582" s="7"/>
      <c r="J582" s="7"/>
      <c r="K582" s="7"/>
      <c r="L582" s="7"/>
      <c r="M582" s="7"/>
      <c r="N582" s="7"/>
      <c r="O582" s="7"/>
      <c r="P582" s="7"/>
      <c r="Q582" s="7"/>
      <c r="R582" s="7"/>
      <c r="S582" s="7"/>
      <c r="T582" s="7"/>
      <c r="U582" s="7"/>
      <c r="V582" s="7"/>
      <c r="W582" s="7"/>
    </row>
    <row r="583" spans="1:23" ht="15.75" customHeight="1" x14ac:dyDescent="0.25">
      <c r="A583" s="7"/>
      <c r="C583" s="7"/>
      <c r="D583" s="7"/>
      <c r="E583" s="7"/>
      <c r="F583" s="7"/>
      <c r="H583" s="7"/>
      <c r="I583" s="7"/>
      <c r="J583" s="7"/>
      <c r="K583" s="7"/>
      <c r="L583" s="7"/>
      <c r="M583" s="7"/>
      <c r="N583" s="7"/>
      <c r="O583" s="7"/>
      <c r="P583" s="7"/>
      <c r="Q583" s="7"/>
      <c r="R583" s="7"/>
      <c r="S583" s="7"/>
      <c r="T583" s="7"/>
      <c r="U583" s="7"/>
      <c r="V583" s="7"/>
      <c r="W583" s="7"/>
    </row>
    <row r="584" spans="1:23" ht="15.75" customHeight="1" x14ac:dyDescent="0.25">
      <c r="A584" s="7"/>
      <c r="C584" s="7"/>
      <c r="D584" s="7"/>
      <c r="E584" s="7"/>
      <c r="F584" s="7"/>
      <c r="H584" s="7"/>
      <c r="I584" s="7"/>
      <c r="J584" s="7"/>
      <c r="K584" s="7"/>
      <c r="L584" s="7"/>
      <c r="M584" s="7"/>
      <c r="N584" s="7"/>
      <c r="O584" s="7"/>
      <c r="P584" s="7"/>
      <c r="Q584" s="7"/>
      <c r="R584" s="7"/>
      <c r="S584" s="7"/>
      <c r="T584" s="7"/>
      <c r="U584" s="7"/>
      <c r="V584" s="7"/>
      <c r="W584" s="7"/>
    </row>
    <row r="585" spans="1:23" ht="15.75" customHeight="1" x14ac:dyDescent="0.25">
      <c r="A585" s="7"/>
      <c r="C585" s="7"/>
      <c r="D585" s="7"/>
      <c r="E585" s="7"/>
      <c r="F585" s="7"/>
      <c r="H585" s="7"/>
      <c r="I585" s="7"/>
      <c r="J585" s="7"/>
      <c r="K585" s="7"/>
      <c r="L585" s="7"/>
      <c r="M585" s="7"/>
      <c r="N585" s="7"/>
      <c r="O585" s="7"/>
      <c r="P585" s="7"/>
      <c r="Q585" s="7"/>
      <c r="R585" s="7"/>
      <c r="S585" s="7"/>
      <c r="T585" s="7"/>
      <c r="U585" s="7"/>
      <c r="V585" s="7"/>
      <c r="W585" s="7"/>
    </row>
    <row r="586" spans="1:23" ht="15.75" customHeight="1" x14ac:dyDescent="0.25">
      <c r="A586" s="7"/>
      <c r="C586" s="7"/>
      <c r="D586" s="7"/>
      <c r="E586" s="7"/>
      <c r="F586" s="7"/>
      <c r="H586" s="7"/>
      <c r="I586" s="7"/>
      <c r="J586" s="7"/>
      <c r="K586" s="7"/>
      <c r="L586" s="7"/>
      <c r="M586" s="7"/>
      <c r="N586" s="7"/>
      <c r="O586" s="7"/>
      <c r="P586" s="7"/>
      <c r="Q586" s="7"/>
      <c r="R586" s="7"/>
      <c r="S586" s="7"/>
      <c r="T586" s="7"/>
      <c r="U586" s="7"/>
      <c r="V586" s="7"/>
      <c r="W586" s="7"/>
    </row>
    <row r="587" spans="1:23" ht="15.75" customHeight="1" x14ac:dyDescent="0.25">
      <c r="A587" s="7"/>
      <c r="C587" s="7"/>
      <c r="D587" s="7"/>
      <c r="E587" s="7"/>
      <c r="F587" s="7"/>
      <c r="H587" s="7"/>
      <c r="I587" s="7"/>
      <c r="J587" s="7"/>
      <c r="K587" s="7"/>
      <c r="L587" s="7"/>
      <c r="M587" s="7"/>
      <c r="N587" s="7"/>
      <c r="O587" s="7"/>
      <c r="P587" s="7"/>
      <c r="Q587" s="7"/>
      <c r="R587" s="7"/>
      <c r="S587" s="7"/>
      <c r="T587" s="7"/>
      <c r="U587" s="7"/>
      <c r="V587" s="7"/>
      <c r="W587" s="7"/>
    </row>
    <row r="588" spans="1:23" ht="15.75" customHeight="1" x14ac:dyDescent="0.25">
      <c r="A588" s="7"/>
      <c r="C588" s="7"/>
      <c r="D588" s="7"/>
      <c r="E588" s="7"/>
      <c r="F588" s="7"/>
      <c r="H588" s="7"/>
      <c r="I588" s="7"/>
      <c r="J588" s="7"/>
      <c r="K588" s="7"/>
      <c r="L588" s="7"/>
      <c r="M588" s="7"/>
      <c r="N588" s="7"/>
      <c r="O588" s="7"/>
      <c r="P588" s="7"/>
      <c r="Q588" s="7"/>
      <c r="R588" s="7"/>
      <c r="S588" s="7"/>
      <c r="T588" s="7"/>
      <c r="U588" s="7"/>
      <c r="V588" s="7"/>
      <c r="W588" s="7"/>
    </row>
    <row r="589" spans="1:23" ht="15.75" customHeight="1" x14ac:dyDescent="0.25">
      <c r="A589" s="7"/>
      <c r="C589" s="7"/>
      <c r="D589" s="7"/>
      <c r="E589" s="7"/>
      <c r="F589" s="7"/>
      <c r="H589" s="7"/>
      <c r="I589" s="7"/>
      <c r="J589" s="7"/>
      <c r="K589" s="7"/>
      <c r="L589" s="7"/>
      <c r="M589" s="7"/>
      <c r="N589" s="7"/>
      <c r="O589" s="7"/>
      <c r="P589" s="7"/>
      <c r="Q589" s="7"/>
      <c r="R589" s="7"/>
      <c r="S589" s="7"/>
      <c r="T589" s="7"/>
      <c r="U589" s="7"/>
      <c r="V589" s="7"/>
      <c r="W589" s="7"/>
    </row>
    <row r="590" spans="1:23" ht="15.75" customHeight="1" x14ac:dyDescent="0.25">
      <c r="A590" s="7"/>
      <c r="C590" s="7"/>
      <c r="D590" s="7"/>
      <c r="E590" s="7"/>
      <c r="F590" s="7"/>
      <c r="H590" s="7"/>
      <c r="I590" s="7"/>
      <c r="J590" s="7"/>
      <c r="K590" s="7"/>
      <c r="L590" s="7"/>
      <c r="M590" s="7"/>
      <c r="N590" s="7"/>
      <c r="O590" s="7"/>
      <c r="P590" s="7"/>
      <c r="Q590" s="7"/>
      <c r="R590" s="7"/>
      <c r="S590" s="7"/>
      <c r="T590" s="7"/>
      <c r="U590" s="7"/>
      <c r="V590" s="7"/>
      <c r="W590" s="7"/>
    </row>
    <row r="591" spans="1:23" ht="15.75" customHeight="1" x14ac:dyDescent="0.25">
      <c r="A591" s="7"/>
      <c r="C591" s="7"/>
      <c r="D591" s="7"/>
      <c r="E591" s="7"/>
      <c r="F591" s="7"/>
      <c r="H591" s="7"/>
      <c r="I591" s="7"/>
      <c r="J591" s="7"/>
      <c r="K591" s="7"/>
      <c r="L591" s="7"/>
      <c r="M591" s="7"/>
      <c r="N591" s="7"/>
      <c r="O591" s="7"/>
      <c r="P591" s="7"/>
      <c r="Q591" s="7"/>
      <c r="R591" s="7"/>
      <c r="S591" s="7"/>
      <c r="T591" s="7"/>
      <c r="U591" s="7"/>
      <c r="V591" s="7"/>
      <c r="W591" s="7"/>
    </row>
    <row r="592" spans="1:23" ht="15.75" customHeight="1" x14ac:dyDescent="0.25">
      <c r="A592" s="7"/>
      <c r="C592" s="7"/>
      <c r="D592" s="7"/>
      <c r="E592" s="7"/>
      <c r="F592" s="7"/>
      <c r="H592" s="7"/>
      <c r="I592" s="7"/>
      <c r="J592" s="7"/>
      <c r="K592" s="7"/>
      <c r="L592" s="7"/>
      <c r="M592" s="7"/>
      <c r="N592" s="7"/>
      <c r="O592" s="7"/>
      <c r="P592" s="7"/>
      <c r="Q592" s="7"/>
      <c r="R592" s="7"/>
      <c r="S592" s="7"/>
      <c r="T592" s="7"/>
      <c r="U592" s="7"/>
      <c r="V592" s="7"/>
      <c r="W592" s="7"/>
    </row>
    <row r="593" spans="1:23" ht="15.75" customHeight="1" x14ac:dyDescent="0.25">
      <c r="A593" s="7"/>
      <c r="C593" s="7"/>
      <c r="D593" s="7"/>
      <c r="E593" s="7"/>
      <c r="F593" s="7"/>
      <c r="H593" s="7"/>
      <c r="I593" s="7"/>
      <c r="J593" s="7"/>
      <c r="K593" s="7"/>
      <c r="L593" s="7"/>
      <c r="M593" s="7"/>
      <c r="N593" s="7"/>
      <c r="O593" s="7"/>
      <c r="P593" s="7"/>
      <c r="Q593" s="7"/>
      <c r="R593" s="7"/>
      <c r="S593" s="7"/>
      <c r="T593" s="7"/>
      <c r="U593" s="7"/>
      <c r="V593" s="7"/>
      <c r="W593" s="7"/>
    </row>
    <row r="594" spans="1:23" ht="15.75" customHeight="1" x14ac:dyDescent="0.25">
      <c r="A594" s="7"/>
      <c r="C594" s="7"/>
      <c r="D594" s="7"/>
      <c r="E594" s="7"/>
      <c r="F594" s="7"/>
      <c r="H594" s="7"/>
      <c r="I594" s="7"/>
      <c r="J594" s="7"/>
      <c r="K594" s="7"/>
      <c r="L594" s="7"/>
      <c r="M594" s="7"/>
      <c r="N594" s="7"/>
      <c r="O594" s="7"/>
      <c r="P594" s="7"/>
      <c r="Q594" s="7"/>
      <c r="R594" s="7"/>
      <c r="S594" s="7"/>
      <c r="T594" s="7"/>
      <c r="U594" s="7"/>
      <c r="V594" s="7"/>
      <c r="W594" s="7"/>
    </row>
    <row r="595" spans="1:23" ht="15.75" customHeight="1" x14ac:dyDescent="0.25">
      <c r="A595" s="7"/>
      <c r="C595" s="7"/>
      <c r="D595" s="7"/>
      <c r="E595" s="7"/>
      <c r="F595" s="7"/>
      <c r="H595" s="7"/>
      <c r="I595" s="7"/>
      <c r="J595" s="7"/>
      <c r="K595" s="7"/>
      <c r="L595" s="7"/>
      <c r="M595" s="7"/>
      <c r="N595" s="7"/>
      <c r="O595" s="7"/>
      <c r="P595" s="7"/>
      <c r="Q595" s="7"/>
      <c r="R595" s="7"/>
      <c r="S595" s="7"/>
      <c r="T595" s="7"/>
      <c r="U595" s="7"/>
      <c r="V595" s="7"/>
      <c r="W595" s="7"/>
    </row>
    <row r="596" spans="1:23" ht="15.75" customHeight="1" x14ac:dyDescent="0.25">
      <c r="A596" s="7"/>
      <c r="C596" s="7"/>
      <c r="D596" s="7"/>
      <c r="E596" s="7"/>
      <c r="F596" s="7"/>
      <c r="H596" s="7"/>
      <c r="I596" s="7"/>
      <c r="J596" s="7"/>
      <c r="K596" s="7"/>
      <c r="L596" s="7"/>
      <c r="M596" s="7"/>
      <c r="N596" s="7"/>
      <c r="O596" s="7"/>
      <c r="P596" s="7"/>
      <c r="Q596" s="7"/>
      <c r="R596" s="7"/>
      <c r="S596" s="7"/>
      <c r="T596" s="7"/>
      <c r="U596" s="7"/>
      <c r="V596" s="7"/>
      <c r="W596" s="7"/>
    </row>
    <row r="597" spans="1:23" ht="15.75" customHeight="1" x14ac:dyDescent="0.25">
      <c r="A597" s="7"/>
      <c r="C597" s="7"/>
      <c r="D597" s="7"/>
      <c r="E597" s="7"/>
      <c r="F597" s="7"/>
      <c r="H597" s="7"/>
      <c r="I597" s="7"/>
      <c r="J597" s="7"/>
      <c r="K597" s="7"/>
      <c r="L597" s="7"/>
      <c r="M597" s="7"/>
      <c r="N597" s="7"/>
      <c r="O597" s="7"/>
      <c r="P597" s="7"/>
      <c r="Q597" s="7"/>
      <c r="R597" s="7"/>
      <c r="S597" s="7"/>
      <c r="T597" s="7"/>
      <c r="U597" s="7"/>
      <c r="V597" s="7"/>
      <c r="W597" s="7"/>
    </row>
    <row r="598" spans="1:23" ht="15.75" customHeight="1" x14ac:dyDescent="0.25">
      <c r="A598" s="7"/>
      <c r="C598" s="7"/>
      <c r="D598" s="7"/>
      <c r="E598" s="7"/>
      <c r="F598" s="7"/>
      <c r="H598" s="7"/>
      <c r="I598" s="7"/>
      <c r="J598" s="7"/>
      <c r="K598" s="7"/>
      <c r="L598" s="7"/>
      <c r="M598" s="7"/>
      <c r="N598" s="7"/>
      <c r="O598" s="7"/>
      <c r="P598" s="7"/>
      <c r="Q598" s="7"/>
      <c r="R598" s="7"/>
      <c r="S598" s="7"/>
      <c r="T598" s="7"/>
      <c r="U598" s="7"/>
      <c r="V598" s="7"/>
      <c r="W598" s="7"/>
    </row>
    <row r="599" spans="1:23" ht="15.75" customHeight="1" x14ac:dyDescent="0.25">
      <c r="A599" s="7"/>
      <c r="C599" s="7"/>
      <c r="D599" s="7"/>
      <c r="E599" s="7"/>
      <c r="F599" s="7"/>
      <c r="H599" s="7"/>
      <c r="I599" s="7"/>
      <c r="J599" s="7"/>
      <c r="K599" s="7"/>
      <c r="L599" s="7"/>
      <c r="M599" s="7"/>
      <c r="N599" s="7"/>
      <c r="O599" s="7"/>
      <c r="P599" s="7"/>
      <c r="Q599" s="7"/>
      <c r="R599" s="7"/>
      <c r="S599" s="7"/>
      <c r="T599" s="7"/>
      <c r="U599" s="7"/>
      <c r="V599" s="7"/>
      <c r="W599" s="7"/>
    </row>
    <row r="600" spans="1:23" ht="15.75" customHeight="1" x14ac:dyDescent="0.25">
      <c r="A600" s="7"/>
      <c r="C600" s="7"/>
      <c r="D600" s="7"/>
      <c r="E600" s="7"/>
      <c r="F600" s="7"/>
      <c r="H600" s="7"/>
      <c r="I600" s="7"/>
      <c r="J600" s="7"/>
      <c r="K600" s="7"/>
      <c r="L600" s="7"/>
      <c r="M600" s="7"/>
      <c r="N600" s="7"/>
      <c r="O600" s="7"/>
      <c r="P600" s="7"/>
      <c r="Q600" s="7"/>
      <c r="R600" s="7"/>
      <c r="S600" s="7"/>
      <c r="T600" s="7"/>
      <c r="U600" s="7"/>
      <c r="V600" s="7"/>
      <c r="W600" s="7"/>
    </row>
    <row r="601" spans="1:23" ht="15.75" customHeight="1" x14ac:dyDescent="0.25">
      <c r="A601" s="7"/>
      <c r="C601" s="7"/>
      <c r="D601" s="7"/>
      <c r="E601" s="7"/>
      <c r="F601" s="7"/>
      <c r="H601" s="7"/>
      <c r="I601" s="7"/>
      <c r="J601" s="7"/>
      <c r="K601" s="7"/>
      <c r="L601" s="7"/>
      <c r="M601" s="7"/>
      <c r="N601" s="7"/>
      <c r="O601" s="7"/>
      <c r="P601" s="7"/>
      <c r="Q601" s="7"/>
      <c r="R601" s="7"/>
      <c r="S601" s="7"/>
      <c r="T601" s="7"/>
      <c r="U601" s="7"/>
      <c r="V601" s="7"/>
      <c r="W601" s="7"/>
    </row>
    <row r="602" spans="1:23" ht="15.75" customHeight="1" x14ac:dyDescent="0.25">
      <c r="A602" s="7"/>
      <c r="C602" s="7"/>
      <c r="D602" s="7"/>
      <c r="E602" s="7"/>
      <c r="F602" s="7"/>
      <c r="H602" s="7"/>
      <c r="I602" s="7"/>
      <c r="J602" s="7"/>
      <c r="K602" s="7"/>
      <c r="L602" s="7"/>
      <c r="M602" s="7"/>
      <c r="N602" s="7"/>
      <c r="O602" s="7"/>
      <c r="P602" s="7"/>
      <c r="Q602" s="7"/>
      <c r="R602" s="7"/>
      <c r="S602" s="7"/>
      <c r="T602" s="7"/>
      <c r="U602" s="7"/>
      <c r="V602" s="7"/>
      <c r="W602" s="7"/>
    </row>
    <row r="603" spans="1:23" ht="15.75" customHeight="1" x14ac:dyDescent="0.25">
      <c r="A603" s="7"/>
      <c r="C603" s="7"/>
      <c r="D603" s="7"/>
      <c r="E603" s="7"/>
      <c r="F603" s="7"/>
      <c r="H603" s="7"/>
      <c r="I603" s="7"/>
      <c r="J603" s="7"/>
      <c r="K603" s="7"/>
      <c r="L603" s="7"/>
      <c r="M603" s="7"/>
      <c r="N603" s="7"/>
      <c r="O603" s="7"/>
      <c r="P603" s="7"/>
      <c r="Q603" s="7"/>
      <c r="R603" s="7"/>
      <c r="S603" s="7"/>
      <c r="T603" s="7"/>
      <c r="U603" s="7"/>
      <c r="V603" s="7"/>
      <c r="W603" s="7"/>
    </row>
    <row r="604" spans="1:23" ht="15.75" customHeight="1" x14ac:dyDescent="0.25">
      <c r="A604" s="7"/>
      <c r="C604" s="7"/>
      <c r="D604" s="7"/>
      <c r="E604" s="7"/>
      <c r="F604" s="7"/>
      <c r="H604" s="7"/>
      <c r="I604" s="7"/>
      <c r="J604" s="7"/>
      <c r="K604" s="7"/>
      <c r="L604" s="7"/>
      <c r="M604" s="7"/>
      <c r="N604" s="7"/>
      <c r="O604" s="7"/>
      <c r="P604" s="7"/>
      <c r="Q604" s="7"/>
      <c r="R604" s="7"/>
      <c r="S604" s="7"/>
      <c r="T604" s="7"/>
      <c r="U604" s="7"/>
      <c r="V604" s="7"/>
      <c r="W604" s="7"/>
    </row>
    <row r="605" spans="1:23" ht="15.75" customHeight="1" x14ac:dyDescent="0.25">
      <c r="A605" s="7"/>
      <c r="C605" s="7"/>
      <c r="D605" s="7"/>
      <c r="E605" s="7"/>
      <c r="F605" s="7"/>
      <c r="H605" s="7"/>
      <c r="I605" s="7"/>
      <c r="J605" s="7"/>
      <c r="K605" s="7"/>
      <c r="L605" s="7"/>
      <c r="M605" s="7"/>
      <c r="N605" s="7"/>
      <c r="O605" s="7"/>
      <c r="P605" s="7"/>
      <c r="Q605" s="7"/>
      <c r="R605" s="7"/>
      <c r="S605" s="7"/>
      <c r="T605" s="7"/>
      <c r="U605" s="7"/>
      <c r="V605" s="7"/>
      <c r="W605" s="7"/>
    </row>
    <row r="606" spans="1:23" ht="15.75" customHeight="1" x14ac:dyDescent="0.25">
      <c r="A606" s="7"/>
      <c r="C606" s="7"/>
      <c r="D606" s="7"/>
      <c r="E606" s="7"/>
      <c r="F606" s="7"/>
      <c r="H606" s="7"/>
      <c r="I606" s="7"/>
      <c r="J606" s="7"/>
      <c r="K606" s="7"/>
      <c r="L606" s="7"/>
      <c r="M606" s="7"/>
      <c r="N606" s="7"/>
      <c r="O606" s="7"/>
      <c r="P606" s="7"/>
      <c r="Q606" s="7"/>
      <c r="R606" s="7"/>
      <c r="S606" s="7"/>
      <c r="T606" s="7"/>
      <c r="U606" s="7"/>
      <c r="V606" s="7"/>
      <c r="W606" s="7"/>
    </row>
    <row r="607" spans="1:23" ht="15.75" customHeight="1" x14ac:dyDescent="0.25">
      <c r="A607" s="7"/>
      <c r="C607" s="7"/>
      <c r="D607" s="7"/>
      <c r="E607" s="7"/>
      <c r="F607" s="7"/>
      <c r="H607" s="7"/>
      <c r="I607" s="7"/>
      <c r="J607" s="7"/>
      <c r="K607" s="7"/>
      <c r="L607" s="7"/>
      <c r="M607" s="7"/>
      <c r="N607" s="7"/>
      <c r="O607" s="7"/>
      <c r="P607" s="7"/>
      <c r="Q607" s="7"/>
      <c r="R607" s="7"/>
      <c r="S607" s="7"/>
      <c r="T607" s="7"/>
      <c r="U607" s="7"/>
      <c r="V607" s="7"/>
      <c r="W607" s="7"/>
    </row>
    <row r="608" spans="1:23" ht="15.75" customHeight="1" x14ac:dyDescent="0.25">
      <c r="A608" s="7"/>
      <c r="C608" s="7"/>
      <c r="D608" s="7"/>
      <c r="E608" s="7"/>
      <c r="F608" s="7"/>
      <c r="H608" s="7"/>
      <c r="I608" s="7"/>
      <c r="J608" s="7"/>
      <c r="K608" s="7"/>
      <c r="L608" s="7"/>
      <c r="M608" s="7"/>
      <c r="N608" s="7"/>
      <c r="O608" s="7"/>
      <c r="P608" s="7"/>
      <c r="Q608" s="7"/>
      <c r="R608" s="7"/>
      <c r="S608" s="7"/>
      <c r="T608" s="7"/>
      <c r="U608" s="7"/>
      <c r="V608" s="7"/>
      <c r="W608" s="7"/>
    </row>
    <row r="609" spans="1:23" ht="15.75" customHeight="1" x14ac:dyDescent="0.25">
      <c r="A609" s="7"/>
      <c r="C609" s="7"/>
      <c r="D609" s="7"/>
      <c r="E609" s="7"/>
      <c r="F609" s="7"/>
      <c r="H609" s="7"/>
      <c r="I609" s="7"/>
      <c r="J609" s="7"/>
      <c r="K609" s="7"/>
      <c r="L609" s="7"/>
      <c r="M609" s="7"/>
      <c r="N609" s="7"/>
      <c r="O609" s="7"/>
      <c r="P609" s="7"/>
      <c r="Q609" s="7"/>
      <c r="R609" s="7"/>
      <c r="S609" s="7"/>
      <c r="T609" s="7"/>
      <c r="U609" s="7"/>
      <c r="V609" s="7"/>
      <c r="W609" s="7"/>
    </row>
    <row r="610" spans="1:23" ht="15.75" customHeight="1" x14ac:dyDescent="0.25">
      <c r="A610" s="7"/>
      <c r="C610" s="7"/>
      <c r="D610" s="7"/>
      <c r="E610" s="7"/>
      <c r="F610" s="7"/>
      <c r="H610" s="7"/>
      <c r="I610" s="7"/>
      <c r="J610" s="7"/>
      <c r="K610" s="7"/>
      <c r="L610" s="7"/>
      <c r="M610" s="7"/>
      <c r="N610" s="7"/>
      <c r="O610" s="7"/>
      <c r="P610" s="7"/>
      <c r="Q610" s="7"/>
      <c r="R610" s="7"/>
      <c r="S610" s="7"/>
      <c r="T610" s="7"/>
      <c r="U610" s="7"/>
      <c r="V610" s="7"/>
      <c r="W610" s="7"/>
    </row>
    <row r="611" spans="1:23" ht="15.75" customHeight="1" x14ac:dyDescent="0.25">
      <c r="A611" s="7"/>
      <c r="C611" s="7"/>
      <c r="D611" s="7"/>
      <c r="E611" s="7"/>
      <c r="F611" s="7"/>
      <c r="H611" s="7"/>
      <c r="I611" s="7"/>
      <c r="J611" s="7"/>
      <c r="K611" s="7"/>
      <c r="L611" s="7"/>
      <c r="M611" s="7"/>
      <c r="N611" s="7"/>
      <c r="O611" s="7"/>
      <c r="P611" s="7"/>
      <c r="Q611" s="7"/>
      <c r="R611" s="7"/>
      <c r="S611" s="7"/>
      <c r="T611" s="7"/>
      <c r="U611" s="7"/>
      <c r="V611" s="7"/>
      <c r="W611" s="7"/>
    </row>
    <row r="612" spans="1:23" ht="15.75" customHeight="1" x14ac:dyDescent="0.25">
      <c r="A612" s="7"/>
      <c r="C612" s="7"/>
      <c r="D612" s="7"/>
      <c r="E612" s="7"/>
      <c r="F612" s="7"/>
      <c r="H612" s="7"/>
      <c r="I612" s="7"/>
      <c r="J612" s="7"/>
      <c r="K612" s="7"/>
      <c r="L612" s="7"/>
      <c r="M612" s="7"/>
      <c r="N612" s="7"/>
      <c r="O612" s="7"/>
      <c r="P612" s="7"/>
      <c r="Q612" s="7"/>
      <c r="R612" s="7"/>
      <c r="S612" s="7"/>
      <c r="T612" s="7"/>
      <c r="U612" s="7"/>
      <c r="V612" s="7"/>
      <c r="W612" s="7"/>
    </row>
    <row r="613" spans="1:23" ht="15.75" customHeight="1" x14ac:dyDescent="0.25">
      <c r="A613" s="7"/>
      <c r="C613" s="7"/>
      <c r="D613" s="7"/>
      <c r="E613" s="7"/>
      <c r="F613" s="7"/>
      <c r="H613" s="7"/>
      <c r="I613" s="7"/>
      <c r="J613" s="7"/>
      <c r="K613" s="7"/>
      <c r="L613" s="7"/>
      <c r="M613" s="7"/>
      <c r="N613" s="7"/>
      <c r="O613" s="7"/>
      <c r="P613" s="7"/>
      <c r="Q613" s="7"/>
      <c r="R613" s="7"/>
      <c r="S613" s="7"/>
      <c r="T613" s="7"/>
      <c r="U613" s="7"/>
      <c r="V613" s="7"/>
      <c r="W613" s="7"/>
    </row>
    <row r="614" spans="1:23" ht="15.75" customHeight="1" x14ac:dyDescent="0.25">
      <c r="A614" s="7"/>
      <c r="C614" s="7"/>
      <c r="D614" s="7"/>
      <c r="E614" s="7"/>
      <c r="F614" s="7"/>
      <c r="H614" s="7"/>
      <c r="I614" s="7"/>
      <c r="J614" s="7"/>
      <c r="K614" s="7"/>
      <c r="L614" s="7"/>
      <c r="M614" s="7"/>
      <c r="N614" s="7"/>
      <c r="O614" s="7"/>
      <c r="P614" s="7"/>
      <c r="Q614" s="7"/>
      <c r="R614" s="7"/>
      <c r="S614" s="7"/>
      <c r="T614" s="7"/>
      <c r="U614" s="7"/>
      <c r="V614" s="7"/>
      <c r="W614" s="7"/>
    </row>
    <row r="615" spans="1:23" ht="15.75" customHeight="1" x14ac:dyDescent="0.25">
      <c r="A615" s="7"/>
      <c r="C615" s="7"/>
      <c r="D615" s="7"/>
      <c r="E615" s="7"/>
      <c r="F615" s="7"/>
      <c r="H615" s="7"/>
      <c r="I615" s="7"/>
      <c r="J615" s="7"/>
      <c r="K615" s="7"/>
      <c r="L615" s="7"/>
      <c r="M615" s="7"/>
      <c r="N615" s="7"/>
      <c r="O615" s="7"/>
      <c r="P615" s="7"/>
      <c r="Q615" s="7"/>
      <c r="R615" s="7"/>
      <c r="S615" s="7"/>
      <c r="T615" s="7"/>
      <c r="U615" s="7"/>
      <c r="V615" s="7"/>
      <c r="W615" s="7"/>
    </row>
    <row r="616" spans="1:23" ht="15.75" customHeight="1" x14ac:dyDescent="0.25">
      <c r="A616" s="7"/>
      <c r="C616" s="7"/>
      <c r="D616" s="7"/>
      <c r="E616" s="7"/>
      <c r="F616" s="7"/>
      <c r="H616" s="7"/>
      <c r="I616" s="7"/>
      <c r="J616" s="7"/>
      <c r="K616" s="7"/>
      <c r="L616" s="7"/>
      <c r="M616" s="7"/>
      <c r="N616" s="7"/>
      <c r="O616" s="7"/>
      <c r="P616" s="7"/>
      <c r="Q616" s="7"/>
      <c r="R616" s="7"/>
      <c r="S616" s="7"/>
      <c r="T616" s="7"/>
      <c r="U616" s="7"/>
      <c r="V616" s="7"/>
      <c r="W616" s="7"/>
    </row>
    <row r="617" spans="1:23" ht="15.75" customHeight="1" x14ac:dyDescent="0.25">
      <c r="A617" s="7"/>
      <c r="C617" s="7"/>
      <c r="D617" s="7"/>
      <c r="E617" s="7"/>
      <c r="F617" s="7"/>
      <c r="H617" s="7"/>
      <c r="I617" s="7"/>
      <c r="J617" s="7"/>
      <c r="K617" s="7"/>
      <c r="L617" s="7"/>
      <c r="M617" s="7"/>
      <c r="N617" s="7"/>
      <c r="O617" s="7"/>
      <c r="P617" s="7"/>
      <c r="Q617" s="7"/>
      <c r="R617" s="7"/>
      <c r="S617" s="7"/>
      <c r="T617" s="7"/>
      <c r="U617" s="7"/>
      <c r="V617" s="7"/>
      <c r="W617" s="7"/>
    </row>
    <row r="618" spans="1:23" ht="15.75" customHeight="1" x14ac:dyDescent="0.25">
      <c r="A618" s="7"/>
      <c r="C618" s="7"/>
      <c r="D618" s="7"/>
      <c r="E618" s="7"/>
      <c r="F618" s="7"/>
      <c r="H618" s="7"/>
      <c r="I618" s="7"/>
      <c r="J618" s="7"/>
      <c r="K618" s="7"/>
      <c r="L618" s="7"/>
      <c r="M618" s="7"/>
      <c r="N618" s="7"/>
      <c r="O618" s="7"/>
      <c r="P618" s="7"/>
      <c r="Q618" s="7"/>
      <c r="R618" s="7"/>
      <c r="S618" s="7"/>
      <c r="T618" s="7"/>
      <c r="U618" s="7"/>
      <c r="V618" s="7"/>
      <c r="W618" s="7"/>
    </row>
    <row r="619" spans="1:23" ht="15.75" customHeight="1" x14ac:dyDescent="0.25">
      <c r="A619" s="7"/>
      <c r="C619" s="7"/>
      <c r="D619" s="7"/>
      <c r="E619" s="7"/>
      <c r="F619" s="7"/>
      <c r="H619" s="7"/>
      <c r="I619" s="7"/>
      <c r="J619" s="7"/>
      <c r="K619" s="7"/>
      <c r="L619" s="7"/>
      <c r="M619" s="7"/>
      <c r="N619" s="7"/>
      <c r="O619" s="7"/>
      <c r="P619" s="7"/>
      <c r="Q619" s="7"/>
      <c r="R619" s="7"/>
      <c r="S619" s="7"/>
      <c r="T619" s="7"/>
      <c r="U619" s="7"/>
      <c r="V619" s="7"/>
      <c r="W619" s="7"/>
    </row>
    <row r="620" spans="1:23" ht="15.75" customHeight="1" x14ac:dyDescent="0.25">
      <c r="A620" s="7"/>
      <c r="C620" s="7"/>
      <c r="D620" s="7"/>
      <c r="E620" s="7"/>
      <c r="F620" s="7"/>
      <c r="H620" s="7"/>
      <c r="I620" s="7"/>
      <c r="J620" s="7"/>
      <c r="K620" s="7"/>
      <c r="L620" s="7"/>
      <c r="M620" s="7"/>
      <c r="N620" s="7"/>
      <c r="O620" s="7"/>
      <c r="P620" s="7"/>
      <c r="Q620" s="7"/>
      <c r="R620" s="7"/>
      <c r="S620" s="7"/>
      <c r="T620" s="7"/>
      <c r="U620" s="7"/>
      <c r="V620" s="7"/>
      <c r="W620" s="7"/>
    </row>
    <row r="621" spans="1:23" ht="15.75" customHeight="1" x14ac:dyDescent="0.25">
      <c r="A621" s="7"/>
      <c r="C621" s="7"/>
      <c r="D621" s="7"/>
      <c r="E621" s="7"/>
      <c r="F621" s="7"/>
      <c r="H621" s="7"/>
      <c r="I621" s="7"/>
      <c r="J621" s="7"/>
      <c r="K621" s="7"/>
      <c r="L621" s="7"/>
      <c r="M621" s="7"/>
      <c r="N621" s="7"/>
      <c r="O621" s="7"/>
      <c r="P621" s="7"/>
      <c r="Q621" s="7"/>
      <c r="R621" s="7"/>
      <c r="S621" s="7"/>
      <c r="T621" s="7"/>
      <c r="U621" s="7"/>
      <c r="V621" s="7"/>
      <c r="W621" s="7"/>
    </row>
    <row r="622" spans="1:23" ht="15.75" customHeight="1" x14ac:dyDescent="0.25">
      <c r="A622" s="7"/>
      <c r="C622" s="7"/>
      <c r="D622" s="7"/>
      <c r="E622" s="7"/>
      <c r="F622" s="7"/>
      <c r="H622" s="7"/>
      <c r="I622" s="7"/>
      <c r="J622" s="7"/>
      <c r="K622" s="7"/>
      <c r="L622" s="7"/>
      <c r="M622" s="7"/>
      <c r="N622" s="7"/>
      <c r="O622" s="7"/>
      <c r="P622" s="7"/>
      <c r="Q622" s="7"/>
      <c r="R622" s="7"/>
      <c r="S622" s="7"/>
      <c r="T622" s="7"/>
      <c r="U622" s="7"/>
      <c r="V622" s="7"/>
      <c r="W622" s="7"/>
    </row>
    <row r="623" spans="1:23" ht="15.75" customHeight="1" x14ac:dyDescent="0.25">
      <c r="A623" s="7"/>
      <c r="C623" s="7"/>
      <c r="D623" s="7"/>
      <c r="E623" s="7"/>
      <c r="F623" s="7"/>
      <c r="H623" s="7"/>
      <c r="I623" s="7"/>
      <c r="J623" s="7"/>
      <c r="K623" s="7"/>
      <c r="L623" s="7"/>
      <c r="M623" s="7"/>
      <c r="N623" s="7"/>
      <c r="O623" s="7"/>
      <c r="P623" s="7"/>
      <c r="Q623" s="7"/>
      <c r="R623" s="7"/>
      <c r="S623" s="7"/>
      <c r="T623" s="7"/>
      <c r="U623" s="7"/>
      <c r="V623" s="7"/>
      <c r="W623" s="7"/>
    </row>
    <row r="624" spans="1:23" ht="15.75" customHeight="1" x14ac:dyDescent="0.25">
      <c r="A624" s="7"/>
      <c r="C624" s="7"/>
      <c r="D624" s="7"/>
      <c r="E624" s="7"/>
      <c r="F624" s="7"/>
      <c r="H624" s="7"/>
      <c r="I624" s="7"/>
      <c r="J624" s="7"/>
      <c r="K624" s="7"/>
      <c r="L624" s="7"/>
      <c r="M624" s="7"/>
      <c r="N624" s="7"/>
      <c r="O624" s="7"/>
      <c r="P624" s="7"/>
      <c r="Q624" s="7"/>
      <c r="R624" s="7"/>
      <c r="S624" s="7"/>
      <c r="T624" s="7"/>
      <c r="U624" s="7"/>
      <c r="V624" s="7"/>
      <c r="W624" s="7"/>
    </row>
    <row r="625" spans="1:23" ht="15.75" customHeight="1" x14ac:dyDescent="0.25">
      <c r="A625" s="7"/>
      <c r="C625" s="7"/>
      <c r="D625" s="7"/>
      <c r="E625" s="7"/>
      <c r="F625" s="7"/>
      <c r="H625" s="7"/>
      <c r="I625" s="7"/>
      <c r="J625" s="7"/>
      <c r="K625" s="7"/>
      <c r="L625" s="7"/>
      <c r="M625" s="7"/>
      <c r="N625" s="7"/>
      <c r="O625" s="7"/>
      <c r="P625" s="7"/>
      <c r="Q625" s="7"/>
      <c r="R625" s="7"/>
      <c r="S625" s="7"/>
      <c r="T625" s="7"/>
      <c r="U625" s="7"/>
      <c r="V625" s="7"/>
      <c r="W625" s="7"/>
    </row>
    <row r="626" spans="1:23" ht="15.75" customHeight="1" x14ac:dyDescent="0.25">
      <c r="A626" s="7"/>
      <c r="C626" s="7"/>
      <c r="D626" s="7"/>
      <c r="E626" s="7"/>
      <c r="F626" s="7"/>
      <c r="H626" s="7"/>
      <c r="I626" s="7"/>
      <c r="J626" s="7"/>
      <c r="K626" s="7"/>
      <c r="L626" s="7"/>
      <c r="M626" s="7"/>
      <c r="N626" s="7"/>
      <c r="O626" s="7"/>
      <c r="P626" s="7"/>
      <c r="Q626" s="7"/>
      <c r="R626" s="7"/>
      <c r="S626" s="7"/>
      <c r="T626" s="7"/>
      <c r="U626" s="7"/>
      <c r="V626" s="7"/>
      <c r="W626" s="7"/>
    </row>
    <row r="627" spans="1:23" ht="15.75" customHeight="1" x14ac:dyDescent="0.25">
      <c r="A627" s="7"/>
      <c r="C627" s="7"/>
      <c r="D627" s="7"/>
      <c r="E627" s="7"/>
      <c r="F627" s="7"/>
      <c r="H627" s="7"/>
      <c r="I627" s="7"/>
      <c r="J627" s="7"/>
      <c r="K627" s="7"/>
      <c r="L627" s="7"/>
      <c r="M627" s="7"/>
      <c r="N627" s="7"/>
      <c r="O627" s="7"/>
      <c r="P627" s="7"/>
      <c r="Q627" s="7"/>
      <c r="R627" s="7"/>
      <c r="S627" s="7"/>
      <c r="T627" s="7"/>
      <c r="U627" s="7"/>
      <c r="V627" s="7"/>
      <c r="W627" s="7"/>
    </row>
    <row r="628" spans="1:23" ht="15.75" customHeight="1" x14ac:dyDescent="0.25">
      <c r="A628" s="7"/>
      <c r="C628" s="7"/>
      <c r="D628" s="7"/>
      <c r="E628" s="7"/>
      <c r="F628" s="7"/>
      <c r="H628" s="7"/>
      <c r="I628" s="7"/>
      <c r="J628" s="7"/>
      <c r="K628" s="7"/>
      <c r="L628" s="7"/>
      <c r="M628" s="7"/>
      <c r="N628" s="7"/>
      <c r="O628" s="7"/>
      <c r="P628" s="7"/>
      <c r="Q628" s="7"/>
      <c r="R628" s="7"/>
      <c r="S628" s="7"/>
      <c r="T628" s="7"/>
      <c r="U628" s="7"/>
      <c r="V628" s="7"/>
      <c r="W628" s="7"/>
    </row>
    <row r="629" spans="1:23" ht="15.75" customHeight="1" x14ac:dyDescent="0.25">
      <c r="A629" s="7"/>
      <c r="C629" s="7"/>
      <c r="D629" s="7"/>
      <c r="E629" s="7"/>
      <c r="F629" s="7"/>
      <c r="H629" s="7"/>
      <c r="I629" s="7"/>
      <c r="J629" s="7"/>
      <c r="K629" s="7"/>
      <c r="L629" s="7"/>
      <c r="M629" s="7"/>
      <c r="N629" s="7"/>
      <c r="O629" s="7"/>
      <c r="P629" s="7"/>
      <c r="Q629" s="7"/>
      <c r="R629" s="7"/>
      <c r="S629" s="7"/>
      <c r="T629" s="7"/>
      <c r="U629" s="7"/>
      <c r="V629" s="7"/>
      <c r="W629" s="7"/>
    </row>
    <row r="630" spans="1:23" ht="15.75" customHeight="1" x14ac:dyDescent="0.25">
      <c r="A630" s="7"/>
      <c r="C630" s="7"/>
      <c r="D630" s="7"/>
      <c r="E630" s="7"/>
      <c r="F630" s="7"/>
      <c r="H630" s="7"/>
      <c r="I630" s="7"/>
      <c r="J630" s="7"/>
      <c r="K630" s="7"/>
      <c r="L630" s="7"/>
      <c r="M630" s="7"/>
      <c r="N630" s="7"/>
      <c r="O630" s="7"/>
      <c r="P630" s="7"/>
      <c r="Q630" s="7"/>
      <c r="R630" s="7"/>
      <c r="S630" s="7"/>
      <c r="T630" s="7"/>
      <c r="U630" s="7"/>
      <c r="V630" s="7"/>
      <c r="W630" s="7"/>
    </row>
    <row r="631" spans="1:23" ht="15.75" customHeight="1" x14ac:dyDescent="0.25">
      <c r="A631" s="7"/>
      <c r="C631" s="7"/>
      <c r="D631" s="7"/>
      <c r="E631" s="7"/>
      <c r="F631" s="7"/>
      <c r="H631" s="7"/>
      <c r="I631" s="7"/>
      <c r="J631" s="7"/>
      <c r="K631" s="7"/>
      <c r="L631" s="7"/>
      <c r="M631" s="7"/>
      <c r="N631" s="7"/>
      <c r="O631" s="7"/>
      <c r="P631" s="7"/>
      <c r="Q631" s="7"/>
      <c r="R631" s="7"/>
      <c r="S631" s="7"/>
      <c r="T631" s="7"/>
      <c r="U631" s="7"/>
      <c r="V631" s="7"/>
      <c r="W631" s="7"/>
    </row>
    <row r="632" spans="1:23" ht="15.75" customHeight="1" x14ac:dyDescent="0.25">
      <c r="A632" s="7"/>
      <c r="C632" s="7"/>
      <c r="D632" s="7"/>
      <c r="E632" s="7"/>
      <c r="F632" s="7"/>
      <c r="H632" s="7"/>
      <c r="I632" s="7"/>
      <c r="J632" s="7"/>
      <c r="K632" s="7"/>
      <c r="L632" s="7"/>
      <c r="M632" s="7"/>
      <c r="N632" s="7"/>
      <c r="O632" s="7"/>
      <c r="P632" s="7"/>
      <c r="Q632" s="7"/>
      <c r="R632" s="7"/>
      <c r="S632" s="7"/>
      <c r="T632" s="7"/>
      <c r="U632" s="7"/>
      <c r="V632" s="7"/>
      <c r="W632" s="7"/>
    </row>
    <row r="633" spans="1:23" ht="15.75" customHeight="1" x14ac:dyDescent="0.25">
      <c r="A633" s="7"/>
      <c r="C633" s="7"/>
      <c r="D633" s="7"/>
      <c r="E633" s="7"/>
      <c r="F633" s="7"/>
      <c r="H633" s="7"/>
      <c r="I633" s="7"/>
      <c r="J633" s="7"/>
      <c r="K633" s="7"/>
      <c r="L633" s="7"/>
      <c r="M633" s="7"/>
      <c r="N633" s="7"/>
      <c r="O633" s="7"/>
      <c r="P633" s="7"/>
      <c r="Q633" s="7"/>
      <c r="R633" s="7"/>
      <c r="S633" s="7"/>
      <c r="T633" s="7"/>
      <c r="U633" s="7"/>
      <c r="V633" s="7"/>
      <c r="W633" s="7"/>
    </row>
    <row r="634" spans="1:23" ht="15.75" customHeight="1" x14ac:dyDescent="0.25">
      <c r="A634" s="7"/>
      <c r="C634" s="7"/>
      <c r="D634" s="7"/>
      <c r="E634" s="7"/>
      <c r="F634" s="7"/>
      <c r="H634" s="7"/>
      <c r="I634" s="7"/>
      <c r="J634" s="7"/>
      <c r="K634" s="7"/>
      <c r="L634" s="7"/>
      <c r="M634" s="7"/>
      <c r="N634" s="7"/>
      <c r="O634" s="7"/>
      <c r="P634" s="7"/>
      <c r="Q634" s="7"/>
      <c r="R634" s="7"/>
      <c r="S634" s="7"/>
      <c r="T634" s="7"/>
      <c r="U634" s="7"/>
      <c r="V634" s="7"/>
      <c r="W634" s="7"/>
    </row>
    <row r="635" spans="1:23" ht="15.75" customHeight="1" x14ac:dyDescent="0.25">
      <c r="A635" s="7"/>
      <c r="C635" s="7"/>
      <c r="D635" s="7"/>
      <c r="E635" s="7"/>
      <c r="F635" s="7"/>
      <c r="H635" s="7"/>
      <c r="I635" s="7"/>
      <c r="J635" s="7"/>
      <c r="K635" s="7"/>
      <c r="L635" s="7"/>
      <c r="M635" s="7"/>
      <c r="N635" s="7"/>
      <c r="O635" s="7"/>
      <c r="P635" s="7"/>
      <c r="Q635" s="7"/>
      <c r="R635" s="7"/>
      <c r="S635" s="7"/>
      <c r="T635" s="7"/>
      <c r="U635" s="7"/>
      <c r="V635" s="7"/>
      <c r="W635" s="7"/>
    </row>
    <row r="636" spans="1:23" ht="15.75" customHeight="1" x14ac:dyDescent="0.25">
      <c r="A636" s="7"/>
      <c r="C636" s="7"/>
      <c r="D636" s="7"/>
      <c r="E636" s="7"/>
      <c r="F636" s="7"/>
      <c r="H636" s="7"/>
      <c r="I636" s="7"/>
      <c r="J636" s="7"/>
      <c r="K636" s="7"/>
      <c r="L636" s="7"/>
      <c r="M636" s="7"/>
      <c r="N636" s="7"/>
      <c r="O636" s="7"/>
      <c r="P636" s="7"/>
      <c r="Q636" s="7"/>
      <c r="R636" s="7"/>
      <c r="S636" s="7"/>
      <c r="T636" s="7"/>
      <c r="U636" s="7"/>
      <c r="V636" s="7"/>
      <c r="W636" s="7"/>
    </row>
    <row r="637" spans="1:23" ht="15.75" customHeight="1" x14ac:dyDescent="0.25">
      <c r="A637" s="7"/>
      <c r="C637" s="7"/>
      <c r="D637" s="7"/>
      <c r="E637" s="7"/>
      <c r="F637" s="7"/>
      <c r="H637" s="7"/>
      <c r="I637" s="7"/>
      <c r="J637" s="7"/>
      <c r="K637" s="7"/>
      <c r="L637" s="7"/>
      <c r="M637" s="7"/>
      <c r="N637" s="7"/>
      <c r="O637" s="7"/>
      <c r="P637" s="7"/>
      <c r="Q637" s="7"/>
      <c r="R637" s="7"/>
      <c r="S637" s="7"/>
      <c r="T637" s="7"/>
      <c r="U637" s="7"/>
      <c r="V637" s="7"/>
      <c r="W637" s="7"/>
    </row>
    <row r="638" spans="1:23" ht="15.75" customHeight="1" x14ac:dyDescent="0.25">
      <c r="A638" s="7"/>
      <c r="C638" s="7"/>
      <c r="D638" s="7"/>
      <c r="E638" s="7"/>
      <c r="F638" s="7"/>
      <c r="H638" s="7"/>
      <c r="I638" s="7"/>
      <c r="J638" s="7"/>
      <c r="K638" s="7"/>
      <c r="L638" s="7"/>
      <c r="M638" s="7"/>
      <c r="N638" s="7"/>
      <c r="O638" s="7"/>
      <c r="P638" s="7"/>
      <c r="Q638" s="7"/>
      <c r="R638" s="7"/>
      <c r="S638" s="7"/>
      <c r="T638" s="7"/>
      <c r="U638" s="7"/>
      <c r="V638" s="7"/>
      <c r="W638" s="7"/>
    </row>
    <row r="639" spans="1:23" ht="15.75" customHeight="1" x14ac:dyDescent="0.25">
      <c r="A639" s="7"/>
      <c r="C639" s="7"/>
      <c r="D639" s="7"/>
      <c r="E639" s="7"/>
      <c r="F639" s="7"/>
      <c r="H639" s="7"/>
      <c r="I639" s="7"/>
      <c r="J639" s="7"/>
      <c r="K639" s="7"/>
      <c r="L639" s="7"/>
      <c r="M639" s="7"/>
      <c r="N639" s="7"/>
      <c r="O639" s="7"/>
      <c r="P639" s="7"/>
      <c r="Q639" s="7"/>
      <c r="R639" s="7"/>
      <c r="S639" s="7"/>
      <c r="T639" s="7"/>
      <c r="U639" s="7"/>
      <c r="V639" s="7"/>
      <c r="W639" s="7"/>
    </row>
    <row r="640" spans="1:23" ht="15.75" customHeight="1" x14ac:dyDescent="0.25">
      <c r="A640" s="7"/>
      <c r="C640" s="7"/>
      <c r="D640" s="7"/>
      <c r="E640" s="7"/>
      <c r="F640" s="7"/>
      <c r="H640" s="7"/>
      <c r="I640" s="7"/>
      <c r="J640" s="7"/>
      <c r="K640" s="7"/>
      <c r="L640" s="7"/>
      <c r="M640" s="7"/>
      <c r="N640" s="7"/>
      <c r="O640" s="7"/>
      <c r="P640" s="7"/>
      <c r="Q640" s="7"/>
      <c r="R640" s="7"/>
      <c r="S640" s="7"/>
      <c r="T640" s="7"/>
      <c r="U640" s="7"/>
      <c r="V640" s="7"/>
      <c r="W640" s="7"/>
    </row>
    <row r="641" spans="1:23" ht="15.75" customHeight="1" x14ac:dyDescent="0.25">
      <c r="A641" s="7"/>
      <c r="C641" s="7"/>
      <c r="D641" s="7"/>
      <c r="E641" s="7"/>
      <c r="F641" s="7"/>
      <c r="H641" s="7"/>
      <c r="I641" s="7"/>
      <c r="J641" s="7"/>
      <c r="K641" s="7"/>
      <c r="L641" s="7"/>
      <c r="M641" s="7"/>
      <c r="N641" s="7"/>
      <c r="O641" s="7"/>
      <c r="P641" s="7"/>
      <c r="Q641" s="7"/>
      <c r="R641" s="7"/>
      <c r="S641" s="7"/>
      <c r="T641" s="7"/>
      <c r="U641" s="7"/>
      <c r="V641" s="7"/>
      <c r="W641" s="7"/>
    </row>
    <row r="642" spans="1:23" ht="15.75" customHeight="1" x14ac:dyDescent="0.25">
      <c r="A642" s="7"/>
      <c r="C642" s="7"/>
      <c r="D642" s="7"/>
      <c r="E642" s="7"/>
      <c r="F642" s="7"/>
      <c r="H642" s="7"/>
      <c r="I642" s="7"/>
      <c r="J642" s="7"/>
      <c r="K642" s="7"/>
      <c r="L642" s="7"/>
      <c r="M642" s="7"/>
      <c r="N642" s="7"/>
      <c r="O642" s="7"/>
      <c r="P642" s="7"/>
      <c r="Q642" s="7"/>
      <c r="R642" s="7"/>
      <c r="S642" s="7"/>
      <c r="T642" s="7"/>
      <c r="U642" s="7"/>
      <c r="V642" s="7"/>
      <c r="W642" s="7"/>
    </row>
    <row r="643" spans="1:23" ht="15.75" customHeight="1" x14ac:dyDescent="0.25">
      <c r="A643" s="7"/>
      <c r="C643" s="7"/>
      <c r="D643" s="7"/>
      <c r="E643" s="7"/>
      <c r="F643" s="7"/>
      <c r="H643" s="7"/>
      <c r="I643" s="7"/>
      <c r="J643" s="7"/>
      <c r="K643" s="7"/>
      <c r="L643" s="7"/>
      <c r="M643" s="7"/>
      <c r="N643" s="7"/>
      <c r="O643" s="7"/>
      <c r="P643" s="7"/>
      <c r="Q643" s="7"/>
      <c r="R643" s="7"/>
      <c r="S643" s="7"/>
      <c r="T643" s="7"/>
      <c r="U643" s="7"/>
      <c r="V643" s="7"/>
      <c r="W643" s="7"/>
    </row>
    <row r="644" spans="1:23" ht="15.75" customHeight="1" x14ac:dyDescent="0.25">
      <c r="A644" s="7"/>
      <c r="C644" s="7"/>
      <c r="D644" s="7"/>
      <c r="E644" s="7"/>
      <c r="F644" s="7"/>
      <c r="H644" s="7"/>
      <c r="I644" s="7"/>
      <c r="J644" s="7"/>
      <c r="K644" s="7"/>
      <c r="L644" s="7"/>
      <c r="M644" s="7"/>
      <c r="N644" s="7"/>
      <c r="O644" s="7"/>
      <c r="P644" s="7"/>
      <c r="Q644" s="7"/>
      <c r="R644" s="7"/>
      <c r="S644" s="7"/>
      <c r="T644" s="7"/>
      <c r="U644" s="7"/>
      <c r="V644" s="7"/>
      <c r="W644" s="7"/>
    </row>
    <row r="645" spans="1:23" ht="15.75" customHeight="1" x14ac:dyDescent="0.25">
      <c r="A645" s="7"/>
      <c r="C645" s="7"/>
      <c r="D645" s="7"/>
      <c r="E645" s="7"/>
      <c r="F645" s="7"/>
      <c r="H645" s="7"/>
      <c r="I645" s="7"/>
      <c r="J645" s="7"/>
      <c r="K645" s="7"/>
      <c r="L645" s="7"/>
      <c r="M645" s="7"/>
      <c r="N645" s="7"/>
      <c r="O645" s="7"/>
      <c r="P645" s="7"/>
      <c r="Q645" s="7"/>
      <c r="R645" s="7"/>
      <c r="S645" s="7"/>
      <c r="T645" s="7"/>
      <c r="U645" s="7"/>
      <c r="V645" s="7"/>
      <c r="W645" s="7"/>
    </row>
    <row r="646" spans="1:23" ht="15.75" customHeight="1" x14ac:dyDescent="0.25">
      <c r="A646" s="7"/>
      <c r="C646" s="7"/>
      <c r="D646" s="7"/>
      <c r="E646" s="7"/>
      <c r="F646" s="7"/>
      <c r="H646" s="7"/>
      <c r="I646" s="7"/>
      <c r="J646" s="7"/>
      <c r="K646" s="7"/>
      <c r="L646" s="7"/>
      <c r="M646" s="7"/>
      <c r="N646" s="7"/>
      <c r="O646" s="7"/>
      <c r="P646" s="7"/>
      <c r="Q646" s="7"/>
      <c r="R646" s="7"/>
      <c r="S646" s="7"/>
      <c r="T646" s="7"/>
      <c r="U646" s="7"/>
      <c r="V646" s="7"/>
      <c r="W646" s="7"/>
    </row>
    <row r="647" spans="1:23" ht="15.75" customHeight="1" x14ac:dyDescent="0.25">
      <c r="A647" s="7"/>
      <c r="C647" s="7"/>
      <c r="D647" s="7"/>
      <c r="E647" s="7"/>
      <c r="F647" s="7"/>
      <c r="H647" s="7"/>
      <c r="I647" s="7"/>
      <c r="J647" s="7"/>
      <c r="K647" s="7"/>
      <c r="L647" s="7"/>
      <c r="M647" s="7"/>
      <c r="N647" s="7"/>
      <c r="O647" s="7"/>
      <c r="P647" s="7"/>
      <c r="Q647" s="7"/>
      <c r="R647" s="7"/>
      <c r="S647" s="7"/>
      <c r="T647" s="7"/>
      <c r="U647" s="7"/>
      <c r="V647" s="7"/>
      <c r="W647" s="7"/>
    </row>
    <row r="648" spans="1:23" ht="15.75" customHeight="1" x14ac:dyDescent="0.25">
      <c r="A648" s="7"/>
      <c r="C648" s="7"/>
      <c r="D648" s="7"/>
      <c r="E648" s="7"/>
      <c r="F648" s="7"/>
      <c r="H648" s="7"/>
      <c r="I648" s="7"/>
      <c r="J648" s="7"/>
      <c r="K648" s="7"/>
      <c r="L648" s="7"/>
      <c r="M648" s="7"/>
      <c r="N648" s="7"/>
      <c r="O648" s="7"/>
      <c r="P648" s="7"/>
      <c r="Q648" s="7"/>
      <c r="R648" s="7"/>
      <c r="S648" s="7"/>
      <c r="T648" s="7"/>
      <c r="U648" s="7"/>
      <c r="V648" s="7"/>
      <c r="W648" s="7"/>
    </row>
    <row r="649" spans="1:23" ht="15.75" customHeight="1" x14ac:dyDescent="0.25">
      <c r="A649" s="7"/>
      <c r="C649" s="7"/>
      <c r="D649" s="7"/>
      <c r="E649" s="7"/>
      <c r="F649" s="7"/>
      <c r="H649" s="7"/>
      <c r="I649" s="7"/>
      <c r="J649" s="7"/>
      <c r="K649" s="7"/>
      <c r="L649" s="7"/>
      <c r="M649" s="7"/>
      <c r="N649" s="7"/>
      <c r="O649" s="7"/>
      <c r="P649" s="7"/>
      <c r="Q649" s="7"/>
      <c r="R649" s="7"/>
      <c r="S649" s="7"/>
      <c r="T649" s="7"/>
      <c r="U649" s="7"/>
      <c r="V649" s="7"/>
      <c r="W649" s="7"/>
    </row>
    <row r="650" spans="1:23" ht="15.75" customHeight="1" x14ac:dyDescent="0.25">
      <c r="A650" s="7"/>
      <c r="C650" s="7"/>
      <c r="D650" s="7"/>
      <c r="E650" s="7"/>
      <c r="F650" s="7"/>
      <c r="H650" s="7"/>
      <c r="I650" s="7"/>
      <c r="J650" s="7"/>
      <c r="K650" s="7"/>
      <c r="L650" s="7"/>
      <c r="M650" s="7"/>
      <c r="N650" s="7"/>
      <c r="O650" s="7"/>
      <c r="P650" s="7"/>
      <c r="Q650" s="7"/>
      <c r="R650" s="7"/>
      <c r="S650" s="7"/>
      <c r="T650" s="7"/>
      <c r="U650" s="7"/>
      <c r="V650" s="7"/>
      <c r="W650" s="7"/>
    </row>
    <row r="651" spans="1:23" ht="15.75" customHeight="1" x14ac:dyDescent="0.25">
      <c r="A651" s="7"/>
      <c r="C651" s="7"/>
      <c r="D651" s="7"/>
      <c r="E651" s="7"/>
      <c r="F651" s="7"/>
      <c r="H651" s="7"/>
      <c r="I651" s="7"/>
      <c r="J651" s="7"/>
      <c r="K651" s="7"/>
      <c r="L651" s="7"/>
      <c r="M651" s="7"/>
      <c r="N651" s="7"/>
      <c r="O651" s="7"/>
      <c r="P651" s="7"/>
      <c r="Q651" s="7"/>
      <c r="R651" s="7"/>
      <c r="S651" s="7"/>
      <c r="T651" s="7"/>
      <c r="U651" s="7"/>
      <c r="V651" s="7"/>
      <c r="W651" s="7"/>
    </row>
    <row r="652" spans="1:23" ht="15.75" customHeight="1" x14ac:dyDescent="0.25">
      <c r="A652" s="7"/>
      <c r="C652" s="7"/>
      <c r="D652" s="7"/>
      <c r="E652" s="7"/>
      <c r="F652" s="7"/>
      <c r="H652" s="7"/>
      <c r="I652" s="7"/>
      <c r="J652" s="7"/>
      <c r="K652" s="7"/>
      <c r="L652" s="7"/>
      <c r="M652" s="7"/>
      <c r="N652" s="7"/>
      <c r="O652" s="7"/>
      <c r="P652" s="7"/>
      <c r="Q652" s="7"/>
      <c r="R652" s="7"/>
      <c r="S652" s="7"/>
      <c r="T652" s="7"/>
      <c r="U652" s="7"/>
      <c r="V652" s="7"/>
      <c r="W652" s="7"/>
    </row>
    <row r="653" spans="1:23" ht="15.75" customHeight="1" x14ac:dyDescent="0.25">
      <c r="A653" s="7"/>
      <c r="C653" s="7"/>
      <c r="D653" s="7"/>
      <c r="E653" s="7"/>
      <c r="F653" s="7"/>
      <c r="H653" s="7"/>
      <c r="I653" s="7"/>
      <c r="J653" s="7"/>
      <c r="K653" s="7"/>
      <c r="L653" s="7"/>
      <c r="M653" s="7"/>
      <c r="N653" s="7"/>
      <c r="O653" s="7"/>
      <c r="P653" s="7"/>
      <c r="Q653" s="7"/>
      <c r="R653" s="7"/>
      <c r="S653" s="7"/>
      <c r="T653" s="7"/>
      <c r="U653" s="7"/>
      <c r="V653" s="7"/>
      <c r="W653" s="7"/>
    </row>
    <row r="654" spans="1:23" ht="15.75" customHeight="1" x14ac:dyDescent="0.25">
      <c r="A654" s="7"/>
      <c r="C654" s="7"/>
      <c r="D654" s="7"/>
      <c r="E654" s="7"/>
      <c r="F654" s="7"/>
      <c r="H654" s="7"/>
      <c r="I654" s="7"/>
      <c r="J654" s="7"/>
      <c r="K654" s="7"/>
      <c r="L654" s="7"/>
      <c r="M654" s="7"/>
      <c r="N654" s="7"/>
      <c r="O654" s="7"/>
      <c r="P654" s="7"/>
      <c r="Q654" s="7"/>
      <c r="R654" s="7"/>
      <c r="S654" s="7"/>
      <c r="T654" s="7"/>
      <c r="U654" s="7"/>
      <c r="V654" s="7"/>
      <c r="W654" s="7"/>
    </row>
    <row r="655" spans="1:23" ht="15.75" customHeight="1" x14ac:dyDescent="0.25">
      <c r="A655" s="7"/>
      <c r="C655" s="7"/>
      <c r="D655" s="7"/>
      <c r="E655" s="7"/>
      <c r="F655" s="7"/>
      <c r="H655" s="7"/>
      <c r="I655" s="7"/>
      <c r="J655" s="7"/>
      <c r="K655" s="7"/>
      <c r="L655" s="7"/>
      <c r="M655" s="7"/>
      <c r="N655" s="7"/>
      <c r="O655" s="7"/>
      <c r="P655" s="7"/>
      <c r="Q655" s="7"/>
      <c r="R655" s="7"/>
      <c r="S655" s="7"/>
      <c r="T655" s="7"/>
      <c r="U655" s="7"/>
      <c r="V655" s="7"/>
      <c r="W655" s="7"/>
    </row>
    <row r="656" spans="1:23" ht="15.75" customHeight="1" x14ac:dyDescent="0.25">
      <c r="A656" s="7"/>
      <c r="C656" s="7"/>
      <c r="D656" s="7"/>
      <c r="E656" s="7"/>
      <c r="F656" s="7"/>
      <c r="H656" s="7"/>
      <c r="I656" s="7"/>
      <c r="J656" s="7"/>
      <c r="K656" s="7"/>
      <c r="L656" s="7"/>
      <c r="M656" s="7"/>
      <c r="N656" s="7"/>
      <c r="O656" s="7"/>
      <c r="P656" s="7"/>
      <c r="Q656" s="7"/>
      <c r="R656" s="7"/>
      <c r="S656" s="7"/>
      <c r="T656" s="7"/>
      <c r="U656" s="7"/>
      <c r="V656" s="7"/>
      <c r="W656" s="7"/>
    </row>
    <row r="657" spans="1:23" ht="15.75" customHeight="1" x14ac:dyDescent="0.25">
      <c r="A657" s="7"/>
      <c r="C657" s="7"/>
      <c r="D657" s="7"/>
      <c r="E657" s="7"/>
      <c r="F657" s="7"/>
      <c r="H657" s="7"/>
      <c r="I657" s="7"/>
      <c r="J657" s="7"/>
      <c r="K657" s="7"/>
      <c r="L657" s="7"/>
      <c r="M657" s="7"/>
      <c r="N657" s="7"/>
      <c r="O657" s="7"/>
      <c r="P657" s="7"/>
      <c r="Q657" s="7"/>
      <c r="R657" s="7"/>
      <c r="S657" s="7"/>
      <c r="T657" s="7"/>
      <c r="U657" s="7"/>
      <c r="V657" s="7"/>
      <c r="W657" s="7"/>
    </row>
    <row r="658" spans="1:23" ht="15.75" customHeight="1" x14ac:dyDescent="0.25">
      <c r="A658" s="7"/>
      <c r="C658" s="7"/>
      <c r="D658" s="7"/>
      <c r="E658" s="7"/>
      <c r="F658" s="7"/>
      <c r="H658" s="7"/>
      <c r="I658" s="7"/>
      <c r="J658" s="7"/>
      <c r="K658" s="7"/>
      <c r="L658" s="7"/>
      <c r="M658" s="7"/>
      <c r="N658" s="7"/>
      <c r="O658" s="7"/>
      <c r="P658" s="7"/>
      <c r="Q658" s="7"/>
      <c r="R658" s="7"/>
      <c r="S658" s="7"/>
      <c r="T658" s="7"/>
      <c r="U658" s="7"/>
      <c r="V658" s="7"/>
      <c r="W658" s="7"/>
    </row>
    <row r="659" spans="1:23" ht="15.75" customHeight="1" x14ac:dyDescent="0.25">
      <c r="A659" s="7"/>
      <c r="C659" s="7"/>
      <c r="D659" s="7"/>
      <c r="E659" s="7"/>
      <c r="F659" s="7"/>
      <c r="H659" s="7"/>
      <c r="I659" s="7"/>
      <c r="J659" s="7"/>
      <c r="K659" s="7"/>
      <c r="L659" s="7"/>
      <c r="M659" s="7"/>
      <c r="N659" s="7"/>
      <c r="O659" s="7"/>
      <c r="P659" s="7"/>
      <c r="Q659" s="7"/>
      <c r="R659" s="7"/>
      <c r="S659" s="7"/>
      <c r="T659" s="7"/>
      <c r="U659" s="7"/>
      <c r="V659" s="7"/>
      <c r="W659" s="7"/>
    </row>
    <row r="660" spans="1:23" ht="15.75" customHeight="1" x14ac:dyDescent="0.25">
      <c r="A660" s="7"/>
      <c r="C660" s="7"/>
      <c r="D660" s="7"/>
      <c r="E660" s="7"/>
      <c r="F660" s="7"/>
      <c r="H660" s="7"/>
      <c r="I660" s="7"/>
      <c r="J660" s="7"/>
      <c r="K660" s="7"/>
      <c r="L660" s="7"/>
      <c r="M660" s="7"/>
      <c r="N660" s="7"/>
      <c r="O660" s="7"/>
      <c r="P660" s="7"/>
      <c r="Q660" s="7"/>
      <c r="R660" s="7"/>
      <c r="S660" s="7"/>
      <c r="T660" s="7"/>
      <c r="U660" s="7"/>
      <c r="V660" s="7"/>
      <c r="W660" s="7"/>
    </row>
    <row r="661" spans="1:23" ht="15.75" customHeight="1" x14ac:dyDescent="0.25">
      <c r="A661" s="7"/>
      <c r="C661" s="7"/>
      <c r="D661" s="7"/>
      <c r="E661" s="7"/>
      <c r="F661" s="7"/>
      <c r="H661" s="7"/>
      <c r="I661" s="7"/>
      <c r="J661" s="7"/>
      <c r="K661" s="7"/>
      <c r="L661" s="7"/>
      <c r="M661" s="7"/>
      <c r="N661" s="7"/>
      <c r="O661" s="7"/>
      <c r="P661" s="7"/>
      <c r="Q661" s="7"/>
      <c r="R661" s="7"/>
      <c r="S661" s="7"/>
      <c r="T661" s="7"/>
      <c r="U661" s="7"/>
      <c r="V661" s="7"/>
      <c r="W661" s="7"/>
    </row>
    <row r="662" spans="1:23" ht="15.75" customHeight="1" x14ac:dyDescent="0.25">
      <c r="A662" s="7"/>
      <c r="C662" s="7"/>
      <c r="D662" s="7"/>
      <c r="E662" s="7"/>
      <c r="F662" s="7"/>
      <c r="H662" s="7"/>
      <c r="I662" s="7"/>
      <c r="J662" s="7"/>
      <c r="K662" s="7"/>
      <c r="L662" s="7"/>
      <c r="M662" s="7"/>
      <c r="N662" s="7"/>
      <c r="O662" s="7"/>
      <c r="P662" s="7"/>
      <c r="Q662" s="7"/>
      <c r="R662" s="7"/>
      <c r="S662" s="7"/>
      <c r="T662" s="7"/>
      <c r="U662" s="7"/>
      <c r="V662" s="7"/>
      <c r="W662" s="7"/>
    </row>
    <row r="663" spans="1:23" ht="15.75" customHeight="1" x14ac:dyDescent="0.25">
      <c r="A663" s="7"/>
      <c r="C663" s="7"/>
      <c r="D663" s="7"/>
      <c r="E663" s="7"/>
      <c r="F663" s="7"/>
      <c r="H663" s="7"/>
      <c r="I663" s="7"/>
      <c r="J663" s="7"/>
      <c r="K663" s="7"/>
      <c r="L663" s="7"/>
      <c r="M663" s="7"/>
      <c r="N663" s="7"/>
      <c r="O663" s="7"/>
      <c r="P663" s="7"/>
      <c r="Q663" s="7"/>
      <c r="R663" s="7"/>
      <c r="S663" s="7"/>
      <c r="T663" s="7"/>
      <c r="U663" s="7"/>
      <c r="V663" s="7"/>
      <c r="W663" s="7"/>
    </row>
    <row r="664" spans="1:23" ht="15.75" customHeight="1" x14ac:dyDescent="0.25">
      <c r="A664" s="7"/>
      <c r="C664" s="7"/>
      <c r="D664" s="7"/>
      <c r="E664" s="7"/>
      <c r="F664" s="7"/>
      <c r="H664" s="7"/>
      <c r="I664" s="7"/>
      <c r="J664" s="7"/>
      <c r="K664" s="7"/>
      <c r="L664" s="7"/>
      <c r="M664" s="7"/>
      <c r="N664" s="7"/>
      <c r="O664" s="7"/>
      <c r="P664" s="7"/>
      <c r="Q664" s="7"/>
      <c r="R664" s="7"/>
      <c r="S664" s="7"/>
      <c r="T664" s="7"/>
      <c r="U664" s="7"/>
      <c r="V664" s="7"/>
      <c r="W664" s="7"/>
    </row>
    <row r="665" spans="1:23" ht="15.75" customHeight="1" x14ac:dyDescent="0.25">
      <c r="A665" s="7"/>
      <c r="C665" s="7"/>
      <c r="D665" s="7"/>
      <c r="E665" s="7"/>
      <c r="F665" s="7"/>
      <c r="H665" s="7"/>
      <c r="I665" s="7"/>
      <c r="J665" s="7"/>
      <c r="K665" s="7"/>
      <c r="L665" s="7"/>
      <c r="M665" s="7"/>
      <c r="N665" s="7"/>
      <c r="O665" s="7"/>
      <c r="P665" s="7"/>
      <c r="Q665" s="7"/>
      <c r="R665" s="7"/>
      <c r="S665" s="7"/>
      <c r="T665" s="7"/>
      <c r="U665" s="7"/>
      <c r="V665" s="7"/>
      <c r="W665" s="7"/>
    </row>
    <row r="666" spans="1:23" ht="15.75" customHeight="1" x14ac:dyDescent="0.25">
      <c r="A666" s="7"/>
      <c r="C666" s="7"/>
      <c r="D666" s="7"/>
      <c r="E666" s="7"/>
      <c r="F666" s="7"/>
      <c r="H666" s="7"/>
      <c r="I666" s="7"/>
      <c r="J666" s="7"/>
      <c r="K666" s="7"/>
      <c r="L666" s="7"/>
      <c r="M666" s="7"/>
      <c r="N666" s="7"/>
      <c r="O666" s="7"/>
      <c r="P666" s="7"/>
      <c r="Q666" s="7"/>
      <c r="R666" s="7"/>
      <c r="S666" s="7"/>
      <c r="T666" s="7"/>
      <c r="U666" s="7"/>
      <c r="V666" s="7"/>
      <c r="W666" s="7"/>
    </row>
    <row r="667" spans="1:23" ht="15.75" customHeight="1" x14ac:dyDescent="0.25">
      <c r="A667" s="7"/>
      <c r="C667" s="7"/>
      <c r="D667" s="7"/>
      <c r="E667" s="7"/>
      <c r="F667" s="7"/>
      <c r="H667" s="7"/>
      <c r="I667" s="7"/>
      <c r="J667" s="7"/>
      <c r="K667" s="7"/>
      <c r="L667" s="7"/>
      <c r="M667" s="7"/>
      <c r="N667" s="7"/>
      <c r="O667" s="7"/>
      <c r="P667" s="7"/>
      <c r="Q667" s="7"/>
      <c r="R667" s="7"/>
      <c r="S667" s="7"/>
      <c r="T667" s="7"/>
      <c r="U667" s="7"/>
      <c r="V667" s="7"/>
      <c r="W667" s="7"/>
    </row>
    <row r="668" spans="1:23" ht="15.75" customHeight="1" x14ac:dyDescent="0.25">
      <c r="A668" s="7"/>
      <c r="C668" s="7"/>
      <c r="D668" s="7"/>
      <c r="E668" s="7"/>
      <c r="F668" s="7"/>
      <c r="H668" s="7"/>
      <c r="I668" s="7"/>
      <c r="J668" s="7"/>
      <c r="K668" s="7"/>
      <c r="L668" s="7"/>
      <c r="M668" s="7"/>
      <c r="N668" s="7"/>
      <c r="O668" s="7"/>
      <c r="P668" s="7"/>
      <c r="Q668" s="7"/>
      <c r="R668" s="7"/>
      <c r="S668" s="7"/>
      <c r="T668" s="7"/>
      <c r="U668" s="7"/>
      <c r="V668" s="7"/>
      <c r="W668" s="7"/>
    </row>
    <row r="669" spans="1:23" ht="15.75" customHeight="1" x14ac:dyDescent="0.25">
      <c r="A669" s="7"/>
      <c r="C669" s="7"/>
      <c r="D669" s="7"/>
      <c r="E669" s="7"/>
      <c r="F669" s="7"/>
      <c r="H669" s="7"/>
      <c r="I669" s="7"/>
      <c r="J669" s="7"/>
      <c r="K669" s="7"/>
      <c r="L669" s="7"/>
      <c r="M669" s="7"/>
      <c r="N669" s="7"/>
      <c r="O669" s="7"/>
      <c r="P669" s="7"/>
      <c r="Q669" s="7"/>
      <c r="R669" s="7"/>
      <c r="S669" s="7"/>
      <c r="T669" s="7"/>
      <c r="U669" s="7"/>
      <c r="V669" s="7"/>
      <c r="W669" s="7"/>
    </row>
    <row r="670" spans="1:23" ht="15.75" customHeight="1" x14ac:dyDescent="0.25">
      <c r="A670" s="7"/>
      <c r="C670" s="7"/>
      <c r="D670" s="7"/>
      <c r="E670" s="7"/>
      <c r="F670" s="7"/>
      <c r="H670" s="7"/>
      <c r="I670" s="7"/>
      <c r="J670" s="7"/>
      <c r="K670" s="7"/>
      <c r="L670" s="7"/>
      <c r="M670" s="7"/>
      <c r="N670" s="7"/>
      <c r="O670" s="7"/>
      <c r="P670" s="7"/>
      <c r="Q670" s="7"/>
      <c r="R670" s="7"/>
      <c r="S670" s="7"/>
      <c r="T670" s="7"/>
      <c r="U670" s="7"/>
      <c r="V670" s="7"/>
      <c r="W670" s="7"/>
    </row>
    <row r="671" spans="1:23" ht="15.75" customHeight="1" x14ac:dyDescent="0.25">
      <c r="A671" s="7"/>
      <c r="C671" s="7"/>
      <c r="D671" s="7"/>
      <c r="E671" s="7"/>
      <c r="F671" s="7"/>
      <c r="H671" s="7"/>
      <c r="I671" s="7"/>
      <c r="J671" s="7"/>
      <c r="K671" s="7"/>
      <c r="L671" s="7"/>
      <c r="M671" s="7"/>
      <c r="N671" s="7"/>
      <c r="O671" s="7"/>
      <c r="P671" s="7"/>
      <c r="Q671" s="7"/>
      <c r="R671" s="7"/>
      <c r="S671" s="7"/>
      <c r="T671" s="7"/>
      <c r="U671" s="7"/>
      <c r="V671" s="7"/>
      <c r="W671" s="7"/>
    </row>
    <row r="672" spans="1:23" ht="15.75" customHeight="1" x14ac:dyDescent="0.25">
      <c r="A672" s="7"/>
      <c r="C672" s="7"/>
      <c r="D672" s="7"/>
      <c r="E672" s="7"/>
      <c r="F672" s="7"/>
      <c r="H672" s="7"/>
      <c r="I672" s="7"/>
      <c r="J672" s="7"/>
      <c r="K672" s="7"/>
      <c r="L672" s="7"/>
      <c r="M672" s="7"/>
      <c r="N672" s="7"/>
      <c r="O672" s="7"/>
      <c r="P672" s="7"/>
      <c r="Q672" s="7"/>
      <c r="R672" s="7"/>
      <c r="S672" s="7"/>
      <c r="T672" s="7"/>
      <c r="U672" s="7"/>
      <c r="V672" s="7"/>
      <c r="W672" s="7"/>
    </row>
    <row r="673" spans="1:23" ht="15.75" customHeight="1" x14ac:dyDescent="0.25">
      <c r="A673" s="7"/>
      <c r="C673" s="7"/>
      <c r="D673" s="7"/>
      <c r="E673" s="7"/>
      <c r="F673" s="7"/>
      <c r="H673" s="7"/>
      <c r="I673" s="7"/>
      <c r="J673" s="7"/>
      <c r="K673" s="7"/>
      <c r="L673" s="7"/>
      <c r="M673" s="7"/>
      <c r="N673" s="7"/>
      <c r="O673" s="7"/>
      <c r="P673" s="7"/>
      <c r="Q673" s="7"/>
      <c r="R673" s="7"/>
      <c r="S673" s="7"/>
      <c r="T673" s="7"/>
      <c r="U673" s="7"/>
      <c r="V673" s="7"/>
      <c r="W673" s="7"/>
    </row>
    <row r="674" spans="1:23" ht="15.75" customHeight="1" x14ac:dyDescent="0.25">
      <c r="A674" s="7"/>
      <c r="C674" s="7"/>
      <c r="D674" s="7"/>
      <c r="E674" s="7"/>
      <c r="F674" s="7"/>
      <c r="H674" s="7"/>
      <c r="I674" s="7"/>
      <c r="J674" s="7"/>
      <c r="K674" s="7"/>
      <c r="L674" s="7"/>
      <c r="M674" s="7"/>
      <c r="N674" s="7"/>
      <c r="O674" s="7"/>
      <c r="P674" s="7"/>
      <c r="Q674" s="7"/>
      <c r="R674" s="7"/>
      <c r="S674" s="7"/>
      <c r="T674" s="7"/>
      <c r="U674" s="7"/>
      <c r="V674" s="7"/>
      <c r="W674" s="7"/>
    </row>
    <row r="675" spans="1:23" ht="15.75" customHeight="1" x14ac:dyDescent="0.25">
      <c r="A675" s="7"/>
      <c r="C675" s="7"/>
      <c r="D675" s="7"/>
      <c r="E675" s="7"/>
      <c r="F675" s="7"/>
      <c r="H675" s="7"/>
      <c r="I675" s="7"/>
      <c r="J675" s="7"/>
      <c r="K675" s="7"/>
      <c r="L675" s="7"/>
      <c r="M675" s="7"/>
      <c r="N675" s="7"/>
      <c r="O675" s="7"/>
      <c r="P675" s="7"/>
      <c r="Q675" s="7"/>
      <c r="R675" s="7"/>
      <c r="S675" s="7"/>
      <c r="T675" s="7"/>
      <c r="U675" s="7"/>
      <c r="V675" s="7"/>
      <c r="W675" s="7"/>
    </row>
    <row r="676" spans="1:23" ht="15.75" customHeight="1" x14ac:dyDescent="0.25">
      <c r="A676" s="7"/>
      <c r="C676" s="7"/>
      <c r="D676" s="7"/>
      <c r="E676" s="7"/>
      <c r="F676" s="7"/>
      <c r="H676" s="7"/>
      <c r="I676" s="7"/>
      <c r="J676" s="7"/>
      <c r="K676" s="7"/>
      <c r="L676" s="7"/>
      <c r="M676" s="7"/>
      <c r="N676" s="7"/>
      <c r="O676" s="7"/>
      <c r="P676" s="7"/>
      <c r="Q676" s="7"/>
      <c r="R676" s="7"/>
      <c r="S676" s="7"/>
      <c r="T676" s="7"/>
      <c r="U676" s="7"/>
      <c r="V676" s="7"/>
      <c r="W676" s="7"/>
    </row>
    <row r="677" spans="1:23" ht="15.75" customHeight="1" x14ac:dyDescent="0.25">
      <c r="A677" s="7"/>
      <c r="C677" s="7"/>
      <c r="D677" s="7"/>
      <c r="E677" s="7"/>
      <c r="F677" s="7"/>
      <c r="H677" s="7"/>
      <c r="I677" s="7"/>
      <c r="J677" s="7"/>
      <c r="K677" s="7"/>
      <c r="L677" s="7"/>
      <c r="M677" s="7"/>
      <c r="N677" s="7"/>
      <c r="O677" s="7"/>
      <c r="P677" s="7"/>
      <c r="Q677" s="7"/>
      <c r="R677" s="7"/>
      <c r="S677" s="7"/>
      <c r="T677" s="7"/>
      <c r="U677" s="7"/>
      <c r="V677" s="7"/>
      <c r="W677" s="7"/>
    </row>
    <row r="678" spans="1:23" ht="15.75" customHeight="1" x14ac:dyDescent="0.25">
      <c r="A678" s="7"/>
      <c r="C678" s="7"/>
      <c r="D678" s="7"/>
      <c r="E678" s="7"/>
      <c r="F678" s="7"/>
      <c r="H678" s="7"/>
      <c r="I678" s="7"/>
      <c r="J678" s="7"/>
      <c r="K678" s="7"/>
      <c r="L678" s="7"/>
      <c r="M678" s="7"/>
      <c r="N678" s="7"/>
      <c r="O678" s="7"/>
      <c r="P678" s="7"/>
      <c r="Q678" s="7"/>
      <c r="R678" s="7"/>
      <c r="S678" s="7"/>
      <c r="T678" s="7"/>
      <c r="U678" s="7"/>
      <c r="V678" s="7"/>
      <c r="W678" s="7"/>
    </row>
    <row r="679" spans="1:23" ht="15.75" customHeight="1" x14ac:dyDescent="0.25">
      <c r="A679" s="7"/>
      <c r="C679" s="7"/>
      <c r="D679" s="7"/>
      <c r="E679" s="7"/>
      <c r="F679" s="7"/>
      <c r="H679" s="7"/>
      <c r="I679" s="7"/>
      <c r="J679" s="7"/>
      <c r="K679" s="7"/>
      <c r="L679" s="7"/>
      <c r="M679" s="7"/>
      <c r="N679" s="7"/>
      <c r="O679" s="7"/>
      <c r="P679" s="7"/>
      <c r="Q679" s="7"/>
      <c r="R679" s="7"/>
      <c r="S679" s="7"/>
      <c r="T679" s="7"/>
      <c r="U679" s="7"/>
      <c r="V679" s="7"/>
      <c r="W679" s="7"/>
    </row>
    <row r="680" spans="1:23" ht="15.75" customHeight="1" x14ac:dyDescent="0.25">
      <c r="A680" s="7"/>
      <c r="C680" s="7"/>
      <c r="D680" s="7"/>
      <c r="E680" s="7"/>
      <c r="F680" s="7"/>
      <c r="H680" s="7"/>
      <c r="I680" s="7"/>
      <c r="J680" s="7"/>
      <c r="K680" s="7"/>
      <c r="L680" s="7"/>
      <c r="M680" s="7"/>
      <c r="N680" s="7"/>
      <c r="O680" s="7"/>
      <c r="P680" s="7"/>
      <c r="Q680" s="7"/>
      <c r="R680" s="7"/>
      <c r="S680" s="7"/>
      <c r="T680" s="7"/>
      <c r="U680" s="7"/>
      <c r="V680" s="7"/>
      <c r="W680" s="7"/>
    </row>
    <row r="681" spans="1:23" ht="15.75" customHeight="1" x14ac:dyDescent="0.25">
      <c r="A681" s="7"/>
      <c r="C681" s="7"/>
      <c r="D681" s="7"/>
      <c r="E681" s="7"/>
      <c r="F681" s="7"/>
      <c r="H681" s="7"/>
      <c r="I681" s="7"/>
      <c r="J681" s="7"/>
      <c r="K681" s="7"/>
      <c r="L681" s="7"/>
      <c r="M681" s="7"/>
      <c r="N681" s="7"/>
      <c r="O681" s="7"/>
      <c r="P681" s="7"/>
      <c r="Q681" s="7"/>
      <c r="R681" s="7"/>
      <c r="S681" s="7"/>
      <c r="T681" s="7"/>
      <c r="U681" s="7"/>
      <c r="V681" s="7"/>
      <c r="W681" s="7"/>
    </row>
    <row r="682" spans="1:23" ht="15.75" customHeight="1" x14ac:dyDescent="0.25">
      <c r="A682" s="7"/>
      <c r="C682" s="7"/>
      <c r="D682" s="7"/>
      <c r="E682" s="7"/>
      <c r="F682" s="7"/>
      <c r="H682" s="7"/>
      <c r="I682" s="7"/>
      <c r="J682" s="7"/>
      <c r="K682" s="7"/>
      <c r="L682" s="7"/>
      <c r="M682" s="7"/>
      <c r="N682" s="7"/>
      <c r="O682" s="7"/>
      <c r="P682" s="7"/>
      <c r="Q682" s="7"/>
      <c r="R682" s="7"/>
      <c r="S682" s="7"/>
      <c r="T682" s="7"/>
      <c r="U682" s="7"/>
      <c r="V682" s="7"/>
      <c r="W682" s="7"/>
    </row>
    <row r="683" spans="1:23" ht="15.75" customHeight="1" x14ac:dyDescent="0.25">
      <c r="A683" s="7"/>
      <c r="C683" s="7"/>
      <c r="D683" s="7"/>
      <c r="E683" s="7"/>
      <c r="F683" s="7"/>
      <c r="H683" s="7"/>
      <c r="I683" s="7"/>
      <c r="J683" s="7"/>
      <c r="K683" s="7"/>
      <c r="L683" s="7"/>
      <c r="M683" s="7"/>
      <c r="N683" s="7"/>
      <c r="O683" s="7"/>
      <c r="P683" s="7"/>
      <c r="Q683" s="7"/>
      <c r="R683" s="7"/>
      <c r="S683" s="7"/>
      <c r="T683" s="7"/>
      <c r="U683" s="7"/>
      <c r="V683" s="7"/>
      <c r="W683" s="7"/>
    </row>
    <row r="684" spans="1:23" ht="15.75" customHeight="1" x14ac:dyDescent="0.25">
      <c r="A684" s="7"/>
      <c r="C684" s="7"/>
      <c r="D684" s="7"/>
      <c r="E684" s="7"/>
      <c r="F684" s="7"/>
      <c r="H684" s="7"/>
      <c r="I684" s="7"/>
      <c r="J684" s="7"/>
      <c r="K684" s="7"/>
      <c r="L684" s="7"/>
      <c r="M684" s="7"/>
      <c r="N684" s="7"/>
      <c r="O684" s="7"/>
      <c r="P684" s="7"/>
      <c r="Q684" s="7"/>
      <c r="R684" s="7"/>
      <c r="S684" s="7"/>
      <c r="T684" s="7"/>
      <c r="U684" s="7"/>
      <c r="V684" s="7"/>
      <c r="W684" s="7"/>
    </row>
    <row r="685" spans="1:23" ht="15.75" customHeight="1" x14ac:dyDescent="0.25">
      <c r="A685" s="7"/>
      <c r="C685" s="7"/>
      <c r="D685" s="7"/>
      <c r="E685" s="7"/>
      <c r="F685" s="7"/>
      <c r="H685" s="7"/>
      <c r="I685" s="7"/>
      <c r="J685" s="7"/>
      <c r="K685" s="7"/>
      <c r="L685" s="7"/>
      <c r="M685" s="7"/>
      <c r="N685" s="7"/>
      <c r="O685" s="7"/>
      <c r="P685" s="7"/>
      <c r="Q685" s="7"/>
      <c r="R685" s="7"/>
      <c r="S685" s="7"/>
      <c r="T685" s="7"/>
      <c r="U685" s="7"/>
      <c r="V685" s="7"/>
      <c r="W685" s="7"/>
    </row>
    <row r="686" spans="1:23" ht="15.75" customHeight="1" x14ac:dyDescent="0.25">
      <c r="A686" s="7"/>
      <c r="C686" s="7"/>
      <c r="D686" s="7"/>
      <c r="E686" s="7"/>
      <c r="F686" s="7"/>
      <c r="H686" s="7"/>
      <c r="I686" s="7"/>
      <c r="J686" s="7"/>
      <c r="K686" s="7"/>
      <c r="L686" s="7"/>
      <c r="M686" s="7"/>
      <c r="N686" s="7"/>
      <c r="O686" s="7"/>
      <c r="P686" s="7"/>
      <c r="Q686" s="7"/>
      <c r="R686" s="7"/>
      <c r="S686" s="7"/>
      <c r="T686" s="7"/>
      <c r="U686" s="7"/>
      <c r="V686" s="7"/>
      <c r="W686" s="7"/>
    </row>
    <row r="687" spans="1:23" ht="15.75" customHeight="1" x14ac:dyDescent="0.25">
      <c r="A687" s="7"/>
      <c r="C687" s="7"/>
      <c r="D687" s="7"/>
      <c r="E687" s="7"/>
      <c r="F687" s="7"/>
      <c r="H687" s="7"/>
      <c r="I687" s="7"/>
      <c r="J687" s="7"/>
      <c r="K687" s="7"/>
      <c r="L687" s="7"/>
      <c r="M687" s="7"/>
      <c r="N687" s="7"/>
      <c r="O687" s="7"/>
      <c r="P687" s="7"/>
      <c r="Q687" s="7"/>
      <c r="R687" s="7"/>
      <c r="S687" s="7"/>
      <c r="T687" s="7"/>
      <c r="U687" s="7"/>
      <c r="V687" s="7"/>
      <c r="W687" s="7"/>
    </row>
    <row r="688" spans="1:23" ht="15.75" customHeight="1" x14ac:dyDescent="0.25">
      <c r="A688" s="7"/>
      <c r="C688" s="7"/>
      <c r="D688" s="7"/>
      <c r="E688" s="7"/>
      <c r="F688" s="7"/>
      <c r="H688" s="7"/>
      <c r="I688" s="7"/>
      <c r="J688" s="7"/>
      <c r="K688" s="7"/>
      <c r="L688" s="7"/>
      <c r="M688" s="7"/>
      <c r="N688" s="7"/>
      <c r="O688" s="7"/>
      <c r="P688" s="7"/>
      <c r="Q688" s="7"/>
      <c r="R688" s="7"/>
      <c r="S688" s="7"/>
      <c r="T688" s="7"/>
      <c r="U688" s="7"/>
      <c r="V688" s="7"/>
      <c r="W688" s="7"/>
    </row>
    <row r="689" spans="1:23" ht="15.75" customHeight="1" x14ac:dyDescent="0.25">
      <c r="A689" s="7"/>
      <c r="C689" s="7"/>
      <c r="D689" s="7"/>
      <c r="E689" s="7"/>
      <c r="F689" s="7"/>
      <c r="H689" s="7"/>
      <c r="I689" s="7"/>
      <c r="J689" s="7"/>
      <c r="K689" s="7"/>
      <c r="L689" s="7"/>
      <c r="M689" s="7"/>
      <c r="N689" s="7"/>
      <c r="O689" s="7"/>
      <c r="P689" s="7"/>
      <c r="Q689" s="7"/>
      <c r="R689" s="7"/>
      <c r="S689" s="7"/>
      <c r="T689" s="7"/>
      <c r="U689" s="7"/>
      <c r="V689" s="7"/>
      <c r="W689" s="7"/>
    </row>
    <row r="690" spans="1:23" ht="15.75" customHeight="1" x14ac:dyDescent="0.25">
      <c r="A690" s="7"/>
      <c r="C690" s="7"/>
      <c r="D690" s="7"/>
      <c r="E690" s="7"/>
      <c r="F690" s="7"/>
      <c r="H690" s="7"/>
      <c r="I690" s="7"/>
      <c r="J690" s="7"/>
      <c r="K690" s="7"/>
      <c r="L690" s="7"/>
      <c r="M690" s="7"/>
      <c r="N690" s="7"/>
      <c r="O690" s="7"/>
      <c r="P690" s="7"/>
      <c r="Q690" s="7"/>
      <c r="R690" s="7"/>
      <c r="S690" s="7"/>
      <c r="T690" s="7"/>
      <c r="U690" s="7"/>
      <c r="V690" s="7"/>
      <c r="W690" s="7"/>
    </row>
    <row r="691" spans="1:23" ht="15.75" customHeight="1" x14ac:dyDescent="0.25">
      <c r="A691" s="7"/>
      <c r="C691" s="7"/>
      <c r="D691" s="7"/>
      <c r="E691" s="7"/>
      <c r="F691" s="7"/>
      <c r="H691" s="7"/>
      <c r="I691" s="7"/>
      <c r="J691" s="7"/>
      <c r="K691" s="7"/>
      <c r="L691" s="7"/>
      <c r="M691" s="7"/>
      <c r="N691" s="7"/>
      <c r="O691" s="7"/>
      <c r="P691" s="7"/>
      <c r="Q691" s="7"/>
      <c r="R691" s="7"/>
      <c r="S691" s="7"/>
      <c r="T691" s="7"/>
      <c r="U691" s="7"/>
      <c r="V691" s="7"/>
      <c r="W691" s="7"/>
    </row>
    <row r="692" spans="1:23" ht="15.75" customHeight="1" x14ac:dyDescent="0.25">
      <c r="A692" s="7"/>
      <c r="C692" s="7"/>
      <c r="D692" s="7"/>
      <c r="E692" s="7"/>
      <c r="F692" s="7"/>
      <c r="H692" s="7"/>
      <c r="I692" s="7"/>
      <c r="J692" s="7"/>
      <c r="K692" s="7"/>
      <c r="L692" s="7"/>
      <c r="M692" s="7"/>
      <c r="N692" s="7"/>
      <c r="O692" s="7"/>
      <c r="P692" s="7"/>
      <c r="Q692" s="7"/>
      <c r="R692" s="7"/>
      <c r="S692" s="7"/>
      <c r="T692" s="7"/>
      <c r="U692" s="7"/>
      <c r="V692" s="7"/>
      <c r="W692" s="7"/>
    </row>
    <row r="693" spans="1:23" ht="15.75" customHeight="1" x14ac:dyDescent="0.25">
      <c r="A693" s="7"/>
      <c r="C693" s="7"/>
      <c r="D693" s="7"/>
      <c r="E693" s="7"/>
      <c r="F693" s="7"/>
      <c r="H693" s="7"/>
      <c r="I693" s="7"/>
      <c r="J693" s="7"/>
      <c r="K693" s="7"/>
      <c r="L693" s="7"/>
      <c r="M693" s="7"/>
      <c r="N693" s="7"/>
      <c r="O693" s="7"/>
      <c r="P693" s="7"/>
      <c r="Q693" s="7"/>
      <c r="R693" s="7"/>
      <c r="S693" s="7"/>
      <c r="T693" s="7"/>
      <c r="U693" s="7"/>
      <c r="V693" s="7"/>
      <c r="W693" s="7"/>
    </row>
    <row r="694" spans="1:23" ht="15.75" customHeight="1" x14ac:dyDescent="0.25">
      <c r="A694" s="7"/>
      <c r="C694" s="7"/>
      <c r="D694" s="7"/>
      <c r="E694" s="7"/>
      <c r="F694" s="7"/>
      <c r="H694" s="7"/>
      <c r="I694" s="7"/>
      <c r="J694" s="7"/>
      <c r="K694" s="7"/>
      <c r="L694" s="7"/>
      <c r="M694" s="7"/>
      <c r="N694" s="7"/>
      <c r="O694" s="7"/>
      <c r="P694" s="7"/>
      <c r="Q694" s="7"/>
      <c r="R694" s="7"/>
      <c r="S694" s="7"/>
      <c r="T694" s="7"/>
      <c r="U694" s="7"/>
      <c r="V694" s="7"/>
      <c r="W694" s="7"/>
    </row>
    <row r="695" spans="1:23" ht="15.75" customHeight="1" x14ac:dyDescent="0.25">
      <c r="A695" s="7"/>
      <c r="C695" s="7"/>
      <c r="D695" s="7"/>
      <c r="E695" s="7"/>
      <c r="F695" s="7"/>
      <c r="H695" s="7"/>
      <c r="I695" s="7"/>
      <c r="J695" s="7"/>
      <c r="K695" s="7"/>
      <c r="L695" s="7"/>
      <c r="M695" s="7"/>
      <c r="N695" s="7"/>
      <c r="O695" s="7"/>
      <c r="P695" s="7"/>
      <c r="Q695" s="7"/>
      <c r="R695" s="7"/>
      <c r="S695" s="7"/>
      <c r="T695" s="7"/>
      <c r="U695" s="7"/>
      <c r="V695" s="7"/>
      <c r="W695" s="7"/>
    </row>
    <row r="696" spans="1:23" ht="15.75" customHeight="1" x14ac:dyDescent="0.25">
      <c r="A696" s="7"/>
      <c r="C696" s="7"/>
      <c r="D696" s="7"/>
      <c r="E696" s="7"/>
      <c r="F696" s="7"/>
      <c r="H696" s="7"/>
      <c r="I696" s="7"/>
      <c r="J696" s="7"/>
      <c r="K696" s="7"/>
      <c r="L696" s="7"/>
      <c r="M696" s="7"/>
      <c r="N696" s="7"/>
      <c r="O696" s="7"/>
      <c r="P696" s="7"/>
      <c r="Q696" s="7"/>
      <c r="R696" s="7"/>
      <c r="S696" s="7"/>
      <c r="T696" s="7"/>
      <c r="U696" s="7"/>
      <c r="V696" s="7"/>
      <c r="W696" s="7"/>
    </row>
    <row r="697" spans="1:23" ht="15.75" customHeight="1" x14ac:dyDescent="0.25">
      <c r="A697" s="7"/>
      <c r="C697" s="7"/>
      <c r="D697" s="7"/>
      <c r="E697" s="7"/>
      <c r="F697" s="7"/>
      <c r="H697" s="7"/>
      <c r="I697" s="7"/>
      <c r="J697" s="7"/>
      <c r="K697" s="7"/>
      <c r="L697" s="7"/>
      <c r="M697" s="7"/>
      <c r="N697" s="7"/>
      <c r="O697" s="7"/>
      <c r="P697" s="7"/>
      <c r="Q697" s="7"/>
      <c r="R697" s="7"/>
      <c r="S697" s="7"/>
      <c r="T697" s="7"/>
      <c r="U697" s="7"/>
      <c r="V697" s="7"/>
      <c r="W697" s="7"/>
    </row>
    <row r="698" spans="1:23" ht="15.75" customHeight="1" x14ac:dyDescent="0.25">
      <c r="A698" s="7"/>
      <c r="C698" s="7"/>
      <c r="D698" s="7"/>
      <c r="E698" s="7"/>
      <c r="F698" s="7"/>
      <c r="H698" s="7"/>
      <c r="I698" s="7"/>
      <c r="J698" s="7"/>
      <c r="K698" s="7"/>
      <c r="L698" s="7"/>
      <c r="M698" s="7"/>
      <c r="N698" s="7"/>
      <c r="O698" s="7"/>
      <c r="P698" s="7"/>
      <c r="Q698" s="7"/>
      <c r="R698" s="7"/>
      <c r="S698" s="7"/>
      <c r="T698" s="7"/>
      <c r="U698" s="7"/>
      <c r="V698" s="7"/>
      <c r="W698" s="7"/>
    </row>
    <row r="699" spans="1:23" ht="15.75" customHeight="1" x14ac:dyDescent="0.25">
      <c r="A699" s="7"/>
      <c r="C699" s="7"/>
      <c r="D699" s="7"/>
      <c r="E699" s="7"/>
      <c r="F699" s="7"/>
      <c r="H699" s="7"/>
      <c r="I699" s="7"/>
      <c r="J699" s="7"/>
      <c r="K699" s="7"/>
      <c r="L699" s="7"/>
      <c r="M699" s="7"/>
      <c r="N699" s="7"/>
      <c r="O699" s="7"/>
      <c r="P699" s="7"/>
      <c r="Q699" s="7"/>
      <c r="R699" s="7"/>
      <c r="S699" s="7"/>
      <c r="T699" s="7"/>
      <c r="U699" s="7"/>
      <c r="V699" s="7"/>
      <c r="W699" s="7"/>
    </row>
    <row r="700" spans="1:23" ht="15.75" customHeight="1" x14ac:dyDescent="0.25">
      <c r="A700" s="7"/>
      <c r="C700" s="7"/>
      <c r="D700" s="7"/>
      <c r="E700" s="7"/>
      <c r="F700" s="7"/>
      <c r="H700" s="7"/>
      <c r="I700" s="7"/>
      <c r="J700" s="7"/>
      <c r="K700" s="7"/>
      <c r="L700" s="7"/>
      <c r="M700" s="7"/>
      <c r="N700" s="7"/>
      <c r="O700" s="7"/>
      <c r="P700" s="7"/>
      <c r="Q700" s="7"/>
      <c r="R700" s="7"/>
      <c r="S700" s="7"/>
      <c r="T700" s="7"/>
      <c r="U700" s="7"/>
      <c r="V700" s="7"/>
      <c r="W700" s="7"/>
    </row>
    <row r="701" spans="1:23" ht="15.75" customHeight="1" x14ac:dyDescent="0.25">
      <c r="A701" s="7"/>
      <c r="C701" s="7"/>
      <c r="D701" s="7"/>
      <c r="E701" s="7"/>
      <c r="F701" s="7"/>
      <c r="H701" s="7"/>
      <c r="I701" s="7"/>
      <c r="J701" s="7"/>
      <c r="K701" s="7"/>
      <c r="L701" s="7"/>
      <c r="M701" s="7"/>
      <c r="N701" s="7"/>
      <c r="O701" s="7"/>
      <c r="P701" s="7"/>
      <c r="Q701" s="7"/>
      <c r="R701" s="7"/>
      <c r="S701" s="7"/>
      <c r="T701" s="7"/>
      <c r="U701" s="7"/>
      <c r="V701" s="7"/>
      <c r="W701" s="7"/>
    </row>
    <row r="702" spans="1:23" ht="15.75" customHeight="1" x14ac:dyDescent="0.25">
      <c r="A702" s="7"/>
      <c r="C702" s="7"/>
      <c r="D702" s="7"/>
      <c r="E702" s="7"/>
      <c r="F702" s="7"/>
      <c r="H702" s="7"/>
      <c r="I702" s="7"/>
      <c r="J702" s="7"/>
      <c r="K702" s="7"/>
      <c r="L702" s="7"/>
      <c r="M702" s="7"/>
      <c r="N702" s="7"/>
      <c r="O702" s="7"/>
      <c r="P702" s="7"/>
      <c r="Q702" s="7"/>
      <c r="R702" s="7"/>
      <c r="S702" s="7"/>
      <c r="T702" s="7"/>
      <c r="U702" s="7"/>
      <c r="V702" s="7"/>
      <c r="W702" s="7"/>
    </row>
    <row r="703" spans="1:23" ht="15.75" customHeight="1" x14ac:dyDescent="0.25">
      <c r="A703" s="7"/>
      <c r="C703" s="7"/>
      <c r="D703" s="7"/>
      <c r="E703" s="7"/>
      <c r="F703" s="7"/>
      <c r="H703" s="7"/>
      <c r="I703" s="7"/>
      <c r="J703" s="7"/>
      <c r="K703" s="7"/>
      <c r="L703" s="7"/>
      <c r="M703" s="7"/>
      <c r="N703" s="7"/>
      <c r="O703" s="7"/>
      <c r="P703" s="7"/>
      <c r="Q703" s="7"/>
      <c r="R703" s="7"/>
      <c r="S703" s="7"/>
      <c r="T703" s="7"/>
      <c r="U703" s="7"/>
      <c r="V703" s="7"/>
      <c r="W703" s="7"/>
    </row>
    <row r="704" spans="1:23" ht="15.75" customHeight="1" x14ac:dyDescent="0.25">
      <c r="A704" s="7"/>
      <c r="C704" s="7"/>
      <c r="D704" s="7"/>
      <c r="E704" s="7"/>
      <c r="F704" s="7"/>
      <c r="H704" s="7"/>
      <c r="I704" s="7"/>
      <c r="J704" s="7"/>
      <c r="K704" s="7"/>
      <c r="L704" s="7"/>
      <c r="M704" s="7"/>
      <c r="N704" s="7"/>
      <c r="O704" s="7"/>
      <c r="P704" s="7"/>
      <c r="Q704" s="7"/>
      <c r="R704" s="7"/>
      <c r="S704" s="7"/>
      <c r="T704" s="7"/>
      <c r="U704" s="7"/>
      <c r="V704" s="7"/>
      <c r="W704" s="7"/>
    </row>
    <row r="705" spans="1:23" ht="15.75" customHeight="1" x14ac:dyDescent="0.25">
      <c r="A705" s="7"/>
      <c r="C705" s="7"/>
      <c r="D705" s="7"/>
      <c r="E705" s="7"/>
      <c r="F705" s="7"/>
      <c r="H705" s="7"/>
      <c r="I705" s="7"/>
      <c r="J705" s="7"/>
      <c r="K705" s="7"/>
      <c r="L705" s="7"/>
      <c r="M705" s="7"/>
      <c r="N705" s="7"/>
      <c r="O705" s="7"/>
      <c r="P705" s="7"/>
      <c r="Q705" s="7"/>
      <c r="R705" s="7"/>
      <c r="S705" s="7"/>
      <c r="T705" s="7"/>
      <c r="U705" s="7"/>
      <c r="V705" s="7"/>
      <c r="W705" s="7"/>
    </row>
    <row r="706" spans="1:23" ht="15.75" customHeight="1" x14ac:dyDescent="0.25">
      <c r="A706" s="7"/>
      <c r="C706" s="7"/>
      <c r="D706" s="7"/>
      <c r="E706" s="7"/>
      <c r="F706" s="7"/>
      <c r="H706" s="7"/>
      <c r="I706" s="7"/>
      <c r="J706" s="7"/>
      <c r="K706" s="7"/>
      <c r="L706" s="7"/>
      <c r="M706" s="7"/>
      <c r="N706" s="7"/>
      <c r="O706" s="7"/>
      <c r="P706" s="7"/>
      <c r="Q706" s="7"/>
      <c r="R706" s="7"/>
      <c r="S706" s="7"/>
      <c r="T706" s="7"/>
      <c r="U706" s="7"/>
      <c r="V706" s="7"/>
      <c r="W706" s="7"/>
    </row>
    <row r="707" spans="1:23" ht="15.75" customHeight="1" x14ac:dyDescent="0.25">
      <c r="A707" s="7"/>
      <c r="C707" s="7"/>
      <c r="D707" s="7"/>
      <c r="E707" s="7"/>
      <c r="F707" s="7"/>
      <c r="H707" s="7"/>
      <c r="I707" s="7"/>
      <c r="J707" s="7"/>
      <c r="K707" s="7"/>
      <c r="L707" s="7"/>
      <c r="M707" s="7"/>
      <c r="N707" s="7"/>
      <c r="O707" s="7"/>
      <c r="P707" s="7"/>
      <c r="Q707" s="7"/>
      <c r="R707" s="7"/>
      <c r="S707" s="7"/>
      <c r="T707" s="7"/>
      <c r="U707" s="7"/>
      <c r="V707" s="7"/>
      <c r="W707" s="7"/>
    </row>
    <row r="708" spans="1:23" ht="15.75" customHeight="1" x14ac:dyDescent="0.25">
      <c r="A708" s="7"/>
      <c r="C708" s="7"/>
      <c r="D708" s="7"/>
      <c r="E708" s="7"/>
      <c r="F708" s="7"/>
      <c r="H708" s="7"/>
      <c r="I708" s="7"/>
      <c r="J708" s="7"/>
      <c r="K708" s="7"/>
      <c r="L708" s="7"/>
      <c r="M708" s="7"/>
      <c r="N708" s="7"/>
      <c r="O708" s="7"/>
      <c r="P708" s="7"/>
      <c r="Q708" s="7"/>
      <c r="R708" s="7"/>
      <c r="S708" s="7"/>
      <c r="T708" s="7"/>
      <c r="U708" s="7"/>
      <c r="V708" s="7"/>
      <c r="W708" s="7"/>
    </row>
    <row r="709" spans="1:23" ht="15.75" customHeight="1" x14ac:dyDescent="0.25">
      <c r="A709" s="7"/>
      <c r="C709" s="7"/>
      <c r="D709" s="7"/>
      <c r="E709" s="7"/>
      <c r="F709" s="7"/>
      <c r="H709" s="7"/>
      <c r="I709" s="7"/>
      <c r="J709" s="7"/>
      <c r="K709" s="7"/>
      <c r="L709" s="7"/>
      <c r="M709" s="7"/>
      <c r="N709" s="7"/>
      <c r="O709" s="7"/>
      <c r="P709" s="7"/>
      <c r="Q709" s="7"/>
      <c r="R709" s="7"/>
      <c r="S709" s="7"/>
      <c r="T709" s="7"/>
      <c r="U709" s="7"/>
      <c r="V709" s="7"/>
      <c r="W709" s="7"/>
    </row>
    <row r="710" spans="1:23" ht="15.75" customHeight="1" x14ac:dyDescent="0.25">
      <c r="A710" s="7"/>
      <c r="C710" s="7"/>
      <c r="D710" s="7"/>
      <c r="E710" s="7"/>
      <c r="F710" s="7"/>
      <c r="H710" s="7"/>
      <c r="I710" s="7"/>
      <c r="J710" s="7"/>
      <c r="K710" s="7"/>
      <c r="L710" s="7"/>
      <c r="M710" s="7"/>
      <c r="N710" s="7"/>
      <c r="O710" s="7"/>
      <c r="P710" s="7"/>
      <c r="Q710" s="7"/>
      <c r="R710" s="7"/>
      <c r="S710" s="7"/>
      <c r="T710" s="7"/>
      <c r="U710" s="7"/>
      <c r="V710" s="7"/>
      <c r="W710" s="7"/>
    </row>
    <row r="711" spans="1:23" ht="15.75" customHeight="1" x14ac:dyDescent="0.25">
      <c r="A711" s="7"/>
      <c r="C711" s="7"/>
      <c r="D711" s="7"/>
      <c r="E711" s="7"/>
      <c r="F711" s="7"/>
      <c r="H711" s="7"/>
      <c r="I711" s="7"/>
      <c r="J711" s="7"/>
      <c r="K711" s="7"/>
      <c r="L711" s="7"/>
      <c r="M711" s="7"/>
      <c r="N711" s="7"/>
      <c r="O711" s="7"/>
      <c r="P711" s="7"/>
      <c r="Q711" s="7"/>
      <c r="R711" s="7"/>
      <c r="S711" s="7"/>
      <c r="T711" s="7"/>
      <c r="U711" s="7"/>
      <c r="V711" s="7"/>
      <c r="W711" s="7"/>
    </row>
    <row r="712" spans="1:23" ht="15.75" customHeight="1" x14ac:dyDescent="0.25">
      <c r="A712" s="7"/>
      <c r="C712" s="7"/>
      <c r="D712" s="7"/>
      <c r="E712" s="7"/>
      <c r="F712" s="7"/>
      <c r="H712" s="7"/>
      <c r="I712" s="7"/>
      <c r="J712" s="7"/>
      <c r="K712" s="7"/>
      <c r="L712" s="7"/>
      <c r="M712" s="7"/>
      <c r="N712" s="7"/>
      <c r="O712" s="7"/>
      <c r="P712" s="7"/>
      <c r="Q712" s="7"/>
      <c r="R712" s="7"/>
      <c r="S712" s="7"/>
      <c r="T712" s="7"/>
      <c r="U712" s="7"/>
      <c r="V712" s="7"/>
      <c r="W712" s="7"/>
    </row>
    <row r="713" spans="1:23" ht="15.75" customHeight="1" x14ac:dyDescent="0.25">
      <c r="A713" s="7"/>
      <c r="C713" s="7"/>
      <c r="D713" s="7"/>
      <c r="E713" s="7"/>
      <c r="F713" s="7"/>
      <c r="H713" s="7"/>
      <c r="I713" s="7"/>
      <c r="J713" s="7"/>
      <c r="K713" s="7"/>
      <c r="L713" s="7"/>
      <c r="M713" s="7"/>
      <c r="N713" s="7"/>
      <c r="O713" s="7"/>
      <c r="P713" s="7"/>
      <c r="Q713" s="7"/>
      <c r="R713" s="7"/>
      <c r="S713" s="7"/>
      <c r="T713" s="7"/>
      <c r="U713" s="7"/>
      <c r="V713" s="7"/>
      <c r="W713" s="7"/>
    </row>
    <row r="714" spans="1:23" ht="15.75" customHeight="1" x14ac:dyDescent="0.25">
      <c r="A714" s="7"/>
      <c r="C714" s="7"/>
      <c r="D714" s="7"/>
      <c r="E714" s="7"/>
      <c r="F714" s="7"/>
      <c r="H714" s="7"/>
      <c r="I714" s="7"/>
      <c r="J714" s="7"/>
      <c r="K714" s="7"/>
      <c r="L714" s="7"/>
      <c r="M714" s="7"/>
      <c r="N714" s="7"/>
      <c r="O714" s="7"/>
      <c r="P714" s="7"/>
      <c r="Q714" s="7"/>
      <c r="R714" s="7"/>
      <c r="S714" s="7"/>
      <c r="T714" s="7"/>
      <c r="U714" s="7"/>
      <c r="V714" s="7"/>
      <c r="W714" s="7"/>
    </row>
    <row r="715" spans="1:23" ht="15.75" customHeight="1" x14ac:dyDescent="0.25">
      <c r="A715" s="7"/>
      <c r="C715" s="7"/>
      <c r="D715" s="7"/>
      <c r="E715" s="7"/>
      <c r="F715" s="7"/>
      <c r="H715" s="7"/>
      <c r="I715" s="7"/>
      <c r="J715" s="7"/>
      <c r="K715" s="7"/>
      <c r="L715" s="7"/>
      <c r="M715" s="7"/>
      <c r="N715" s="7"/>
      <c r="O715" s="7"/>
      <c r="P715" s="7"/>
      <c r="Q715" s="7"/>
      <c r="R715" s="7"/>
      <c r="S715" s="7"/>
      <c r="T715" s="7"/>
      <c r="U715" s="7"/>
      <c r="V715" s="7"/>
      <c r="W715" s="7"/>
    </row>
    <row r="716" spans="1:23" ht="15.75" customHeight="1" x14ac:dyDescent="0.25">
      <c r="A716" s="7"/>
      <c r="C716" s="7"/>
      <c r="D716" s="7"/>
      <c r="E716" s="7"/>
      <c r="F716" s="7"/>
      <c r="H716" s="7"/>
      <c r="I716" s="7"/>
      <c r="J716" s="7"/>
      <c r="K716" s="7"/>
      <c r="L716" s="7"/>
      <c r="M716" s="7"/>
      <c r="N716" s="7"/>
      <c r="O716" s="7"/>
      <c r="P716" s="7"/>
      <c r="Q716" s="7"/>
      <c r="R716" s="7"/>
      <c r="S716" s="7"/>
      <c r="T716" s="7"/>
      <c r="U716" s="7"/>
      <c r="V716" s="7"/>
      <c r="W716" s="7"/>
    </row>
    <row r="717" spans="1:23" ht="15.75" customHeight="1" x14ac:dyDescent="0.25">
      <c r="A717" s="7"/>
      <c r="C717" s="7"/>
      <c r="D717" s="7"/>
      <c r="E717" s="7"/>
      <c r="F717" s="7"/>
      <c r="H717" s="7"/>
      <c r="I717" s="7"/>
      <c r="J717" s="7"/>
      <c r="K717" s="7"/>
      <c r="L717" s="7"/>
      <c r="M717" s="7"/>
      <c r="N717" s="7"/>
      <c r="O717" s="7"/>
      <c r="P717" s="7"/>
      <c r="Q717" s="7"/>
      <c r="R717" s="7"/>
      <c r="S717" s="7"/>
      <c r="T717" s="7"/>
      <c r="U717" s="7"/>
      <c r="V717" s="7"/>
      <c r="W717" s="7"/>
    </row>
    <row r="718" spans="1:23" ht="15.75" customHeight="1" x14ac:dyDescent="0.25">
      <c r="A718" s="7"/>
      <c r="C718" s="7"/>
      <c r="D718" s="7"/>
      <c r="E718" s="7"/>
      <c r="F718" s="7"/>
      <c r="H718" s="7"/>
      <c r="I718" s="7"/>
      <c r="J718" s="7"/>
      <c r="K718" s="7"/>
      <c r="L718" s="7"/>
      <c r="M718" s="7"/>
      <c r="N718" s="7"/>
      <c r="O718" s="7"/>
      <c r="P718" s="7"/>
      <c r="Q718" s="7"/>
      <c r="R718" s="7"/>
      <c r="S718" s="7"/>
      <c r="T718" s="7"/>
      <c r="U718" s="7"/>
      <c r="V718" s="7"/>
      <c r="W718" s="7"/>
    </row>
    <row r="719" spans="1:23" ht="15.75" customHeight="1" x14ac:dyDescent="0.25">
      <c r="A719" s="7"/>
      <c r="C719" s="7"/>
      <c r="D719" s="7"/>
      <c r="E719" s="7"/>
      <c r="F719" s="7"/>
      <c r="H719" s="7"/>
      <c r="I719" s="7"/>
      <c r="J719" s="7"/>
      <c r="K719" s="7"/>
      <c r="L719" s="7"/>
      <c r="M719" s="7"/>
      <c r="N719" s="7"/>
      <c r="O719" s="7"/>
      <c r="P719" s="7"/>
      <c r="Q719" s="7"/>
      <c r="R719" s="7"/>
      <c r="S719" s="7"/>
      <c r="T719" s="7"/>
      <c r="U719" s="7"/>
      <c r="V719" s="7"/>
      <c r="W719" s="7"/>
    </row>
    <row r="720" spans="1:23" ht="15.75" customHeight="1" x14ac:dyDescent="0.25">
      <c r="A720" s="7"/>
      <c r="C720" s="7"/>
      <c r="D720" s="7"/>
      <c r="E720" s="7"/>
      <c r="F720" s="7"/>
      <c r="H720" s="7"/>
      <c r="I720" s="7"/>
      <c r="J720" s="7"/>
      <c r="K720" s="7"/>
      <c r="L720" s="7"/>
      <c r="M720" s="7"/>
      <c r="N720" s="7"/>
      <c r="O720" s="7"/>
      <c r="P720" s="7"/>
      <c r="Q720" s="7"/>
      <c r="R720" s="7"/>
      <c r="S720" s="7"/>
      <c r="T720" s="7"/>
      <c r="U720" s="7"/>
      <c r="V720" s="7"/>
      <c r="W720" s="7"/>
    </row>
    <row r="721" spans="1:23" ht="15.75" customHeight="1" x14ac:dyDescent="0.25">
      <c r="A721" s="7"/>
      <c r="C721" s="7"/>
      <c r="D721" s="7"/>
      <c r="E721" s="7"/>
      <c r="F721" s="7"/>
      <c r="H721" s="7"/>
      <c r="I721" s="7"/>
      <c r="J721" s="7"/>
      <c r="K721" s="7"/>
      <c r="L721" s="7"/>
      <c r="M721" s="7"/>
      <c r="N721" s="7"/>
      <c r="O721" s="7"/>
      <c r="P721" s="7"/>
      <c r="Q721" s="7"/>
      <c r="R721" s="7"/>
      <c r="S721" s="7"/>
      <c r="T721" s="7"/>
      <c r="U721" s="7"/>
      <c r="V721" s="7"/>
      <c r="W721" s="7"/>
    </row>
    <row r="722" spans="1:23" ht="15.75" customHeight="1" x14ac:dyDescent="0.25">
      <c r="A722" s="7"/>
      <c r="C722" s="7"/>
      <c r="D722" s="7"/>
      <c r="E722" s="7"/>
      <c r="F722" s="7"/>
      <c r="H722" s="7"/>
      <c r="I722" s="7"/>
      <c r="J722" s="7"/>
      <c r="K722" s="7"/>
      <c r="L722" s="7"/>
      <c r="M722" s="7"/>
      <c r="N722" s="7"/>
      <c r="O722" s="7"/>
      <c r="P722" s="7"/>
      <c r="Q722" s="7"/>
      <c r="R722" s="7"/>
      <c r="S722" s="7"/>
      <c r="T722" s="7"/>
      <c r="U722" s="7"/>
      <c r="V722" s="7"/>
      <c r="W722" s="7"/>
    </row>
    <row r="723" spans="1:23" ht="15.75" customHeight="1" x14ac:dyDescent="0.25">
      <c r="A723" s="7"/>
      <c r="C723" s="7"/>
      <c r="D723" s="7"/>
      <c r="E723" s="7"/>
      <c r="F723" s="7"/>
      <c r="H723" s="7"/>
      <c r="I723" s="7"/>
      <c r="J723" s="7"/>
      <c r="K723" s="7"/>
      <c r="L723" s="7"/>
      <c r="M723" s="7"/>
      <c r="N723" s="7"/>
      <c r="O723" s="7"/>
      <c r="P723" s="7"/>
      <c r="Q723" s="7"/>
      <c r="R723" s="7"/>
      <c r="S723" s="7"/>
      <c r="T723" s="7"/>
      <c r="U723" s="7"/>
      <c r="V723" s="7"/>
      <c r="W723" s="7"/>
    </row>
    <row r="724" spans="1:23" ht="15.75" customHeight="1" x14ac:dyDescent="0.25">
      <c r="A724" s="7"/>
      <c r="C724" s="7"/>
      <c r="D724" s="7"/>
      <c r="E724" s="7"/>
      <c r="F724" s="7"/>
      <c r="H724" s="7"/>
      <c r="I724" s="7"/>
      <c r="J724" s="7"/>
      <c r="K724" s="7"/>
      <c r="L724" s="7"/>
      <c r="M724" s="7"/>
      <c r="N724" s="7"/>
      <c r="O724" s="7"/>
      <c r="P724" s="7"/>
      <c r="Q724" s="7"/>
      <c r="R724" s="7"/>
      <c r="S724" s="7"/>
      <c r="T724" s="7"/>
      <c r="U724" s="7"/>
      <c r="V724" s="7"/>
      <c r="W724" s="7"/>
    </row>
    <row r="725" spans="1:23" ht="15.75" customHeight="1" x14ac:dyDescent="0.25">
      <c r="A725" s="7"/>
      <c r="C725" s="7"/>
      <c r="D725" s="7"/>
      <c r="E725" s="7"/>
      <c r="F725" s="7"/>
      <c r="H725" s="7"/>
      <c r="I725" s="7"/>
      <c r="J725" s="7"/>
      <c r="K725" s="7"/>
      <c r="L725" s="7"/>
      <c r="M725" s="7"/>
      <c r="N725" s="7"/>
      <c r="O725" s="7"/>
      <c r="P725" s="7"/>
      <c r="Q725" s="7"/>
      <c r="R725" s="7"/>
      <c r="S725" s="7"/>
      <c r="T725" s="7"/>
      <c r="U725" s="7"/>
      <c r="V725" s="7"/>
      <c r="W725" s="7"/>
    </row>
    <row r="726" spans="1:23" ht="15.75" customHeight="1" x14ac:dyDescent="0.25">
      <c r="A726" s="7"/>
      <c r="C726" s="7"/>
      <c r="D726" s="7"/>
      <c r="E726" s="7"/>
      <c r="F726" s="7"/>
      <c r="H726" s="7"/>
      <c r="I726" s="7"/>
      <c r="J726" s="7"/>
      <c r="K726" s="7"/>
      <c r="L726" s="7"/>
      <c r="M726" s="7"/>
      <c r="N726" s="7"/>
      <c r="O726" s="7"/>
      <c r="P726" s="7"/>
      <c r="Q726" s="7"/>
      <c r="R726" s="7"/>
      <c r="S726" s="7"/>
      <c r="T726" s="7"/>
      <c r="U726" s="7"/>
      <c r="V726" s="7"/>
      <c r="W726" s="7"/>
    </row>
    <row r="727" spans="1:23" ht="15.75" customHeight="1" x14ac:dyDescent="0.25">
      <c r="A727" s="7"/>
      <c r="C727" s="7"/>
      <c r="D727" s="7"/>
      <c r="E727" s="7"/>
      <c r="F727" s="7"/>
      <c r="H727" s="7"/>
      <c r="I727" s="7"/>
      <c r="J727" s="7"/>
      <c r="K727" s="7"/>
      <c r="L727" s="7"/>
      <c r="M727" s="7"/>
      <c r="N727" s="7"/>
      <c r="O727" s="7"/>
      <c r="P727" s="7"/>
      <c r="Q727" s="7"/>
      <c r="R727" s="7"/>
      <c r="S727" s="7"/>
      <c r="T727" s="7"/>
      <c r="U727" s="7"/>
      <c r="V727" s="7"/>
      <c r="W727" s="7"/>
    </row>
    <row r="728" spans="1:23" ht="15.75" customHeight="1" x14ac:dyDescent="0.25">
      <c r="A728" s="7"/>
      <c r="C728" s="7"/>
      <c r="D728" s="7"/>
      <c r="E728" s="7"/>
      <c r="F728" s="7"/>
      <c r="H728" s="7"/>
      <c r="I728" s="7"/>
      <c r="J728" s="7"/>
      <c r="K728" s="7"/>
      <c r="L728" s="7"/>
      <c r="M728" s="7"/>
      <c r="N728" s="7"/>
      <c r="O728" s="7"/>
      <c r="P728" s="7"/>
      <c r="Q728" s="7"/>
      <c r="R728" s="7"/>
      <c r="S728" s="7"/>
      <c r="T728" s="7"/>
      <c r="U728" s="7"/>
      <c r="V728" s="7"/>
      <c r="W728" s="7"/>
    </row>
    <row r="729" spans="1:23" ht="15.75" customHeight="1" x14ac:dyDescent="0.25">
      <c r="A729" s="7"/>
      <c r="C729" s="7"/>
      <c r="D729" s="7"/>
      <c r="E729" s="7"/>
      <c r="F729" s="7"/>
      <c r="H729" s="7"/>
      <c r="I729" s="7"/>
      <c r="J729" s="7"/>
      <c r="K729" s="7"/>
      <c r="L729" s="7"/>
      <c r="M729" s="7"/>
      <c r="N729" s="7"/>
      <c r="O729" s="7"/>
      <c r="P729" s="7"/>
      <c r="Q729" s="7"/>
      <c r="R729" s="7"/>
      <c r="S729" s="7"/>
      <c r="T729" s="7"/>
      <c r="U729" s="7"/>
      <c r="V729" s="7"/>
      <c r="W729" s="7"/>
    </row>
    <row r="730" spans="1:23" ht="15.75" customHeight="1" x14ac:dyDescent="0.25">
      <c r="A730" s="7"/>
      <c r="C730" s="7"/>
      <c r="D730" s="7"/>
      <c r="E730" s="7"/>
      <c r="F730" s="7"/>
      <c r="H730" s="7"/>
      <c r="I730" s="7"/>
      <c r="J730" s="7"/>
      <c r="K730" s="7"/>
      <c r="L730" s="7"/>
      <c r="M730" s="7"/>
      <c r="N730" s="7"/>
      <c r="O730" s="7"/>
      <c r="P730" s="7"/>
      <c r="Q730" s="7"/>
      <c r="R730" s="7"/>
      <c r="S730" s="7"/>
      <c r="T730" s="7"/>
      <c r="U730" s="7"/>
      <c r="V730" s="7"/>
      <c r="W730" s="7"/>
    </row>
    <row r="731" spans="1:23" ht="15.75" customHeight="1" x14ac:dyDescent="0.25">
      <c r="A731" s="7"/>
      <c r="C731" s="7"/>
      <c r="D731" s="7"/>
      <c r="E731" s="7"/>
      <c r="F731" s="7"/>
      <c r="H731" s="7"/>
      <c r="I731" s="7"/>
      <c r="J731" s="7"/>
      <c r="K731" s="7"/>
      <c r="L731" s="7"/>
      <c r="M731" s="7"/>
      <c r="N731" s="7"/>
      <c r="O731" s="7"/>
      <c r="P731" s="7"/>
      <c r="Q731" s="7"/>
      <c r="R731" s="7"/>
      <c r="S731" s="7"/>
      <c r="T731" s="7"/>
      <c r="U731" s="7"/>
      <c r="V731" s="7"/>
      <c r="W731" s="7"/>
    </row>
    <row r="732" spans="1:23" ht="15.75" customHeight="1" x14ac:dyDescent="0.25">
      <c r="A732" s="7"/>
      <c r="C732" s="7"/>
      <c r="D732" s="7"/>
      <c r="E732" s="7"/>
      <c r="F732" s="7"/>
      <c r="H732" s="7"/>
      <c r="I732" s="7"/>
      <c r="J732" s="7"/>
      <c r="K732" s="7"/>
      <c r="L732" s="7"/>
      <c r="M732" s="7"/>
      <c r="N732" s="7"/>
      <c r="O732" s="7"/>
      <c r="P732" s="7"/>
      <c r="Q732" s="7"/>
      <c r="R732" s="7"/>
      <c r="S732" s="7"/>
      <c r="T732" s="7"/>
      <c r="U732" s="7"/>
      <c r="V732" s="7"/>
      <c r="W732" s="7"/>
    </row>
    <row r="733" spans="1:23" ht="15.75" customHeight="1" x14ac:dyDescent="0.25">
      <c r="A733" s="7"/>
      <c r="C733" s="7"/>
      <c r="D733" s="7"/>
      <c r="E733" s="7"/>
      <c r="F733" s="7"/>
      <c r="H733" s="7"/>
      <c r="I733" s="7"/>
      <c r="J733" s="7"/>
      <c r="K733" s="7"/>
      <c r="L733" s="7"/>
      <c r="M733" s="7"/>
      <c r="N733" s="7"/>
      <c r="O733" s="7"/>
      <c r="P733" s="7"/>
      <c r="Q733" s="7"/>
      <c r="R733" s="7"/>
      <c r="S733" s="7"/>
      <c r="T733" s="7"/>
      <c r="U733" s="7"/>
      <c r="V733" s="7"/>
      <c r="W733" s="7"/>
    </row>
    <row r="734" spans="1:23" ht="15.75" customHeight="1" x14ac:dyDescent="0.25">
      <c r="A734" s="7"/>
      <c r="C734" s="7"/>
      <c r="D734" s="7"/>
      <c r="E734" s="7"/>
      <c r="F734" s="7"/>
      <c r="H734" s="7"/>
      <c r="I734" s="7"/>
      <c r="J734" s="7"/>
      <c r="K734" s="7"/>
      <c r="L734" s="7"/>
      <c r="M734" s="7"/>
      <c r="N734" s="7"/>
      <c r="O734" s="7"/>
      <c r="P734" s="7"/>
      <c r="Q734" s="7"/>
      <c r="R734" s="7"/>
      <c r="S734" s="7"/>
      <c r="T734" s="7"/>
      <c r="U734" s="7"/>
      <c r="V734" s="7"/>
      <c r="W734" s="7"/>
    </row>
    <row r="735" spans="1:23" ht="15.75" customHeight="1" x14ac:dyDescent="0.25">
      <c r="A735" s="7"/>
      <c r="C735" s="7"/>
      <c r="D735" s="7"/>
      <c r="E735" s="7"/>
      <c r="F735" s="7"/>
      <c r="H735" s="7"/>
      <c r="I735" s="7"/>
      <c r="J735" s="7"/>
      <c r="K735" s="7"/>
      <c r="L735" s="7"/>
      <c r="M735" s="7"/>
      <c r="N735" s="7"/>
      <c r="O735" s="7"/>
      <c r="P735" s="7"/>
      <c r="Q735" s="7"/>
      <c r="R735" s="7"/>
      <c r="S735" s="7"/>
      <c r="T735" s="7"/>
      <c r="U735" s="7"/>
      <c r="V735" s="7"/>
      <c r="W735" s="7"/>
    </row>
    <row r="736" spans="1:23" ht="15.75" customHeight="1" x14ac:dyDescent="0.25">
      <c r="A736" s="7"/>
      <c r="C736" s="7"/>
      <c r="D736" s="7"/>
      <c r="E736" s="7"/>
      <c r="F736" s="7"/>
      <c r="H736" s="7"/>
      <c r="I736" s="7"/>
      <c r="J736" s="7"/>
      <c r="K736" s="7"/>
      <c r="L736" s="7"/>
      <c r="M736" s="7"/>
      <c r="N736" s="7"/>
      <c r="O736" s="7"/>
      <c r="P736" s="7"/>
      <c r="Q736" s="7"/>
      <c r="R736" s="7"/>
      <c r="S736" s="7"/>
      <c r="T736" s="7"/>
      <c r="U736" s="7"/>
      <c r="V736" s="7"/>
      <c r="W736" s="7"/>
    </row>
    <row r="737" spans="1:23" ht="15.75" customHeight="1" x14ac:dyDescent="0.25">
      <c r="A737" s="7"/>
      <c r="C737" s="7"/>
      <c r="D737" s="7"/>
      <c r="E737" s="7"/>
      <c r="F737" s="7"/>
      <c r="H737" s="7"/>
      <c r="I737" s="7"/>
      <c r="J737" s="7"/>
      <c r="K737" s="7"/>
      <c r="L737" s="7"/>
      <c r="M737" s="7"/>
      <c r="N737" s="7"/>
      <c r="O737" s="7"/>
      <c r="P737" s="7"/>
      <c r="Q737" s="7"/>
      <c r="R737" s="7"/>
      <c r="S737" s="7"/>
      <c r="T737" s="7"/>
      <c r="U737" s="7"/>
      <c r="V737" s="7"/>
      <c r="W737" s="7"/>
    </row>
    <row r="738" spans="1:23" ht="15.75" customHeight="1" x14ac:dyDescent="0.25">
      <c r="A738" s="7"/>
      <c r="C738" s="7"/>
      <c r="D738" s="7"/>
      <c r="E738" s="7"/>
      <c r="F738" s="7"/>
      <c r="H738" s="7"/>
      <c r="I738" s="7"/>
      <c r="J738" s="7"/>
      <c r="K738" s="7"/>
      <c r="L738" s="7"/>
      <c r="M738" s="7"/>
      <c r="N738" s="7"/>
      <c r="O738" s="7"/>
      <c r="P738" s="7"/>
      <c r="Q738" s="7"/>
      <c r="R738" s="7"/>
      <c r="S738" s="7"/>
      <c r="T738" s="7"/>
      <c r="U738" s="7"/>
      <c r="V738" s="7"/>
      <c r="W738" s="7"/>
    </row>
    <row r="739" spans="1:23" ht="15.75" customHeight="1" x14ac:dyDescent="0.25">
      <c r="A739" s="7"/>
      <c r="C739" s="7"/>
      <c r="D739" s="7"/>
      <c r="E739" s="7"/>
      <c r="F739" s="7"/>
      <c r="H739" s="7"/>
      <c r="I739" s="7"/>
      <c r="J739" s="7"/>
      <c r="K739" s="7"/>
      <c r="L739" s="7"/>
      <c r="M739" s="7"/>
      <c r="N739" s="7"/>
      <c r="O739" s="7"/>
      <c r="P739" s="7"/>
      <c r="Q739" s="7"/>
      <c r="R739" s="7"/>
      <c r="S739" s="7"/>
      <c r="T739" s="7"/>
      <c r="U739" s="7"/>
      <c r="V739" s="7"/>
      <c r="W739" s="7"/>
    </row>
    <row r="740" spans="1:23" ht="15.75" customHeight="1" x14ac:dyDescent="0.25">
      <c r="A740" s="7"/>
      <c r="C740" s="7"/>
      <c r="D740" s="7"/>
      <c r="E740" s="7"/>
      <c r="F740" s="7"/>
      <c r="H740" s="7"/>
      <c r="I740" s="7"/>
      <c r="J740" s="7"/>
      <c r="K740" s="7"/>
      <c r="L740" s="7"/>
      <c r="M740" s="7"/>
      <c r="N740" s="7"/>
      <c r="O740" s="7"/>
      <c r="P740" s="7"/>
      <c r="Q740" s="7"/>
      <c r="R740" s="7"/>
      <c r="S740" s="7"/>
      <c r="T740" s="7"/>
      <c r="U740" s="7"/>
      <c r="V740" s="7"/>
      <c r="W740" s="7"/>
    </row>
    <row r="741" spans="1:23" ht="15.75" customHeight="1" x14ac:dyDescent="0.25">
      <c r="A741" s="7"/>
      <c r="C741" s="7"/>
      <c r="D741" s="7"/>
      <c r="E741" s="7"/>
      <c r="F741" s="7"/>
      <c r="H741" s="7"/>
      <c r="I741" s="7"/>
      <c r="J741" s="7"/>
      <c r="K741" s="7"/>
      <c r="L741" s="7"/>
      <c r="M741" s="7"/>
      <c r="N741" s="7"/>
      <c r="O741" s="7"/>
      <c r="P741" s="7"/>
      <c r="Q741" s="7"/>
      <c r="R741" s="7"/>
      <c r="S741" s="7"/>
      <c r="T741" s="7"/>
      <c r="U741" s="7"/>
      <c r="V741" s="7"/>
      <c r="W741" s="7"/>
    </row>
    <row r="742" spans="1:23" ht="15.75" customHeight="1" x14ac:dyDescent="0.25">
      <c r="A742" s="7"/>
      <c r="C742" s="7"/>
      <c r="D742" s="7"/>
      <c r="E742" s="7"/>
      <c r="F742" s="7"/>
      <c r="H742" s="7"/>
      <c r="I742" s="7"/>
      <c r="J742" s="7"/>
      <c r="K742" s="7"/>
      <c r="L742" s="7"/>
      <c r="M742" s="7"/>
      <c r="N742" s="7"/>
      <c r="O742" s="7"/>
      <c r="P742" s="7"/>
      <c r="Q742" s="7"/>
      <c r="R742" s="7"/>
      <c r="S742" s="7"/>
      <c r="T742" s="7"/>
      <c r="U742" s="7"/>
      <c r="V742" s="7"/>
      <c r="W742" s="7"/>
    </row>
    <row r="743" spans="1:23" ht="15.75" customHeight="1" x14ac:dyDescent="0.25">
      <c r="A743" s="7"/>
      <c r="C743" s="7"/>
      <c r="D743" s="7"/>
      <c r="E743" s="7"/>
      <c r="F743" s="7"/>
      <c r="H743" s="7"/>
      <c r="I743" s="7"/>
      <c r="J743" s="7"/>
      <c r="K743" s="7"/>
      <c r="L743" s="7"/>
      <c r="M743" s="7"/>
      <c r="N743" s="7"/>
      <c r="O743" s="7"/>
      <c r="P743" s="7"/>
      <c r="Q743" s="7"/>
      <c r="R743" s="7"/>
      <c r="S743" s="7"/>
      <c r="T743" s="7"/>
      <c r="U743" s="7"/>
      <c r="V743" s="7"/>
      <c r="W743" s="7"/>
    </row>
    <row r="744" spans="1:23" ht="15.75" customHeight="1" x14ac:dyDescent="0.25">
      <c r="A744" s="7"/>
      <c r="C744" s="7"/>
      <c r="D744" s="7"/>
      <c r="E744" s="7"/>
      <c r="F744" s="7"/>
      <c r="H744" s="7"/>
      <c r="I744" s="7"/>
      <c r="J744" s="7"/>
      <c r="K744" s="7"/>
      <c r="L744" s="7"/>
      <c r="M744" s="7"/>
      <c r="N744" s="7"/>
      <c r="O744" s="7"/>
      <c r="P744" s="7"/>
      <c r="Q744" s="7"/>
      <c r="R744" s="7"/>
      <c r="S744" s="7"/>
      <c r="T744" s="7"/>
      <c r="U744" s="7"/>
      <c r="V744" s="7"/>
      <c r="W744" s="7"/>
    </row>
    <row r="745" spans="1:23" ht="15.75" customHeight="1" x14ac:dyDescent="0.25">
      <c r="A745" s="7"/>
      <c r="C745" s="7"/>
      <c r="D745" s="7"/>
      <c r="E745" s="7"/>
      <c r="F745" s="7"/>
      <c r="H745" s="7"/>
      <c r="I745" s="7"/>
      <c r="J745" s="7"/>
      <c r="K745" s="7"/>
      <c r="L745" s="7"/>
      <c r="M745" s="7"/>
      <c r="N745" s="7"/>
      <c r="O745" s="7"/>
      <c r="P745" s="7"/>
      <c r="Q745" s="7"/>
      <c r="R745" s="7"/>
      <c r="S745" s="7"/>
      <c r="T745" s="7"/>
      <c r="U745" s="7"/>
      <c r="V745" s="7"/>
      <c r="W745" s="7"/>
    </row>
    <row r="746" spans="1:23" ht="15.75" customHeight="1" x14ac:dyDescent="0.25">
      <c r="A746" s="7"/>
      <c r="C746" s="7"/>
      <c r="D746" s="7"/>
      <c r="E746" s="7"/>
      <c r="F746" s="7"/>
      <c r="H746" s="7"/>
      <c r="I746" s="7"/>
      <c r="J746" s="7"/>
      <c r="K746" s="7"/>
      <c r="L746" s="7"/>
      <c r="M746" s="7"/>
      <c r="N746" s="7"/>
      <c r="O746" s="7"/>
      <c r="P746" s="7"/>
      <c r="Q746" s="7"/>
      <c r="R746" s="7"/>
      <c r="S746" s="7"/>
      <c r="T746" s="7"/>
      <c r="U746" s="7"/>
      <c r="V746" s="7"/>
      <c r="W746" s="7"/>
    </row>
    <row r="747" spans="1:23" ht="15.75" customHeight="1" x14ac:dyDescent="0.25">
      <c r="A747" s="7"/>
      <c r="C747" s="7"/>
      <c r="D747" s="7"/>
      <c r="E747" s="7"/>
      <c r="F747" s="7"/>
      <c r="H747" s="7"/>
      <c r="I747" s="7"/>
      <c r="J747" s="7"/>
      <c r="K747" s="7"/>
      <c r="L747" s="7"/>
      <c r="M747" s="7"/>
      <c r="N747" s="7"/>
      <c r="O747" s="7"/>
      <c r="P747" s="7"/>
      <c r="Q747" s="7"/>
      <c r="R747" s="7"/>
      <c r="S747" s="7"/>
      <c r="T747" s="7"/>
      <c r="U747" s="7"/>
      <c r="V747" s="7"/>
      <c r="W747" s="7"/>
    </row>
    <row r="748" spans="1:23" ht="15.75" customHeight="1" x14ac:dyDescent="0.25">
      <c r="A748" s="7"/>
      <c r="C748" s="7"/>
      <c r="D748" s="7"/>
      <c r="E748" s="7"/>
      <c r="F748" s="7"/>
      <c r="H748" s="7"/>
      <c r="I748" s="7"/>
      <c r="J748" s="7"/>
      <c r="K748" s="7"/>
      <c r="L748" s="7"/>
      <c r="M748" s="7"/>
      <c r="N748" s="7"/>
      <c r="O748" s="7"/>
      <c r="P748" s="7"/>
      <c r="Q748" s="7"/>
      <c r="R748" s="7"/>
      <c r="S748" s="7"/>
      <c r="T748" s="7"/>
      <c r="U748" s="7"/>
      <c r="V748" s="7"/>
      <c r="W748" s="7"/>
    </row>
    <row r="749" spans="1:23" ht="15.75" customHeight="1" x14ac:dyDescent="0.25">
      <c r="A749" s="7"/>
      <c r="C749" s="7"/>
      <c r="D749" s="7"/>
      <c r="E749" s="7"/>
      <c r="F749" s="7"/>
      <c r="H749" s="7"/>
      <c r="I749" s="7"/>
      <c r="J749" s="7"/>
      <c r="K749" s="7"/>
      <c r="L749" s="7"/>
      <c r="M749" s="7"/>
      <c r="N749" s="7"/>
      <c r="O749" s="7"/>
      <c r="P749" s="7"/>
      <c r="Q749" s="7"/>
      <c r="R749" s="7"/>
      <c r="S749" s="7"/>
      <c r="T749" s="7"/>
      <c r="U749" s="7"/>
      <c r="V749" s="7"/>
      <c r="W749" s="7"/>
    </row>
    <row r="750" spans="1:23" ht="15.75" customHeight="1" x14ac:dyDescent="0.25">
      <c r="A750" s="7"/>
      <c r="C750" s="7"/>
      <c r="D750" s="7"/>
      <c r="E750" s="7"/>
      <c r="F750" s="7"/>
      <c r="H750" s="7"/>
      <c r="I750" s="7"/>
      <c r="J750" s="7"/>
      <c r="K750" s="7"/>
      <c r="L750" s="7"/>
      <c r="M750" s="7"/>
      <c r="N750" s="7"/>
      <c r="O750" s="7"/>
      <c r="P750" s="7"/>
      <c r="Q750" s="7"/>
      <c r="R750" s="7"/>
      <c r="S750" s="7"/>
      <c r="T750" s="7"/>
      <c r="U750" s="7"/>
      <c r="V750" s="7"/>
      <c r="W750" s="7"/>
    </row>
    <row r="751" spans="1:23" ht="15.75" customHeight="1" x14ac:dyDescent="0.25">
      <c r="A751" s="7"/>
      <c r="C751" s="7"/>
      <c r="D751" s="7"/>
      <c r="E751" s="7"/>
      <c r="F751" s="7"/>
      <c r="H751" s="7"/>
      <c r="I751" s="7"/>
      <c r="J751" s="7"/>
      <c r="K751" s="7"/>
      <c r="L751" s="7"/>
      <c r="M751" s="7"/>
      <c r="N751" s="7"/>
      <c r="O751" s="7"/>
      <c r="P751" s="7"/>
      <c r="Q751" s="7"/>
      <c r="R751" s="7"/>
      <c r="S751" s="7"/>
      <c r="T751" s="7"/>
      <c r="U751" s="7"/>
      <c r="V751" s="7"/>
      <c r="W751" s="7"/>
    </row>
    <row r="752" spans="1:23" ht="15.75" customHeight="1" x14ac:dyDescent="0.25">
      <c r="A752" s="7"/>
      <c r="C752" s="7"/>
      <c r="D752" s="7"/>
      <c r="E752" s="7"/>
      <c r="F752" s="7"/>
      <c r="H752" s="7"/>
      <c r="I752" s="7"/>
      <c r="J752" s="7"/>
      <c r="K752" s="7"/>
      <c r="L752" s="7"/>
      <c r="M752" s="7"/>
      <c r="N752" s="7"/>
      <c r="O752" s="7"/>
      <c r="P752" s="7"/>
      <c r="Q752" s="7"/>
      <c r="R752" s="7"/>
      <c r="S752" s="7"/>
      <c r="T752" s="7"/>
      <c r="U752" s="7"/>
      <c r="V752" s="7"/>
      <c r="W752" s="7"/>
    </row>
    <row r="753" spans="1:23" ht="15.75" customHeight="1" x14ac:dyDescent="0.25">
      <c r="A753" s="7"/>
      <c r="C753" s="7"/>
      <c r="D753" s="7"/>
      <c r="E753" s="7"/>
      <c r="F753" s="7"/>
      <c r="H753" s="7"/>
      <c r="I753" s="7"/>
      <c r="J753" s="7"/>
      <c r="K753" s="7"/>
      <c r="L753" s="7"/>
      <c r="M753" s="7"/>
      <c r="N753" s="7"/>
      <c r="O753" s="7"/>
      <c r="P753" s="7"/>
      <c r="Q753" s="7"/>
      <c r="R753" s="7"/>
      <c r="S753" s="7"/>
      <c r="T753" s="7"/>
      <c r="U753" s="7"/>
      <c r="V753" s="7"/>
      <c r="W753" s="7"/>
    </row>
    <row r="754" spans="1:23" ht="15.75" customHeight="1" x14ac:dyDescent="0.25">
      <c r="A754" s="7"/>
      <c r="C754" s="7"/>
      <c r="D754" s="7"/>
      <c r="E754" s="7"/>
      <c r="F754" s="7"/>
      <c r="H754" s="7"/>
      <c r="I754" s="7"/>
      <c r="J754" s="7"/>
      <c r="K754" s="7"/>
      <c r="L754" s="7"/>
      <c r="M754" s="7"/>
      <c r="N754" s="7"/>
      <c r="O754" s="7"/>
      <c r="P754" s="7"/>
      <c r="Q754" s="7"/>
      <c r="R754" s="7"/>
      <c r="S754" s="7"/>
      <c r="T754" s="7"/>
      <c r="U754" s="7"/>
      <c r="V754" s="7"/>
      <c r="W754" s="7"/>
    </row>
    <row r="755" spans="1:23" ht="15.75" customHeight="1" x14ac:dyDescent="0.25">
      <c r="A755" s="7"/>
      <c r="C755" s="7"/>
      <c r="D755" s="7"/>
      <c r="E755" s="7"/>
      <c r="F755" s="7"/>
      <c r="H755" s="7"/>
      <c r="I755" s="7"/>
      <c r="J755" s="7"/>
      <c r="K755" s="7"/>
      <c r="L755" s="7"/>
      <c r="M755" s="7"/>
      <c r="N755" s="7"/>
      <c r="O755" s="7"/>
      <c r="P755" s="7"/>
      <c r="Q755" s="7"/>
      <c r="R755" s="7"/>
      <c r="S755" s="7"/>
      <c r="T755" s="7"/>
      <c r="U755" s="7"/>
      <c r="V755" s="7"/>
      <c r="W755" s="7"/>
    </row>
    <row r="756" spans="1:23" ht="15.75" customHeight="1" x14ac:dyDescent="0.25">
      <c r="A756" s="7"/>
      <c r="C756" s="7"/>
      <c r="D756" s="7"/>
      <c r="E756" s="7"/>
      <c r="F756" s="7"/>
      <c r="H756" s="7"/>
      <c r="I756" s="7"/>
      <c r="J756" s="7"/>
      <c r="K756" s="7"/>
      <c r="L756" s="7"/>
      <c r="M756" s="7"/>
      <c r="N756" s="7"/>
      <c r="O756" s="7"/>
      <c r="P756" s="7"/>
      <c r="Q756" s="7"/>
      <c r="R756" s="7"/>
      <c r="S756" s="7"/>
      <c r="T756" s="7"/>
      <c r="U756" s="7"/>
      <c r="V756" s="7"/>
      <c r="W756" s="7"/>
    </row>
    <row r="757" spans="1:23" ht="15.75" customHeight="1" x14ac:dyDescent="0.25">
      <c r="A757" s="7"/>
      <c r="C757" s="7"/>
      <c r="D757" s="7"/>
      <c r="E757" s="7"/>
      <c r="F757" s="7"/>
      <c r="H757" s="7"/>
      <c r="I757" s="7"/>
      <c r="J757" s="7"/>
      <c r="K757" s="7"/>
      <c r="L757" s="7"/>
      <c r="M757" s="7"/>
      <c r="N757" s="7"/>
      <c r="O757" s="7"/>
      <c r="P757" s="7"/>
      <c r="Q757" s="7"/>
      <c r="R757" s="7"/>
      <c r="S757" s="7"/>
      <c r="T757" s="7"/>
      <c r="U757" s="7"/>
      <c r="V757" s="7"/>
      <c r="W757" s="7"/>
    </row>
    <row r="758" spans="1:23" ht="15.75" customHeight="1" x14ac:dyDescent="0.25">
      <c r="A758" s="7"/>
      <c r="C758" s="7"/>
      <c r="D758" s="7"/>
      <c r="E758" s="7"/>
      <c r="F758" s="7"/>
      <c r="H758" s="7"/>
      <c r="I758" s="7"/>
      <c r="J758" s="7"/>
      <c r="K758" s="7"/>
      <c r="L758" s="7"/>
      <c r="M758" s="7"/>
      <c r="N758" s="7"/>
      <c r="O758" s="7"/>
      <c r="P758" s="7"/>
      <c r="Q758" s="7"/>
      <c r="R758" s="7"/>
      <c r="S758" s="7"/>
      <c r="T758" s="7"/>
      <c r="U758" s="7"/>
      <c r="V758" s="7"/>
      <c r="W758" s="7"/>
    </row>
    <row r="759" spans="1:23" ht="15.75" customHeight="1" x14ac:dyDescent="0.25">
      <c r="A759" s="7"/>
      <c r="C759" s="7"/>
      <c r="D759" s="7"/>
      <c r="E759" s="7"/>
      <c r="F759" s="7"/>
      <c r="H759" s="7"/>
      <c r="I759" s="7"/>
      <c r="J759" s="7"/>
      <c r="K759" s="7"/>
      <c r="L759" s="7"/>
      <c r="M759" s="7"/>
      <c r="N759" s="7"/>
      <c r="O759" s="7"/>
      <c r="P759" s="7"/>
      <c r="Q759" s="7"/>
      <c r="R759" s="7"/>
      <c r="S759" s="7"/>
      <c r="T759" s="7"/>
      <c r="U759" s="7"/>
      <c r="V759" s="7"/>
      <c r="W759" s="7"/>
    </row>
    <row r="760" spans="1:23" ht="15.75" customHeight="1" x14ac:dyDescent="0.25">
      <c r="A760" s="7"/>
      <c r="C760" s="7"/>
      <c r="D760" s="7"/>
      <c r="E760" s="7"/>
      <c r="F760" s="7"/>
      <c r="H760" s="7"/>
      <c r="I760" s="7"/>
      <c r="J760" s="7"/>
      <c r="K760" s="7"/>
      <c r="L760" s="7"/>
      <c r="M760" s="7"/>
      <c r="N760" s="7"/>
      <c r="O760" s="7"/>
      <c r="P760" s="7"/>
      <c r="Q760" s="7"/>
      <c r="R760" s="7"/>
      <c r="S760" s="7"/>
      <c r="T760" s="7"/>
      <c r="U760" s="7"/>
      <c r="V760" s="7"/>
      <c r="W760" s="7"/>
    </row>
    <row r="761" spans="1:23" ht="15.75" customHeight="1" x14ac:dyDescent="0.25">
      <c r="A761" s="7"/>
      <c r="C761" s="7"/>
      <c r="D761" s="7"/>
      <c r="E761" s="7"/>
      <c r="F761" s="7"/>
      <c r="H761" s="7"/>
      <c r="I761" s="7"/>
      <c r="J761" s="7"/>
      <c r="K761" s="7"/>
      <c r="L761" s="7"/>
      <c r="M761" s="7"/>
      <c r="N761" s="7"/>
      <c r="O761" s="7"/>
      <c r="P761" s="7"/>
      <c r="Q761" s="7"/>
      <c r="R761" s="7"/>
      <c r="S761" s="7"/>
      <c r="T761" s="7"/>
      <c r="U761" s="7"/>
      <c r="V761" s="7"/>
      <c r="W761" s="7"/>
    </row>
    <row r="762" spans="1:23" ht="15.75" customHeight="1" x14ac:dyDescent="0.25">
      <c r="A762" s="7"/>
      <c r="C762" s="7"/>
      <c r="D762" s="7"/>
      <c r="E762" s="7"/>
      <c r="F762" s="7"/>
      <c r="H762" s="7"/>
      <c r="I762" s="7"/>
      <c r="J762" s="7"/>
      <c r="K762" s="7"/>
      <c r="L762" s="7"/>
      <c r="M762" s="7"/>
      <c r="N762" s="7"/>
      <c r="O762" s="7"/>
      <c r="P762" s="7"/>
      <c r="Q762" s="7"/>
      <c r="R762" s="7"/>
      <c r="S762" s="7"/>
      <c r="T762" s="7"/>
      <c r="U762" s="7"/>
      <c r="V762" s="7"/>
      <c r="W762" s="7"/>
    </row>
    <row r="763" spans="1:23" ht="15.75" customHeight="1" x14ac:dyDescent="0.25">
      <c r="A763" s="7"/>
      <c r="C763" s="7"/>
      <c r="D763" s="7"/>
      <c r="E763" s="7"/>
      <c r="F763" s="7"/>
      <c r="H763" s="7"/>
      <c r="I763" s="7"/>
      <c r="J763" s="7"/>
      <c r="K763" s="7"/>
      <c r="L763" s="7"/>
      <c r="M763" s="7"/>
      <c r="N763" s="7"/>
      <c r="O763" s="7"/>
      <c r="P763" s="7"/>
      <c r="Q763" s="7"/>
      <c r="R763" s="7"/>
      <c r="S763" s="7"/>
      <c r="T763" s="7"/>
      <c r="U763" s="7"/>
      <c r="V763" s="7"/>
      <c r="W763" s="7"/>
    </row>
    <row r="764" spans="1:23" ht="15.75" customHeight="1" x14ac:dyDescent="0.25">
      <c r="A764" s="7"/>
      <c r="C764" s="7"/>
      <c r="D764" s="7"/>
      <c r="E764" s="7"/>
      <c r="F764" s="7"/>
      <c r="H764" s="7"/>
      <c r="I764" s="7"/>
      <c r="J764" s="7"/>
      <c r="K764" s="7"/>
      <c r="L764" s="7"/>
      <c r="M764" s="7"/>
      <c r="N764" s="7"/>
      <c r="O764" s="7"/>
      <c r="P764" s="7"/>
      <c r="Q764" s="7"/>
      <c r="R764" s="7"/>
      <c r="S764" s="7"/>
      <c r="T764" s="7"/>
      <c r="U764" s="7"/>
      <c r="V764" s="7"/>
      <c r="W764" s="7"/>
    </row>
    <row r="765" spans="1:23" ht="15.75" customHeight="1" x14ac:dyDescent="0.25">
      <c r="A765" s="7"/>
      <c r="C765" s="7"/>
      <c r="D765" s="7"/>
      <c r="E765" s="7"/>
      <c r="F765" s="7"/>
      <c r="H765" s="7"/>
      <c r="I765" s="7"/>
      <c r="J765" s="7"/>
      <c r="K765" s="7"/>
      <c r="L765" s="7"/>
      <c r="M765" s="7"/>
      <c r="N765" s="7"/>
      <c r="O765" s="7"/>
      <c r="P765" s="7"/>
      <c r="Q765" s="7"/>
      <c r="R765" s="7"/>
      <c r="S765" s="7"/>
      <c r="T765" s="7"/>
      <c r="U765" s="7"/>
      <c r="V765" s="7"/>
      <c r="W765" s="7"/>
    </row>
    <row r="766" spans="1:23" ht="15.75" customHeight="1" x14ac:dyDescent="0.25">
      <c r="A766" s="7"/>
      <c r="C766" s="7"/>
      <c r="D766" s="7"/>
      <c r="E766" s="7"/>
      <c r="F766" s="7"/>
      <c r="H766" s="7"/>
      <c r="I766" s="7"/>
      <c r="J766" s="7"/>
      <c r="K766" s="7"/>
      <c r="L766" s="7"/>
      <c r="M766" s="7"/>
      <c r="N766" s="7"/>
      <c r="O766" s="7"/>
      <c r="P766" s="7"/>
      <c r="Q766" s="7"/>
      <c r="R766" s="7"/>
      <c r="S766" s="7"/>
      <c r="T766" s="7"/>
      <c r="U766" s="7"/>
      <c r="V766" s="7"/>
      <c r="W766" s="7"/>
    </row>
    <row r="767" spans="1:23" ht="15.75" customHeight="1" x14ac:dyDescent="0.25">
      <c r="A767" s="7"/>
      <c r="C767" s="7"/>
      <c r="D767" s="7"/>
      <c r="E767" s="7"/>
      <c r="F767" s="7"/>
      <c r="H767" s="7"/>
      <c r="I767" s="7"/>
      <c r="J767" s="7"/>
      <c r="K767" s="7"/>
      <c r="L767" s="7"/>
      <c r="M767" s="7"/>
      <c r="N767" s="7"/>
      <c r="O767" s="7"/>
      <c r="P767" s="7"/>
      <c r="Q767" s="7"/>
      <c r="R767" s="7"/>
      <c r="S767" s="7"/>
      <c r="T767" s="7"/>
      <c r="U767" s="7"/>
      <c r="V767" s="7"/>
      <c r="W767" s="7"/>
    </row>
    <row r="768" spans="1:23" ht="15.75" customHeight="1" x14ac:dyDescent="0.25">
      <c r="A768" s="7"/>
      <c r="C768" s="7"/>
      <c r="D768" s="7"/>
      <c r="E768" s="7"/>
      <c r="F768" s="7"/>
      <c r="H768" s="7"/>
      <c r="I768" s="7"/>
      <c r="J768" s="7"/>
      <c r="K768" s="7"/>
      <c r="L768" s="7"/>
      <c r="M768" s="7"/>
      <c r="N768" s="7"/>
      <c r="O768" s="7"/>
      <c r="P768" s="7"/>
      <c r="Q768" s="7"/>
      <c r="R768" s="7"/>
      <c r="S768" s="7"/>
      <c r="T768" s="7"/>
      <c r="U768" s="7"/>
      <c r="V768" s="7"/>
      <c r="W768" s="7"/>
    </row>
    <row r="769" spans="1:23" ht="15.75" customHeight="1" x14ac:dyDescent="0.25">
      <c r="A769" s="7"/>
      <c r="C769" s="7"/>
      <c r="D769" s="7"/>
      <c r="E769" s="7"/>
      <c r="F769" s="7"/>
      <c r="H769" s="7"/>
      <c r="I769" s="7"/>
      <c r="J769" s="7"/>
      <c r="K769" s="7"/>
      <c r="L769" s="7"/>
      <c r="M769" s="7"/>
      <c r="N769" s="7"/>
      <c r="O769" s="7"/>
      <c r="P769" s="7"/>
      <c r="Q769" s="7"/>
      <c r="R769" s="7"/>
      <c r="S769" s="7"/>
      <c r="T769" s="7"/>
      <c r="U769" s="7"/>
      <c r="V769" s="7"/>
      <c r="W769" s="7"/>
    </row>
    <row r="770" spans="1:23" ht="15.75" customHeight="1" x14ac:dyDescent="0.25">
      <c r="A770" s="7"/>
      <c r="C770" s="7"/>
      <c r="D770" s="7"/>
      <c r="E770" s="7"/>
      <c r="F770" s="7"/>
      <c r="H770" s="7"/>
      <c r="I770" s="7"/>
      <c r="J770" s="7"/>
      <c r="K770" s="7"/>
      <c r="L770" s="7"/>
      <c r="M770" s="7"/>
      <c r="N770" s="7"/>
      <c r="O770" s="7"/>
      <c r="P770" s="7"/>
      <c r="Q770" s="7"/>
      <c r="R770" s="7"/>
      <c r="S770" s="7"/>
      <c r="T770" s="7"/>
      <c r="U770" s="7"/>
      <c r="V770" s="7"/>
      <c r="W770" s="7"/>
    </row>
    <row r="771" spans="1:23" ht="15.75" customHeight="1" x14ac:dyDescent="0.25">
      <c r="A771" s="7"/>
      <c r="C771" s="7"/>
      <c r="D771" s="7"/>
      <c r="E771" s="7"/>
      <c r="F771" s="7"/>
      <c r="H771" s="7"/>
      <c r="I771" s="7"/>
      <c r="J771" s="7"/>
      <c r="K771" s="7"/>
      <c r="L771" s="7"/>
      <c r="M771" s="7"/>
      <c r="N771" s="7"/>
      <c r="O771" s="7"/>
      <c r="P771" s="7"/>
      <c r="Q771" s="7"/>
      <c r="R771" s="7"/>
      <c r="S771" s="7"/>
      <c r="T771" s="7"/>
      <c r="U771" s="7"/>
      <c r="V771" s="7"/>
      <c r="W771" s="7"/>
    </row>
    <row r="772" spans="1:23" ht="15.75" customHeight="1" x14ac:dyDescent="0.25">
      <c r="A772" s="7"/>
      <c r="C772" s="7"/>
      <c r="D772" s="7"/>
      <c r="E772" s="7"/>
      <c r="F772" s="7"/>
      <c r="H772" s="7"/>
      <c r="I772" s="7"/>
      <c r="J772" s="7"/>
      <c r="K772" s="7"/>
      <c r="L772" s="7"/>
      <c r="M772" s="7"/>
      <c r="N772" s="7"/>
      <c r="O772" s="7"/>
      <c r="P772" s="7"/>
      <c r="Q772" s="7"/>
      <c r="R772" s="7"/>
      <c r="S772" s="7"/>
      <c r="T772" s="7"/>
      <c r="U772" s="7"/>
      <c r="V772" s="7"/>
      <c r="W772" s="7"/>
    </row>
    <row r="773" spans="1:23" ht="15.75" customHeight="1" x14ac:dyDescent="0.25">
      <c r="A773" s="7"/>
      <c r="C773" s="7"/>
      <c r="D773" s="7"/>
      <c r="E773" s="7"/>
      <c r="F773" s="7"/>
      <c r="H773" s="7"/>
      <c r="I773" s="7"/>
      <c r="J773" s="7"/>
      <c r="K773" s="7"/>
      <c r="L773" s="7"/>
      <c r="M773" s="7"/>
      <c r="N773" s="7"/>
      <c r="O773" s="7"/>
      <c r="P773" s="7"/>
      <c r="Q773" s="7"/>
      <c r="R773" s="7"/>
      <c r="S773" s="7"/>
      <c r="T773" s="7"/>
      <c r="U773" s="7"/>
      <c r="V773" s="7"/>
      <c r="W773" s="7"/>
    </row>
    <row r="774" spans="1:23" ht="15.75" customHeight="1" x14ac:dyDescent="0.25">
      <c r="A774" s="7"/>
      <c r="C774" s="7"/>
      <c r="D774" s="7"/>
      <c r="E774" s="7"/>
      <c r="F774" s="7"/>
      <c r="H774" s="7"/>
      <c r="I774" s="7"/>
      <c r="J774" s="7"/>
      <c r="K774" s="7"/>
      <c r="L774" s="7"/>
      <c r="M774" s="7"/>
      <c r="N774" s="7"/>
      <c r="O774" s="7"/>
      <c r="P774" s="7"/>
      <c r="Q774" s="7"/>
      <c r="R774" s="7"/>
      <c r="S774" s="7"/>
      <c r="T774" s="7"/>
      <c r="U774" s="7"/>
      <c r="V774" s="7"/>
      <c r="W774" s="7"/>
    </row>
    <row r="775" spans="1:23" ht="15.75" customHeight="1" x14ac:dyDescent="0.25">
      <c r="A775" s="7"/>
      <c r="C775" s="7"/>
      <c r="D775" s="7"/>
      <c r="E775" s="7"/>
      <c r="F775" s="7"/>
      <c r="H775" s="7"/>
      <c r="I775" s="7"/>
      <c r="J775" s="7"/>
      <c r="K775" s="7"/>
      <c r="L775" s="7"/>
      <c r="M775" s="7"/>
      <c r="N775" s="7"/>
      <c r="O775" s="7"/>
      <c r="P775" s="7"/>
      <c r="Q775" s="7"/>
      <c r="R775" s="7"/>
      <c r="S775" s="7"/>
      <c r="T775" s="7"/>
      <c r="U775" s="7"/>
      <c r="V775" s="7"/>
      <c r="W775" s="7"/>
    </row>
    <row r="776" spans="1:23" ht="15.75" customHeight="1" x14ac:dyDescent="0.25">
      <c r="A776" s="7"/>
      <c r="C776" s="7"/>
      <c r="D776" s="7"/>
      <c r="E776" s="7"/>
      <c r="F776" s="7"/>
      <c r="H776" s="7"/>
      <c r="I776" s="7"/>
      <c r="J776" s="7"/>
      <c r="K776" s="7"/>
      <c r="L776" s="7"/>
      <c r="M776" s="7"/>
      <c r="N776" s="7"/>
      <c r="O776" s="7"/>
      <c r="P776" s="7"/>
      <c r="Q776" s="7"/>
      <c r="R776" s="7"/>
      <c r="S776" s="7"/>
      <c r="T776" s="7"/>
      <c r="U776" s="7"/>
      <c r="V776" s="7"/>
      <c r="W776" s="7"/>
    </row>
    <row r="777" spans="1:23" ht="15.75" customHeight="1" x14ac:dyDescent="0.25">
      <c r="A777" s="7"/>
      <c r="C777" s="7"/>
      <c r="D777" s="7"/>
      <c r="E777" s="7"/>
      <c r="F777" s="7"/>
      <c r="H777" s="7"/>
      <c r="I777" s="7"/>
      <c r="J777" s="7"/>
      <c r="K777" s="7"/>
      <c r="L777" s="7"/>
      <c r="M777" s="7"/>
      <c r="N777" s="7"/>
      <c r="O777" s="7"/>
      <c r="P777" s="7"/>
      <c r="Q777" s="7"/>
      <c r="R777" s="7"/>
      <c r="S777" s="7"/>
      <c r="T777" s="7"/>
      <c r="U777" s="7"/>
      <c r="V777" s="7"/>
      <c r="W777" s="7"/>
    </row>
    <row r="778" spans="1:23" ht="15.75" customHeight="1" x14ac:dyDescent="0.25">
      <c r="A778" s="7"/>
      <c r="C778" s="7"/>
      <c r="D778" s="7"/>
      <c r="E778" s="7"/>
      <c r="F778" s="7"/>
      <c r="H778" s="7"/>
      <c r="I778" s="7"/>
      <c r="J778" s="7"/>
      <c r="K778" s="7"/>
      <c r="L778" s="7"/>
      <c r="M778" s="7"/>
      <c r="N778" s="7"/>
      <c r="O778" s="7"/>
      <c r="P778" s="7"/>
      <c r="Q778" s="7"/>
      <c r="R778" s="7"/>
      <c r="S778" s="7"/>
      <c r="T778" s="7"/>
      <c r="U778" s="7"/>
      <c r="V778" s="7"/>
      <c r="W778" s="7"/>
    </row>
    <row r="779" spans="1:23" ht="15.75" customHeight="1" x14ac:dyDescent="0.25">
      <c r="A779" s="7"/>
      <c r="C779" s="7"/>
      <c r="D779" s="7"/>
      <c r="E779" s="7"/>
      <c r="F779" s="7"/>
      <c r="H779" s="7"/>
      <c r="I779" s="7"/>
      <c r="J779" s="7"/>
      <c r="K779" s="7"/>
      <c r="L779" s="7"/>
      <c r="M779" s="7"/>
      <c r="N779" s="7"/>
      <c r="O779" s="7"/>
      <c r="P779" s="7"/>
      <c r="Q779" s="7"/>
      <c r="R779" s="7"/>
      <c r="S779" s="7"/>
      <c r="T779" s="7"/>
      <c r="U779" s="7"/>
      <c r="V779" s="7"/>
      <c r="W779" s="7"/>
    </row>
    <row r="780" spans="1:23" ht="15.75" customHeight="1" x14ac:dyDescent="0.25">
      <c r="A780" s="7"/>
      <c r="C780" s="7"/>
      <c r="D780" s="7"/>
      <c r="E780" s="7"/>
      <c r="F780" s="7"/>
      <c r="H780" s="7"/>
      <c r="I780" s="7"/>
      <c r="J780" s="7"/>
      <c r="K780" s="7"/>
      <c r="L780" s="7"/>
      <c r="M780" s="7"/>
      <c r="N780" s="7"/>
      <c r="O780" s="7"/>
      <c r="P780" s="7"/>
      <c r="Q780" s="7"/>
      <c r="R780" s="7"/>
      <c r="S780" s="7"/>
      <c r="T780" s="7"/>
      <c r="U780" s="7"/>
      <c r="V780" s="7"/>
      <c r="W780" s="7"/>
    </row>
    <row r="781" spans="1:23" ht="15.75" customHeight="1" x14ac:dyDescent="0.25">
      <c r="A781" s="7"/>
      <c r="C781" s="7"/>
      <c r="D781" s="7"/>
      <c r="E781" s="7"/>
      <c r="F781" s="7"/>
      <c r="H781" s="7"/>
      <c r="I781" s="7"/>
      <c r="J781" s="7"/>
      <c r="K781" s="7"/>
      <c r="L781" s="7"/>
      <c r="M781" s="7"/>
      <c r="N781" s="7"/>
      <c r="O781" s="7"/>
      <c r="P781" s="7"/>
      <c r="Q781" s="7"/>
      <c r="R781" s="7"/>
      <c r="S781" s="7"/>
      <c r="T781" s="7"/>
      <c r="U781" s="7"/>
      <c r="V781" s="7"/>
      <c r="W781" s="7"/>
    </row>
    <row r="782" spans="1:23" ht="15.75" customHeight="1" x14ac:dyDescent="0.25">
      <c r="A782" s="7"/>
      <c r="C782" s="7"/>
      <c r="D782" s="7"/>
      <c r="E782" s="7"/>
      <c r="F782" s="7"/>
      <c r="H782" s="7"/>
      <c r="I782" s="7"/>
      <c r="J782" s="7"/>
      <c r="K782" s="7"/>
      <c r="L782" s="7"/>
      <c r="M782" s="7"/>
      <c r="N782" s="7"/>
      <c r="O782" s="7"/>
      <c r="P782" s="7"/>
      <c r="Q782" s="7"/>
      <c r="R782" s="7"/>
      <c r="S782" s="7"/>
      <c r="T782" s="7"/>
      <c r="U782" s="7"/>
      <c r="V782" s="7"/>
      <c r="W782" s="7"/>
    </row>
    <row r="783" spans="1:23" ht="15.75" customHeight="1" x14ac:dyDescent="0.25">
      <c r="A783" s="7"/>
      <c r="C783" s="7"/>
      <c r="D783" s="7"/>
      <c r="E783" s="7"/>
      <c r="F783" s="7"/>
      <c r="H783" s="7"/>
      <c r="I783" s="7"/>
      <c r="J783" s="7"/>
      <c r="K783" s="7"/>
      <c r="L783" s="7"/>
      <c r="M783" s="7"/>
      <c r="N783" s="7"/>
      <c r="O783" s="7"/>
      <c r="P783" s="7"/>
      <c r="Q783" s="7"/>
      <c r="R783" s="7"/>
      <c r="S783" s="7"/>
      <c r="T783" s="7"/>
      <c r="U783" s="7"/>
      <c r="V783" s="7"/>
      <c r="W783" s="7"/>
    </row>
    <row r="784" spans="1:23" ht="15.75" customHeight="1" x14ac:dyDescent="0.25">
      <c r="A784" s="7"/>
      <c r="C784" s="7"/>
      <c r="D784" s="7"/>
      <c r="E784" s="7"/>
      <c r="F784" s="7"/>
      <c r="H784" s="7"/>
      <c r="I784" s="7"/>
      <c r="J784" s="7"/>
      <c r="K784" s="7"/>
      <c r="L784" s="7"/>
      <c r="M784" s="7"/>
      <c r="N784" s="7"/>
      <c r="O784" s="7"/>
      <c r="P784" s="7"/>
      <c r="Q784" s="7"/>
      <c r="R784" s="7"/>
      <c r="S784" s="7"/>
      <c r="T784" s="7"/>
      <c r="U784" s="7"/>
      <c r="V784" s="7"/>
      <c r="W784" s="7"/>
    </row>
    <row r="785" spans="1:23" ht="15.75" customHeight="1" x14ac:dyDescent="0.25">
      <c r="A785" s="7"/>
      <c r="C785" s="7"/>
      <c r="D785" s="7"/>
      <c r="E785" s="7"/>
      <c r="F785" s="7"/>
      <c r="H785" s="7"/>
      <c r="I785" s="7"/>
      <c r="J785" s="7"/>
      <c r="K785" s="7"/>
      <c r="L785" s="7"/>
      <c r="M785" s="7"/>
      <c r="N785" s="7"/>
      <c r="O785" s="7"/>
      <c r="P785" s="7"/>
      <c r="Q785" s="7"/>
      <c r="R785" s="7"/>
      <c r="S785" s="7"/>
      <c r="T785" s="7"/>
      <c r="U785" s="7"/>
      <c r="V785" s="7"/>
      <c r="W785" s="7"/>
    </row>
    <row r="786" spans="1:23" ht="15.75" customHeight="1" x14ac:dyDescent="0.25">
      <c r="A786" s="7"/>
      <c r="C786" s="7"/>
      <c r="D786" s="7"/>
      <c r="E786" s="7"/>
      <c r="F786" s="7"/>
      <c r="H786" s="7"/>
      <c r="I786" s="7"/>
      <c r="J786" s="7"/>
      <c r="K786" s="7"/>
      <c r="L786" s="7"/>
      <c r="M786" s="7"/>
      <c r="N786" s="7"/>
      <c r="O786" s="7"/>
      <c r="P786" s="7"/>
      <c r="Q786" s="7"/>
      <c r="R786" s="7"/>
      <c r="S786" s="7"/>
      <c r="T786" s="7"/>
      <c r="U786" s="7"/>
      <c r="V786" s="7"/>
      <c r="W786" s="7"/>
    </row>
    <row r="787" spans="1:23" ht="15.75" customHeight="1" x14ac:dyDescent="0.25">
      <c r="A787" s="7"/>
      <c r="C787" s="7"/>
      <c r="D787" s="7"/>
      <c r="E787" s="7"/>
      <c r="F787" s="7"/>
      <c r="H787" s="7"/>
      <c r="I787" s="7"/>
      <c r="J787" s="7"/>
      <c r="K787" s="7"/>
      <c r="L787" s="7"/>
      <c r="M787" s="7"/>
      <c r="N787" s="7"/>
      <c r="O787" s="7"/>
      <c r="P787" s="7"/>
      <c r="Q787" s="7"/>
      <c r="R787" s="7"/>
      <c r="S787" s="7"/>
      <c r="T787" s="7"/>
      <c r="U787" s="7"/>
      <c r="V787" s="7"/>
      <c r="W787" s="7"/>
    </row>
    <row r="788" spans="1:23" ht="15.75" customHeight="1" x14ac:dyDescent="0.25">
      <c r="A788" s="7"/>
      <c r="C788" s="7"/>
      <c r="D788" s="7"/>
      <c r="E788" s="7"/>
      <c r="F788" s="7"/>
      <c r="H788" s="7"/>
      <c r="I788" s="7"/>
      <c r="J788" s="7"/>
      <c r="K788" s="7"/>
      <c r="L788" s="7"/>
      <c r="M788" s="7"/>
      <c r="N788" s="7"/>
      <c r="O788" s="7"/>
      <c r="P788" s="7"/>
      <c r="Q788" s="7"/>
      <c r="R788" s="7"/>
      <c r="S788" s="7"/>
      <c r="T788" s="7"/>
      <c r="U788" s="7"/>
      <c r="V788" s="7"/>
      <c r="W788" s="7"/>
    </row>
    <row r="789" spans="1:23" ht="15.75" customHeight="1" x14ac:dyDescent="0.25">
      <c r="A789" s="7"/>
      <c r="C789" s="7"/>
      <c r="D789" s="7"/>
      <c r="E789" s="7"/>
      <c r="F789" s="7"/>
      <c r="H789" s="7"/>
      <c r="I789" s="7"/>
      <c r="J789" s="7"/>
      <c r="K789" s="7"/>
      <c r="L789" s="7"/>
      <c r="M789" s="7"/>
      <c r="N789" s="7"/>
      <c r="O789" s="7"/>
      <c r="P789" s="7"/>
      <c r="Q789" s="7"/>
      <c r="R789" s="7"/>
      <c r="S789" s="7"/>
      <c r="T789" s="7"/>
      <c r="U789" s="7"/>
      <c r="V789" s="7"/>
      <c r="W789" s="7"/>
    </row>
    <row r="790" spans="1:23" ht="15.75" customHeight="1" x14ac:dyDescent="0.25">
      <c r="A790" s="7"/>
      <c r="C790" s="7"/>
      <c r="D790" s="7"/>
      <c r="E790" s="7"/>
      <c r="F790" s="7"/>
      <c r="H790" s="7"/>
      <c r="I790" s="7"/>
      <c r="J790" s="7"/>
      <c r="K790" s="7"/>
      <c r="L790" s="7"/>
      <c r="M790" s="7"/>
      <c r="N790" s="7"/>
      <c r="O790" s="7"/>
      <c r="P790" s="7"/>
      <c r="Q790" s="7"/>
      <c r="R790" s="7"/>
      <c r="S790" s="7"/>
      <c r="T790" s="7"/>
      <c r="U790" s="7"/>
      <c r="V790" s="7"/>
      <c r="W790" s="7"/>
    </row>
    <row r="791" spans="1:23" ht="15.75" customHeight="1" x14ac:dyDescent="0.25">
      <c r="A791" s="7"/>
      <c r="C791" s="7"/>
      <c r="D791" s="7"/>
      <c r="E791" s="7"/>
      <c r="F791" s="7"/>
      <c r="H791" s="7"/>
      <c r="I791" s="7"/>
      <c r="J791" s="7"/>
      <c r="K791" s="7"/>
      <c r="L791" s="7"/>
      <c r="M791" s="7"/>
      <c r="N791" s="7"/>
      <c r="O791" s="7"/>
      <c r="P791" s="7"/>
      <c r="Q791" s="7"/>
      <c r="R791" s="7"/>
      <c r="S791" s="7"/>
      <c r="T791" s="7"/>
      <c r="U791" s="7"/>
      <c r="V791" s="7"/>
      <c r="W791" s="7"/>
    </row>
    <row r="792" spans="1:23" ht="15.75" customHeight="1" x14ac:dyDescent="0.25">
      <c r="A792" s="7"/>
      <c r="C792" s="7"/>
      <c r="D792" s="7"/>
      <c r="E792" s="7"/>
      <c r="F792" s="7"/>
      <c r="H792" s="7"/>
      <c r="I792" s="7"/>
      <c r="J792" s="7"/>
      <c r="K792" s="7"/>
      <c r="L792" s="7"/>
      <c r="M792" s="7"/>
      <c r="N792" s="7"/>
      <c r="O792" s="7"/>
      <c r="P792" s="7"/>
      <c r="Q792" s="7"/>
      <c r="R792" s="7"/>
      <c r="S792" s="7"/>
      <c r="T792" s="7"/>
      <c r="U792" s="7"/>
      <c r="V792" s="7"/>
      <c r="W792" s="7"/>
    </row>
    <row r="793" spans="1:23" ht="15.75" customHeight="1" x14ac:dyDescent="0.25">
      <c r="A793" s="7"/>
      <c r="C793" s="7"/>
      <c r="D793" s="7"/>
      <c r="E793" s="7"/>
      <c r="F793" s="7"/>
      <c r="H793" s="7"/>
      <c r="I793" s="7"/>
      <c r="J793" s="7"/>
      <c r="K793" s="7"/>
      <c r="L793" s="7"/>
      <c r="M793" s="7"/>
      <c r="N793" s="7"/>
      <c r="O793" s="7"/>
      <c r="P793" s="7"/>
      <c r="Q793" s="7"/>
      <c r="R793" s="7"/>
      <c r="S793" s="7"/>
      <c r="T793" s="7"/>
      <c r="U793" s="7"/>
      <c r="V793" s="7"/>
      <c r="W793" s="7"/>
    </row>
    <row r="794" spans="1:23" ht="15.75" customHeight="1" x14ac:dyDescent="0.25">
      <c r="A794" s="7"/>
      <c r="C794" s="7"/>
      <c r="D794" s="7"/>
      <c r="E794" s="7"/>
      <c r="F794" s="7"/>
      <c r="H794" s="7"/>
      <c r="I794" s="7"/>
      <c r="J794" s="7"/>
      <c r="K794" s="7"/>
      <c r="L794" s="7"/>
      <c r="M794" s="7"/>
      <c r="N794" s="7"/>
      <c r="O794" s="7"/>
      <c r="P794" s="7"/>
      <c r="Q794" s="7"/>
      <c r="R794" s="7"/>
      <c r="S794" s="7"/>
      <c r="T794" s="7"/>
      <c r="U794" s="7"/>
      <c r="V794" s="7"/>
      <c r="W794" s="7"/>
    </row>
    <row r="795" spans="1:23" ht="15.75" customHeight="1" x14ac:dyDescent="0.25">
      <c r="A795" s="7"/>
      <c r="C795" s="7"/>
      <c r="D795" s="7"/>
      <c r="E795" s="7"/>
      <c r="F795" s="7"/>
      <c r="H795" s="7"/>
      <c r="I795" s="7"/>
      <c r="J795" s="7"/>
      <c r="K795" s="7"/>
      <c r="L795" s="7"/>
      <c r="M795" s="7"/>
      <c r="N795" s="7"/>
      <c r="O795" s="7"/>
      <c r="P795" s="7"/>
      <c r="Q795" s="7"/>
      <c r="R795" s="7"/>
      <c r="S795" s="7"/>
      <c r="T795" s="7"/>
      <c r="U795" s="7"/>
      <c r="V795" s="7"/>
      <c r="W795" s="7"/>
    </row>
    <row r="796" spans="1:23" ht="15.75" customHeight="1" x14ac:dyDescent="0.25">
      <c r="A796" s="7"/>
      <c r="C796" s="7"/>
      <c r="D796" s="7"/>
      <c r="E796" s="7"/>
      <c r="F796" s="7"/>
      <c r="H796" s="7"/>
      <c r="I796" s="7"/>
      <c r="J796" s="7"/>
      <c r="K796" s="7"/>
      <c r="L796" s="7"/>
      <c r="M796" s="7"/>
      <c r="N796" s="7"/>
      <c r="O796" s="7"/>
      <c r="P796" s="7"/>
      <c r="Q796" s="7"/>
      <c r="R796" s="7"/>
      <c r="S796" s="7"/>
      <c r="T796" s="7"/>
      <c r="U796" s="7"/>
      <c r="V796" s="7"/>
      <c r="W796" s="7"/>
    </row>
    <row r="797" spans="1:23" ht="15.75" customHeight="1" x14ac:dyDescent="0.25">
      <c r="A797" s="7"/>
      <c r="C797" s="7"/>
      <c r="D797" s="7"/>
      <c r="E797" s="7"/>
      <c r="F797" s="7"/>
      <c r="H797" s="7"/>
      <c r="I797" s="7"/>
      <c r="J797" s="7"/>
      <c r="K797" s="7"/>
      <c r="L797" s="7"/>
      <c r="M797" s="7"/>
      <c r="N797" s="7"/>
      <c r="O797" s="7"/>
      <c r="P797" s="7"/>
      <c r="Q797" s="7"/>
      <c r="R797" s="7"/>
      <c r="S797" s="7"/>
      <c r="T797" s="7"/>
      <c r="U797" s="7"/>
      <c r="V797" s="7"/>
      <c r="W797" s="7"/>
    </row>
    <row r="798" spans="1:23" ht="15.75" customHeight="1" x14ac:dyDescent="0.25">
      <c r="A798" s="7"/>
      <c r="C798" s="7"/>
      <c r="D798" s="7"/>
      <c r="E798" s="7"/>
      <c r="F798" s="7"/>
      <c r="H798" s="7"/>
      <c r="I798" s="7"/>
      <c r="J798" s="7"/>
      <c r="K798" s="7"/>
      <c r="L798" s="7"/>
      <c r="M798" s="7"/>
      <c r="N798" s="7"/>
      <c r="O798" s="7"/>
      <c r="P798" s="7"/>
      <c r="Q798" s="7"/>
      <c r="R798" s="7"/>
      <c r="S798" s="7"/>
      <c r="T798" s="7"/>
      <c r="U798" s="7"/>
      <c r="V798" s="7"/>
      <c r="W798" s="7"/>
    </row>
    <row r="799" spans="1:23" ht="15.75" customHeight="1" x14ac:dyDescent="0.25">
      <c r="A799" s="7"/>
      <c r="C799" s="7"/>
      <c r="D799" s="7"/>
      <c r="E799" s="7"/>
      <c r="F799" s="7"/>
      <c r="H799" s="7"/>
      <c r="I799" s="7"/>
      <c r="J799" s="7"/>
      <c r="K799" s="7"/>
      <c r="L799" s="7"/>
      <c r="M799" s="7"/>
      <c r="N799" s="7"/>
      <c r="O799" s="7"/>
      <c r="P799" s="7"/>
      <c r="Q799" s="7"/>
      <c r="R799" s="7"/>
      <c r="S799" s="7"/>
      <c r="T799" s="7"/>
      <c r="U799" s="7"/>
      <c r="V799" s="7"/>
      <c r="W799" s="7"/>
    </row>
    <row r="800" spans="1:23" ht="15.75" customHeight="1" x14ac:dyDescent="0.25">
      <c r="A800" s="7"/>
      <c r="C800" s="7"/>
      <c r="D800" s="7"/>
      <c r="E800" s="7"/>
      <c r="F800" s="7"/>
      <c r="H800" s="7"/>
      <c r="I800" s="7"/>
      <c r="J800" s="7"/>
      <c r="K800" s="7"/>
      <c r="L800" s="7"/>
      <c r="M800" s="7"/>
      <c r="N800" s="7"/>
      <c r="O800" s="7"/>
      <c r="P800" s="7"/>
      <c r="Q800" s="7"/>
      <c r="R800" s="7"/>
      <c r="S800" s="7"/>
      <c r="T800" s="7"/>
      <c r="U800" s="7"/>
      <c r="V800" s="7"/>
      <c r="W800" s="7"/>
    </row>
    <row r="801" spans="1:23" ht="15.75" customHeight="1" x14ac:dyDescent="0.25">
      <c r="A801" s="7"/>
      <c r="C801" s="7"/>
      <c r="D801" s="7"/>
      <c r="E801" s="7"/>
      <c r="F801" s="7"/>
      <c r="H801" s="7"/>
      <c r="I801" s="7"/>
      <c r="J801" s="7"/>
      <c r="K801" s="7"/>
      <c r="L801" s="7"/>
      <c r="M801" s="7"/>
      <c r="N801" s="7"/>
      <c r="O801" s="7"/>
      <c r="P801" s="7"/>
      <c r="Q801" s="7"/>
      <c r="R801" s="7"/>
      <c r="S801" s="7"/>
      <c r="T801" s="7"/>
      <c r="U801" s="7"/>
      <c r="V801" s="7"/>
      <c r="W801" s="7"/>
    </row>
    <row r="802" spans="1:23" ht="15.75" customHeight="1" x14ac:dyDescent="0.25">
      <c r="A802" s="7"/>
      <c r="C802" s="7"/>
      <c r="D802" s="7"/>
      <c r="E802" s="7"/>
      <c r="F802" s="7"/>
      <c r="H802" s="7"/>
      <c r="I802" s="7"/>
      <c r="J802" s="7"/>
      <c r="K802" s="7"/>
      <c r="L802" s="7"/>
      <c r="M802" s="7"/>
      <c r="N802" s="7"/>
      <c r="O802" s="7"/>
      <c r="P802" s="7"/>
      <c r="Q802" s="7"/>
      <c r="R802" s="7"/>
      <c r="S802" s="7"/>
      <c r="T802" s="7"/>
      <c r="U802" s="7"/>
      <c r="V802" s="7"/>
      <c r="W802" s="7"/>
    </row>
    <row r="803" spans="1:23" ht="15.75" customHeight="1" x14ac:dyDescent="0.25">
      <c r="A803" s="7"/>
      <c r="C803" s="7"/>
      <c r="D803" s="7"/>
      <c r="E803" s="7"/>
      <c r="F803" s="7"/>
      <c r="H803" s="7"/>
      <c r="I803" s="7"/>
      <c r="J803" s="7"/>
      <c r="K803" s="7"/>
      <c r="L803" s="7"/>
      <c r="M803" s="7"/>
      <c r="N803" s="7"/>
      <c r="O803" s="7"/>
      <c r="P803" s="7"/>
      <c r="Q803" s="7"/>
      <c r="R803" s="7"/>
      <c r="S803" s="7"/>
      <c r="T803" s="7"/>
      <c r="U803" s="7"/>
      <c r="V803" s="7"/>
      <c r="W803" s="7"/>
    </row>
    <row r="804" spans="1:23" ht="15.75" customHeight="1" x14ac:dyDescent="0.25">
      <c r="A804" s="7"/>
      <c r="C804" s="7"/>
      <c r="D804" s="7"/>
      <c r="E804" s="7"/>
      <c r="F804" s="7"/>
      <c r="H804" s="7"/>
      <c r="I804" s="7"/>
      <c r="J804" s="7"/>
      <c r="K804" s="7"/>
      <c r="L804" s="7"/>
      <c r="M804" s="7"/>
      <c r="N804" s="7"/>
      <c r="O804" s="7"/>
      <c r="P804" s="7"/>
      <c r="Q804" s="7"/>
      <c r="R804" s="7"/>
      <c r="S804" s="7"/>
      <c r="T804" s="7"/>
      <c r="U804" s="7"/>
      <c r="V804" s="7"/>
      <c r="W804" s="7"/>
    </row>
    <row r="805" spans="1:23" ht="15.75" customHeight="1" x14ac:dyDescent="0.25">
      <c r="A805" s="7"/>
      <c r="C805" s="7"/>
      <c r="D805" s="7"/>
      <c r="E805" s="7"/>
      <c r="F805" s="7"/>
      <c r="H805" s="7"/>
      <c r="I805" s="7"/>
      <c r="J805" s="7"/>
      <c r="K805" s="7"/>
      <c r="L805" s="7"/>
      <c r="M805" s="7"/>
      <c r="N805" s="7"/>
      <c r="O805" s="7"/>
      <c r="P805" s="7"/>
      <c r="Q805" s="7"/>
      <c r="R805" s="7"/>
      <c r="S805" s="7"/>
      <c r="T805" s="7"/>
      <c r="U805" s="7"/>
      <c r="V805" s="7"/>
      <c r="W805" s="7"/>
    </row>
    <row r="806" spans="1:23" ht="15.75" customHeight="1" x14ac:dyDescent="0.25">
      <c r="A806" s="7"/>
      <c r="C806" s="7"/>
      <c r="D806" s="7"/>
      <c r="E806" s="7"/>
      <c r="F806" s="7"/>
      <c r="H806" s="7"/>
      <c r="I806" s="7"/>
      <c r="J806" s="7"/>
      <c r="K806" s="7"/>
      <c r="L806" s="7"/>
      <c r="M806" s="7"/>
      <c r="N806" s="7"/>
      <c r="O806" s="7"/>
      <c r="P806" s="7"/>
      <c r="Q806" s="7"/>
      <c r="R806" s="7"/>
      <c r="S806" s="7"/>
      <c r="T806" s="7"/>
      <c r="U806" s="7"/>
      <c r="V806" s="7"/>
      <c r="W806" s="7"/>
    </row>
    <row r="807" spans="1:23" ht="15.75" customHeight="1" x14ac:dyDescent="0.25">
      <c r="A807" s="7"/>
      <c r="C807" s="7"/>
      <c r="D807" s="7"/>
      <c r="E807" s="7"/>
      <c r="F807" s="7"/>
      <c r="H807" s="7"/>
      <c r="I807" s="7"/>
      <c r="J807" s="7"/>
      <c r="K807" s="7"/>
      <c r="L807" s="7"/>
      <c r="M807" s="7"/>
      <c r="N807" s="7"/>
      <c r="O807" s="7"/>
      <c r="P807" s="7"/>
      <c r="Q807" s="7"/>
      <c r="R807" s="7"/>
      <c r="S807" s="7"/>
      <c r="T807" s="7"/>
      <c r="U807" s="7"/>
      <c r="V807" s="7"/>
      <c r="W807" s="7"/>
    </row>
    <row r="808" spans="1:23" ht="15.75" customHeight="1" x14ac:dyDescent="0.25">
      <c r="A808" s="7"/>
      <c r="C808" s="7"/>
      <c r="D808" s="7"/>
      <c r="E808" s="7"/>
      <c r="F808" s="7"/>
      <c r="H808" s="7"/>
      <c r="I808" s="7"/>
      <c r="J808" s="7"/>
      <c r="K808" s="7"/>
      <c r="L808" s="7"/>
      <c r="M808" s="7"/>
      <c r="N808" s="7"/>
      <c r="O808" s="7"/>
      <c r="P808" s="7"/>
      <c r="Q808" s="7"/>
      <c r="R808" s="7"/>
      <c r="S808" s="7"/>
      <c r="T808" s="7"/>
      <c r="U808" s="7"/>
      <c r="V808" s="7"/>
      <c r="W808" s="7"/>
    </row>
    <row r="809" spans="1:23" ht="15.75" customHeight="1" x14ac:dyDescent="0.25">
      <c r="A809" s="7"/>
      <c r="C809" s="7"/>
      <c r="D809" s="7"/>
      <c r="E809" s="7"/>
      <c r="F809" s="7"/>
      <c r="H809" s="7"/>
      <c r="I809" s="7"/>
      <c r="J809" s="7"/>
      <c r="K809" s="7"/>
      <c r="L809" s="7"/>
      <c r="M809" s="7"/>
      <c r="N809" s="7"/>
      <c r="O809" s="7"/>
      <c r="P809" s="7"/>
      <c r="Q809" s="7"/>
      <c r="R809" s="7"/>
      <c r="S809" s="7"/>
      <c r="T809" s="7"/>
      <c r="U809" s="7"/>
      <c r="V809" s="7"/>
      <c r="W809" s="7"/>
    </row>
    <row r="810" spans="1:23" ht="15.75" customHeight="1" x14ac:dyDescent="0.25">
      <c r="A810" s="7"/>
      <c r="C810" s="7"/>
      <c r="D810" s="7"/>
      <c r="E810" s="7"/>
      <c r="F810" s="7"/>
      <c r="H810" s="7"/>
      <c r="I810" s="7"/>
      <c r="J810" s="7"/>
      <c r="K810" s="7"/>
      <c r="L810" s="7"/>
      <c r="M810" s="7"/>
      <c r="N810" s="7"/>
      <c r="O810" s="7"/>
      <c r="P810" s="7"/>
      <c r="Q810" s="7"/>
      <c r="R810" s="7"/>
      <c r="S810" s="7"/>
      <c r="T810" s="7"/>
      <c r="U810" s="7"/>
      <c r="V810" s="7"/>
      <c r="W810" s="7"/>
    </row>
    <row r="811" spans="1:23" ht="15.75" customHeight="1" x14ac:dyDescent="0.25">
      <c r="A811" s="7"/>
      <c r="C811" s="7"/>
      <c r="D811" s="7"/>
      <c r="E811" s="7"/>
      <c r="F811" s="7"/>
      <c r="H811" s="7"/>
      <c r="I811" s="7"/>
      <c r="J811" s="7"/>
      <c r="K811" s="7"/>
      <c r="L811" s="7"/>
      <c r="M811" s="7"/>
      <c r="N811" s="7"/>
      <c r="O811" s="7"/>
      <c r="P811" s="7"/>
      <c r="Q811" s="7"/>
      <c r="R811" s="7"/>
      <c r="S811" s="7"/>
      <c r="T811" s="7"/>
      <c r="U811" s="7"/>
      <c r="V811" s="7"/>
      <c r="W811" s="7"/>
    </row>
    <row r="812" spans="1:23" ht="15.75" customHeight="1" x14ac:dyDescent="0.25">
      <c r="A812" s="7"/>
      <c r="C812" s="7"/>
      <c r="D812" s="7"/>
      <c r="E812" s="7"/>
      <c r="F812" s="7"/>
      <c r="H812" s="7"/>
      <c r="I812" s="7"/>
      <c r="J812" s="7"/>
      <c r="K812" s="7"/>
      <c r="L812" s="7"/>
      <c r="M812" s="7"/>
      <c r="N812" s="7"/>
      <c r="O812" s="7"/>
      <c r="P812" s="7"/>
      <c r="Q812" s="7"/>
      <c r="R812" s="7"/>
      <c r="S812" s="7"/>
      <c r="T812" s="7"/>
      <c r="U812" s="7"/>
      <c r="V812" s="7"/>
      <c r="W812" s="7"/>
    </row>
    <row r="813" spans="1:23" ht="15.75" customHeight="1" x14ac:dyDescent="0.25">
      <c r="A813" s="7"/>
      <c r="C813" s="7"/>
      <c r="D813" s="7"/>
      <c r="E813" s="7"/>
      <c r="F813" s="7"/>
      <c r="H813" s="7"/>
      <c r="I813" s="7"/>
      <c r="J813" s="7"/>
      <c r="K813" s="7"/>
      <c r="L813" s="7"/>
      <c r="M813" s="7"/>
      <c r="N813" s="7"/>
      <c r="O813" s="7"/>
      <c r="P813" s="7"/>
      <c r="Q813" s="7"/>
      <c r="R813" s="7"/>
      <c r="S813" s="7"/>
      <c r="T813" s="7"/>
      <c r="U813" s="7"/>
      <c r="V813" s="7"/>
      <c r="W813" s="7"/>
    </row>
    <row r="814" spans="1:23" ht="15.75" customHeight="1" x14ac:dyDescent="0.25">
      <c r="A814" s="7"/>
      <c r="C814" s="7"/>
      <c r="D814" s="7"/>
      <c r="E814" s="7"/>
      <c r="F814" s="7"/>
      <c r="H814" s="7"/>
      <c r="I814" s="7"/>
      <c r="J814" s="7"/>
      <c r="K814" s="7"/>
      <c r="L814" s="7"/>
      <c r="M814" s="7"/>
      <c r="N814" s="7"/>
      <c r="O814" s="7"/>
      <c r="P814" s="7"/>
      <c r="Q814" s="7"/>
      <c r="R814" s="7"/>
      <c r="S814" s="7"/>
      <c r="T814" s="7"/>
      <c r="U814" s="7"/>
      <c r="V814" s="7"/>
      <c r="W814" s="7"/>
    </row>
    <row r="815" spans="1:23" ht="15.75" customHeight="1" x14ac:dyDescent="0.25">
      <c r="A815" s="7"/>
      <c r="C815" s="7"/>
      <c r="D815" s="7"/>
      <c r="E815" s="7"/>
      <c r="F815" s="7"/>
      <c r="H815" s="7"/>
      <c r="I815" s="7"/>
      <c r="J815" s="7"/>
      <c r="K815" s="7"/>
      <c r="L815" s="7"/>
      <c r="M815" s="7"/>
      <c r="N815" s="7"/>
      <c r="O815" s="7"/>
      <c r="P815" s="7"/>
      <c r="Q815" s="7"/>
      <c r="R815" s="7"/>
      <c r="S815" s="7"/>
      <c r="T815" s="7"/>
      <c r="U815" s="7"/>
      <c r="V815" s="7"/>
      <c r="W815" s="7"/>
    </row>
    <row r="816" spans="1:23" ht="15.75" customHeight="1" x14ac:dyDescent="0.25">
      <c r="A816" s="7"/>
      <c r="C816" s="7"/>
      <c r="D816" s="7"/>
      <c r="E816" s="7"/>
      <c r="F816" s="7"/>
      <c r="H816" s="7"/>
      <c r="I816" s="7"/>
      <c r="J816" s="7"/>
      <c r="K816" s="7"/>
      <c r="L816" s="7"/>
      <c r="M816" s="7"/>
      <c r="N816" s="7"/>
      <c r="O816" s="7"/>
      <c r="P816" s="7"/>
      <c r="Q816" s="7"/>
      <c r="R816" s="7"/>
      <c r="S816" s="7"/>
      <c r="T816" s="7"/>
      <c r="U816" s="7"/>
      <c r="V816" s="7"/>
      <c r="W816" s="7"/>
    </row>
    <row r="817" spans="1:23" ht="15.75" customHeight="1" x14ac:dyDescent="0.25">
      <c r="A817" s="7"/>
      <c r="C817" s="7"/>
      <c r="D817" s="7"/>
      <c r="E817" s="7"/>
      <c r="F817" s="7"/>
      <c r="H817" s="7"/>
      <c r="I817" s="7"/>
      <c r="J817" s="7"/>
      <c r="K817" s="7"/>
      <c r="L817" s="7"/>
      <c r="M817" s="7"/>
      <c r="N817" s="7"/>
      <c r="O817" s="7"/>
      <c r="P817" s="7"/>
      <c r="Q817" s="7"/>
      <c r="R817" s="7"/>
      <c r="S817" s="7"/>
      <c r="T817" s="7"/>
      <c r="U817" s="7"/>
      <c r="V817" s="7"/>
      <c r="W817" s="7"/>
    </row>
    <row r="818" spans="1:23" ht="15.75" customHeight="1" x14ac:dyDescent="0.25">
      <c r="A818" s="7"/>
      <c r="C818" s="7"/>
      <c r="D818" s="7"/>
      <c r="E818" s="7"/>
      <c r="F818" s="7"/>
      <c r="H818" s="7"/>
      <c r="I818" s="7"/>
      <c r="J818" s="7"/>
      <c r="K818" s="7"/>
      <c r="L818" s="7"/>
      <c r="M818" s="7"/>
      <c r="N818" s="7"/>
      <c r="O818" s="7"/>
      <c r="P818" s="7"/>
      <c r="Q818" s="7"/>
      <c r="R818" s="7"/>
      <c r="S818" s="7"/>
      <c r="T818" s="7"/>
      <c r="U818" s="7"/>
      <c r="V818" s="7"/>
      <c r="W818" s="7"/>
    </row>
    <row r="819" spans="1:23" ht="15.75" customHeight="1" x14ac:dyDescent="0.25">
      <c r="A819" s="7"/>
      <c r="C819" s="7"/>
      <c r="D819" s="7"/>
      <c r="E819" s="7"/>
      <c r="F819" s="7"/>
      <c r="H819" s="7"/>
      <c r="I819" s="7"/>
      <c r="J819" s="7"/>
      <c r="K819" s="7"/>
      <c r="L819" s="7"/>
      <c r="M819" s="7"/>
      <c r="N819" s="7"/>
      <c r="O819" s="7"/>
      <c r="P819" s="7"/>
      <c r="Q819" s="7"/>
      <c r="R819" s="7"/>
      <c r="S819" s="7"/>
      <c r="T819" s="7"/>
      <c r="U819" s="7"/>
      <c r="V819" s="7"/>
      <c r="W819" s="7"/>
    </row>
    <row r="820" spans="1:23" ht="15.75" customHeight="1" x14ac:dyDescent="0.25">
      <c r="A820" s="7"/>
      <c r="C820" s="7"/>
      <c r="D820" s="7"/>
      <c r="E820" s="7"/>
      <c r="F820" s="7"/>
      <c r="H820" s="7"/>
      <c r="I820" s="7"/>
      <c r="J820" s="7"/>
      <c r="K820" s="7"/>
      <c r="L820" s="7"/>
      <c r="M820" s="7"/>
      <c r="N820" s="7"/>
      <c r="O820" s="7"/>
      <c r="P820" s="7"/>
      <c r="Q820" s="7"/>
      <c r="R820" s="7"/>
      <c r="S820" s="7"/>
      <c r="T820" s="7"/>
      <c r="U820" s="7"/>
      <c r="V820" s="7"/>
      <c r="W820" s="7"/>
    </row>
    <row r="821" spans="1:23" ht="15.75" customHeight="1" x14ac:dyDescent="0.25">
      <c r="A821" s="7"/>
      <c r="C821" s="7"/>
      <c r="D821" s="7"/>
      <c r="E821" s="7"/>
      <c r="F821" s="7"/>
      <c r="H821" s="7"/>
      <c r="I821" s="7"/>
      <c r="J821" s="7"/>
      <c r="K821" s="7"/>
      <c r="L821" s="7"/>
      <c r="M821" s="7"/>
      <c r="N821" s="7"/>
      <c r="O821" s="7"/>
      <c r="P821" s="7"/>
      <c r="Q821" s="7"/>
      <c r="R821" s="7"/>
      <c r="S821" s="7"/>
      <c r="T821" s="7"/>
      <c r="U821" s="7"/>
      <c r="V821" s="7"/>
      <c r="W821" s="7"/>
    </row>
    <row r="822" spans="1:23" ht="15.75" customHeight="1" x14ac:dyDescent="0.25">
      <c r="A822" s="7"/>
      <c r="C822" s="7"/>
      <c r="D822" s="7"/>
      <c r="E822" s="7"/>
      <c r="F822" s="7"/>
      <c r="H822" s="7"/>
      <c r="I822" s="7"/>
      <c r="J822" s="7"/>
      <c r="K822" s="7"/>
      <c r="L822" s="7"/>
      <c r="M822" s="7"/>
      <c r="N822" s="7"/>
      <c r="O822" s="7"/>
      <c r="P822" s="7"/>
      <c r="Q822" s="7"/>
      <c r="R822" s="7"/>
      <c r="S822" s="7"/>
      <c r="T822" s="7"/>
      <c r="U822" s="7"/>
      <c r="V822" s="7"/>
      <c r="W822" s="7"/>
    </row>
    <row r="823" spans="1:23" ht="15.75" customHeight="1" x14ac:dyDescent="0.25">
      <c r="A823" s="7"/>
      <c r="C823" s="7"/>
      <c r="D823" s="7"/>
      <c r="E823" s="7"/>
      <c r="F823" s="7"/>
      <c r="H823" s="7"/>
      <c r="I823" s="7"/>
      <c r="J823" s="7"/>
      <c r="K823" s="7"/>
      <c r="L823" s="7"/>
      <c r="M823" s="7"/>
      <c r="N823" s="7"/>
      <c r="O823" s="7"/>
      <c r="P823" s="7"/>
      <c r="Q823" s="7"/>
      <c r="R823" s="7"/>
      <c r="S823" s="7"/>
      <c r="T823" s="7"/>
      <c r="U823" s="7"/>
      <c r="V823" s="7"/>
      <c r="W823" s="7"/>
    </row>
    <row r="824" spans="1:23" ht="15.75" customHeight="1" x14ac:dyDescent="0.25">
      <c r="A824" s="7"/>
      <c r="C824" s="7"/>
      <c r="D824" s="7"/>
      <c r="E824" s="7"/>
      <c r="F824" s="7"/>
      <c r="H824" s="7"/>
      <c r="I824" s="7"/>
      <c r="J824" s="7"/>
      <c r="K824" s="7"/>
      <c r="L824" s="7"/>
      <c r="M824" s="7"/>
      <c r="N824" s="7"/>
      <c r="O824" s="7"/>
      <c r="P824" s="7"/>
      <c r="Q824" s="7"/>
      <c r="R824" s="7"/>
      <c r="S824" s="7"/>
      <c r="T824" s="7"/>
      <c r="U824" s="7"/>
      <c r="V824" s="7"/>
      <c r="W824" s="7"/>
    </row>
    <row r="825" spans="1:23" ht="15.75" customHeight="1" x14ac:dyDescent="0.25">
      <c r="A825" s="7"/>
      <c r="C825" s="7"/>
      <c r="D825" s="7"/>
      <c r="E825" s="7"/>
      <c r="F825" s="7"/>
      <c r="H825" s="7"/>
      <c r="I825" s="7"/>
      <c r="J825" s="7"/>
      <c r="K825" s="7"/>
      <c r="L825" s="7"/>
      <c r="M825" s="7"/>
      <c r="N825" s="7"/>
      <c r="O825" s="7"/>
      <c r="P825" s="7"/>
      <c r="Q825" s="7"/>
      <c r="R825" s="7"/>
      <c r="S825" s="7"/>
      <c r="T825" s="7"/>
      <c r="U825" s="7"/>
      <c r="V825" s="7"/>
      <c r="W825" s="7"/>
    </row>
    <row r="826" spans="1:23" ht="15.75" customHeight="1" x14ac:dyDescent="0.25">
      <c r="A826" s="7"/>
      <c r="C826" s="7"/>
      <c r="D826" s="7"/>
      <c r="E826" s="7"/>
      <c r="F826" s="7"/>
      <c r="H826" s="7"/>
      <c r="I826" s="7"/>
      <c r="J826" s="7"/>
      <c r="K826" s="7"/>
      <c r="L826" s="7"/>
      <c r="M826" s="7"/>
      <c r="N826" s="7"/>
      <c r="O826" s="7"/>
      <c r="P826" s="7"/>
      <c r="Q826" s="7"/>
      <c r="R826" s="7"/>
      <c r="S826" s="7"/>
      <c r="T826" s="7"/>
      <c r="U826" s="7"/>
      <c r="V826" s="7"/>
      <c r="W826" s="7"/>
    </row>
    <row r="827" spans="1:23" ht="15.75" customHeight="1" x14ac:dyDescent="0.25">
      <c r="A827" s="7"/>
      <c r="C827" s="7"/>
      <c r="D827" s="7"/>
      <c r="E827" s="7"/>
      <c r="F827" s="7"/>
      <c r="H827" s="7"/>
      <c r="I827" s="7"/>
      <c r="J827" s="7"/>
      <c r="K827" s="7"/>
      <c r="L827" s="7"/>
      <c r="M827" s="7"/>
      <c r="N827" s="7"/>
      <c r="O827" s="7"/>
      <c r="P827" s="7"/>
      <c r="Q827" s="7"/>
      <c r="R827" s="7"/>
      <c r="S827" s="7"/>
      <c r="T827" s="7"/>
      <c r="U827" s="7"/>
      <c r="V827" s="7"/>
      <c r="W827" s="7"/>
    </row>
    <row r="828" spans="1:23" ht="15.75" customHeight="1" x14ac:dyDescent="0.25">
      <c r="A828" s="7"/>
      <c r="C828" s="7"/>
      <c r="D828" s="7"/>
      <c r="E828" s="7"/>
      <c r="F828" s="7"/>
      <c r="H828" s="7"/>
      <c r="I828" s="7"/>
      <c r="J828" s="7"/>
      <c r="K828" s="7"/>
      <c r="L828" s="7"/>
      <c r="M828" s="7"/>
      <c r="N828" s="7"/>
      <c r="O828" s="7"/>
      <c r="P828" s="7"/>
      <c r="Q828" s="7"/>
      <c r="R828" s="7"/>
      <c r="S828" s="7"/>
      <c r="T828" s="7"/>
      <c r="U828" s="7"/>
      <c r="V828" s="7"/>
      <c r="W828" s="7"/>
    </row>
    <row r="829" spans="1:23" ht="15.75" customHeight="1" x14ac:dyDescent="0.25">
      <c r="A829" s="7"/>
      <c r="C829" s="7"/>
      <c r="D829" s="7"/>
      <c r="E829" s="7"/>
      <c r="F829" s="7"/>
      <c r="H829" s="7"/>
      <c r="I829" s="7"/>
      <c r="J829" s="7"/>
      <c r="K829" s="7"/>
      <c r="L829" s="7"/>
      <c r="M829" s="7"/>
      <c r="N829" s="7"/>
      <c r="O829" s="7"/>
      <c r="P829" s="7"/>
      <c r="Q829" s="7"/>
      <c r="R829" s="7"/>
      <c r="S829" s="7"/>
      <c r="T829" s="7"/>
      <c r="U829" s="7"/>
      <c r="V829" s="7"/>
      <c r="W829" s="7"/>
    </row>
    <row r="830" spans="1:23" ht="15.75" customHeight="1" x14ac:dyDescent="0.25">
      <c r="A830" s="7"/>
      <c r="C830" s="7"/>
      <c r="D830" s="7"/>
      <c r="E830" s="7"/>
      <c r="F830" s="7"/>
      <c r="H830" s="7"/>
      <c r="I830" s="7"/>
      <c r="J830" s="7"/>
      <c r="K830" s="7"/>
      <c r="L830" s="7"/>
      <c r="M830" s="7"/>
      <c r="N830" s="7"/>
      <c r="O830" s="7"/>
      <c r="P830" s="7"/>
      <c r="Q830" s="7"/>
      <c r="R830" s="7"/>
      <c r="S830" s="7"/>
      <c r="T830" s="7"/>
      <c r="U830" s="7"/>
      <c r="V830" s="7"/>
      <c r="W830" s="7"/>
    </row>
    <row r="831" spans="1:23" ht="15.75" customHeight="1" x14ac:dyDescent="0.25">
      <c r="A831" s="7"/>
      <c r="C831" s="7"/>
      <c r="D831" s="7"/>
      <c r="E831" s="7"/>
      <c r="F831" s="7"/>
      <c r="H831" s="7"/>
      <c r="I831" s="7"/>
      <c r="J831" s="7"/>
      <c r="K831" s="7"/>
      <c r="L831" s="7"/>
      <c r="M831" s="7"/>
      <c r="N831" s="7"/>
      <c r="O831" s="7"/>
      <c r="P831" s="7"/>
      <c r="Q831" s="7"/>
      <c r="R831" s="7"/>
      <c r="S831" s="7"/>
      <c r="T831" s="7"/>
      <c r="U831" s="7"/>
      <c r="V831" s="7"/>
      <c r="W831" s="7"/>
    </row>
    <row r="832" spans="1:23" ht="15.75" customHeight="1" x14ac:dyDescent="0.25">
      <c r="A832" s="7"/>
      <c r="C832" s="7"/>
      <c r="D832" s="7"/>
      <c r="E832" s="7"/>
      <c r="F832" s="7"/>
      <c r="H832" s="7"/>
      <c r="I832" s="7"/>
      <c r="J832" s="7"/>
      <c r="K832" s="7"/>
      <c r="L832" s="7"/>
      <c r="M832" s="7"/>
      <c r="N832" s="7"/>
      <c r="O832" s="7"/>
      <c r="P832" s="7"/>
      <c r="Q832" s="7"/>
      <c r="R832" s="7"/>
      <c r="S832" s="7"/>
      <c r="T832" s="7"/>
      <c r="U832" s="7"/>
      <c r="V832" s="7"/>
      <c r="W832" s="7"/>
    </row>
    <row r="833" spans="1:23" ht="15.75" customHeight="1" x14ac:dyDescent="0.25">
      <c r="A833" s="7"/>
      <c r="C833" s="7"/>
      <c r="D833" s="7"/>
      <c r="E833" s="7"/>
      <c r="F833" s="7"/>
      <c r="H833" s="7"/>
      <c r="I833" s="7"/>
      <c r="J833" s="7"/>
      <c r="K833" s="7"/>
      <c r="L833" s="7"/>
      <c r="M833" s="7"/>
      <c r="N833" s="7"/>
      <c r="O833" s="7"/>
      <c r="P833" s="7"/>
      <c r="Q833" s="7"/>
      <c r="R833" s="7"/>
      <c r="S833" s="7"/>
      <c r="T833" s="7"/>
      <c r="U833" s="7"/>
      <c r="V833" s="7"/>
      <c r="W833" s="7"/>
    </row>
    <row r="834" spans="1:23" ht="15.75" customHeight="1" x14ac:dyDescent="0.25">
      <c r="A834" s="7"/>
      <c r="C834" s="7"/>
      <c r="D834" s="7"/>
      <c r="E834" s="7"/>
      <c r="F834" s="7"/>
      <c r="H834" s="7"/>
      <c r="I834" s="7"/>
      <c r="J834" s="7"/>
      <c r="K834" s="7"/>
      <c r="L834" s="7"/>
      <c r="M834" s="7"/>
      <c r="N834" s="7"/>
      <c r="O834" s="7"/>
      <c r="P834" s="7"/>
      <c r="Q834" s="7"/>
      <c r="R834" s="7"/>
      <c r="S834" s="7"/>
      <c r="T834" s="7"/>
      <c r="U834" s="7"/>
      <c r="V834" s="7"/>
      <c r="W834" s="7"/>
    </row>
    <row r="835" spans="1:23" ht="15.75" customHeight="1" x14ac:dyDescent="0.25">
      <c r="A835" s="7"/>
      <c r="C835" s="7"/>
      <c r="D835" s="7"/>
      <c r="E835" s="7"/>
      <c r="F835" s="7"/>
      <c r="H835" s="7"/>
      <c r="I835" s="7"/>
      <c r="J835" s="7"/>
      <c r="K835" s="7"/>
      <c r="L835" s="7"/>
      <c r="M835" s="7"/>
      <c r="N835" s="7"/>
      <c r="O835" s="7"/>
      <c r="P835" s="7"/>
      <c r="Q835" s="7"/>
      <c r="R835" s="7"/>
      <c r="S835" s="7"/>
      <c r="T835" s="7"/>
      <c r="U835" s="7"/>
      <c r="V835" s="7"/>
      <c r="W835" s="7"/>
    </row>
    <row r="836" spans="1:23" ht="15.75" customHeight="1" x14ac:dyDescent="0.25">
      <c r="A836" s="7"/>
      <c r="C836" s="7"/>
      <c r="D836" s="7"/>
      <c r="E836" s="7"/>
      <c r="F836" s="7"/>
      <c r="H836" s="7"/>
      <c r="I836" s="7"/>
      <c r="J836" s="7"/>
      <c r="K836" s="7"/>
      <c r="L836" s="7"/>
      <c r="M836" s="7"/>
      <c r="N836" s="7"/>
      <c r="O836" s="7"/>
      <c r="P836" s="7"/>
      <c r="Q836" s="7"/>
      <c r="R836" s="7"/>
      <c r="S836" s="7"/>
      <c r="T836" s="7"/>
      <c r="U836" s="7"/>
      <c r="V836" s="7"/>
      <c r="W836" s="7"/>
    </row>
    <row r="837" spans="1:23" ht="15.75" customHeight="1" x14ac:dyDescent="0.25">
      <c r="A837" s="7"/>
      <c r="C837" s="7"/>
      <c r="D837" s="7"/>
      <c r="E837" s="7"/>
      <c r="F837" s="7"/>
      <c r="H837" s="7"/>
      <c r="I837" s="7"/>
      <c r="J837" s="7"/>
      <c r="K837" s="7"/>
      <c r="L837" s="7"/>
      <c r="M837" s="7"/>
      <c r="N837" s="7"/>
      <c r="O837" s="7"/>
      <c r="P837" s="7"/>
      <c r="Q837" s="7"/>
      <c r="R837" s="7"/>
      <c r="S837" s="7"/>
      <c r="T837" s="7"/>
      <c r="U837" s="7"/>
      <c r="V837" s="7"/>
      <c r="W837" s="7"/>
    </row>
    <row r="838" spans="1:23" ht="15.75" customHeight="1" x14ac:dyDescent="0.25">
      <c r="A838" s="7"/>
      <c r="C838" s="7"/>
      <c r="D838" s="7"/>
      <c r="E838" s="7"/>
      <c r="F838" s="7"/>
      <c r="H838" s="7"/>
      <c r="I838" s="7"/>
      <c r="J838" s="7"/>
      <c r="K838" s="7"/>
      <c r="L838" s="7"/>
      <c r="M838" s="7"/>
      <c r="N838" s="7"/>
      <c r="O838" s="7"/>
      <c r="P838" s="7"/>
      <c r="Q838" s="7"/>
      <c r="R838" s="7"/>
      <c r="S838" s="7"/>
      <c r="T838" s="7"/>
      <c r="U838" s="7"/>
      <c r="V838" s="7"/>
      <c r="W838" s="7"/>
    </row>
    <row r="839" spans="1:23" ht="15.75" customHeight="1" x14ac:dyDescent="0.25">
      <c r="A839" s="7"/>
      <c r="C839" s="7"/>
      <c r="D839" s="7"/>
      <c r="E839" s="7"/>
      <c r="F839" s="7"/>
      <c r="H839" s="7"/>
      <c r="I839" s="7"/>
      <c r="J839" s="7"/>
      <c r="K839" s="7"/>
      <c r="L839" s="7"/>
      <c r="M839" s="7"/>
      <c r="N839" s="7"/>
      <c r="O839" s="7"/>
      <c r="P839" s="7"/>
      <c r="Q839" s="7"/>
      <c r="R839" s="7"/>
      <c r="S839" s="7"/>
      <c r="T839" s="7"/>
      <c r="U839" s="7"/>
      <c r="V839" s="7"/>
      <c r="W839" s="7"/>
    </row>
    <row r="840" spans="1:23" ht="15.75" customHeight="1" x14ac:dyDescent="0.25">
      <c r="A840" s="7"/>
      <c r="C840" s="7"/>
      <c r="D840" s="7"/>
      <c r="E840" s="7"/>
      <c r="F840" s="7"/>
      <c r="H840" s="7"/>
      <c r="I840" s="7"/>
      <c r="J840" s="7"/>
      <c r="K840" s="7"/>
      <c r="L840" s="7"/>
      <c r="M840" s="7"/>
      <c r="N840" s="7"/>
      <c r="O840" s="7"/>
      <c r="P840" s="7"/>
      <c r="Q840" s="7"/>
      <c r="R840" s="7"/>
      <c r="S840" s="7"/>
      <c r="T840" s="7"/>
      <c r="U840" s="7"/>
      <c r="V840" s="7"/>
      <c r="W840" s="7"/>
    </row>
    <row r="841" spans="1:23" ht="15.75" customHeight="1" x14ac:dyDescent="0.25">
      <c r="A841" s="7"/>
      <c r="C841" s="7"/>
      <c r="D841" s="7"/>
      <c r="E841" s="7"/>
      <c r="F841" s="7"/>
      <c r="H841" s="7"/>
      <c r="I841" s="7"/>
      <c r="J841" s="7"/>
      <c r="K841" s="7"/>
      <c r="L841" s="7"/>
      <c r="M841" s="7"/>
      <c r="N841" s="7"/>
      <c r="O841" s="7"/>
      <c r="P841" s="7"/>
      <c r="Q841" s="7"/>
      <c r="R841" s="7"/>
      <c r="S841" s="7"/>
      <c r="T841" s="7"/>
      <c r="U841" s="7"/>
      <c r="V841" s="7"/>
      <c r="W841" s="7"/>
    </row>
    <row r="842" spans="1:23" ht="15.75" customHeight="1" x14ac:dyDescent="0.25">
      <c r="A842" s="7"/>
      <c r="C842" s="7"/>
      <c r="D842" s="7"/>
      <c r="E842" s="7"/>
      <c r="F842" s="7"/>
      <c r="H842" s="7"/>
      <c r="I842" s="7"/>
      <c r="J842" s="7"/>
      <c r="K842" s="7"/>
      <c r="L842" s="7"/>
      <c r="M842" s="7"/>
      <c r="N842" s="7"/>
      <c r="O842" s="7"/>
      <c r="P842" s="7"/>
      <c r="Q842" s="7"/>
      <c r="R842" s="7"/>
      <c r="S842" s="7"/>
      <c r="T842" s="7"/>
      <c r="U842" s="7"/>
      <c r="V842" s="7"/>
      <c r="W842" s="7"/>
    </row>
    <row r="843" spans="1:23" ht="15.75" customHeight="1" x14ac:dyDescent="0.25">
      <c r="A843" s="7"/>
      <c r="C843" s="7"/>
      <c r="D843" s="7"/>
      <c r="E843" s="7"/>
      <c r="F843" s="7"/>
      <c r="H843" s="7"/>
      <c r="I843" s="7"/>
      <c r="J843" s="7"/>
      <c r="K843" s="7"/>
      <c r="L843" s="7"/>
      <c r="M843" s="7"/>
      <c r="N843" s="7"/>
      <c r="O843" s="7"/>
      <c r="P843" s="7"/>
      <c r="Q843" s="7"/>
      <c r="R843" s="7"/>
      <c r="S843" s="7"/>
      <c r="T843" s="7"/>
      <c r="U843" s="7"/>
      <c r="V843" s="7"/>
      <c r="W843" s="7"/>
    </row>
    <row r="844" spans="1:23" ht="15.75" customHeight="1" x14ac:dyDescent="0.25">
      <c r="A844" s="7"/>
      <c r="C844" s="7"/>
      <c r="D844" s="7"/>
      <c r="E844" s="7"/>
      <c r="F844" s="7"/>
      <c r="H844" s="7"/>
      <c r="I844" s="7"/>
      <c r="J844" s="7"/>
      <c r="K844" s="7"/>
      <c r="L844" s="7"/>
      <c r="M844" s="7"/>
      <c r="N844" s="7"/>
      <c r="O844" s="7"/>
      <c r="P844" s="7"/>
      <c r="Q844" s="7"/>
      <c r="R844" s="7"/>
      <c r="S844" s="7"/>
      <c r="T844" s="7"/>
      <c r="U844" s="7"/>
      <c r="V844" s="7"/>
      <c r="W844" s="7"/>
    </row>
    <row r="845" spans="1:23" ht="15.75" customHeight="1" x14ac:dyDescent="0.25">
      <c r="A845" s="7"/>
      <c r="C845" s="7"/>
      <c r="D845" s="7"/>
      <c r="E845" s="7"/>
      <c r="F845" s="7"/>
      <c r="H845" s="7"/>
      <c r="I845" s="7"/>
      <c r="J845" s="7"/>
      <c r="K845" s="7"/>
      <c r="L845" s="7"/>
      <c r="M845" s="7"/>
      <c r="N845" s="7"/>
      <c r="O845" s="7"/>
      <c r="P845" s="7"/>
      <c r="Q845" s="7"/>
      <c r="R845" s="7"/>
      <c r="S845" s="7"/>
      <c r="T845" s="7"/>
      <c r="U845" s="7"/>
      <c r="V845" s="7"/>
      <c r="W845" s="7"/>
    </row>
    <row r="846" spans="1:23" ht="15.75" customHeight="1" x14ac:dyDescent="0.25">
      <c r="A846" s="7"/>
      <c r="C846" s="7"/>
      <c r="D846" s="7"/>
      <c r="E846" s="7"/>
      <c r="F846" s="7"/>
      <c r="H846" s="7"/>
      <c r="I846" s="7"/>
      <c r="J846" s="7"/>
      <c r="K846" s="7"/>
      <c r="L846" s="7"/>
      <c r="M846" s="7"/>
      <c r="N846" s="7"/>
      <c r="O846" s="7"/>
      <c r="P846" s="7"/>
      <c r="Q846" s="7"/>
      <c r="R846" s="7"/>
      <c r="S846" s="7"/>
      <c r="T846" s="7"/>
      <c r="U846" s="7"/>
      <c r="V846" s="7"/>
      <c r="W846" s="7"/>
    </row>
    <row r="847" spans="1:23" ht="15.75" customHeight="1" x14ac:dyDescent="0.25">
      <c r="A847" s="7"/>
      <c r="C847" s="7"/>
      <c r="D847" s="7"/>
      <c r="E847" s="7"/>
      <c r="F847" s="7"/>
      <c r="H847" s="7"/>
      <c r="I847" s="7"/>
      <c r="J847" s="7"/>
      <c r="K847" s="7"/>
      <c r="L847" s="7"/>
      <c r="M847" s="7"/>
      <c r="N847" s="7"/>
      <c r="O847" s="7"/>
      <c r="P847" s="7"/>
      <c r="Q847" s="7"/>
      <c r="R847" s="7"/>
      <c r="S847" s="7"/>
      <c r="T847" s="7"/>
      <c r="U847" s="7"/>
      <c r="V847" s="7"/>
      <c r="W847" s="7"/>
    </row>
    <row r="848" spans="1:23" ht="15.75" customHeight="1" x14ac:dyDescent="0.25">
      <c r="A848" s="7"/>
      <c r="C848" s="7"/>
      <c r="D848" s="7"/>
      <c r="E848" s="7"/>
      <c r="F848" s="7"/>
      <c r="H848" s="7"/>
      <c r="I848" s="7"/>
      <c r="J848" s="7"/>
      <c r="K848" s="7"/>
      <c r="L848" s="7"/>
      <c r="M848" s="7"/>
      <c r="N848" s="7"/>
      <c r="O848" s="7"/>
      <c r="P848" s="7"/>
      <c r="Q848" s="7"/>
      <c r="R848" s="7"/>
      <c r="S848" s="7"/>
      <c r="T848" s="7"/>
      <c r="U848" s="7"/>
      <c r="V848" s="7"/>
      <c r="W848" s="7"/>
    </row>
    <row r="849" spans="1:23" ht="15.75" customHeight="1" x14ac:dyDescent="0.25">
      <c r="A849" s="7"/>
      <c r="C849" s="7"/>
      <c r="D849" s="7"/>
      <c r="E849" s="7"/>
      <c r="F849" s="7"/>
      <c r="H849" s="7"/>
      <c r="I849" s="7"/>
      <c r="J849" s="7"/>
      <c r="K849" s="7"/>
      <c r="L849" s="7"/>
      <c r="M849" s="7"/>
      <c r="N849" s="7"/>
      <c r="O849" s="7"/>
      <c r="P849" s="7"/>
      <c r="Q849" s="7"/>
      <c r="R849" s="7"/>
      <c r="S849" s="7"/>
      <c r="T849" s="7"/>
      <c r="U849" s="7"/>
      <c r="V849" s="7"/>
      <c r="W849" s="7"/>
    </row>
    <row r="850" spans="1:23" ht="15.75" customHeight="1" x14ac:dyDescent="0.25">
      <c r="A850" s="7"/>
      <c r="C850" s="7"/>
      <c r="D850" s="7"/>
      <c r="E850" s="7"/>
      <c r="F850" s="7"/>
      <c r="H850" s="7"/>
      <c r="I850" s="7"/>
      <c r="J850" s="7"/>
      <c r="K850" s="7"/>
      <c r="L850" s="7"/>
      <c r="M850" s="7"/>
      <c r="N850" s="7"/>
      <c r="O850" s="7"/>
      <c r="P850" s="7"/>
      <c r="Q850" s="7"/>
      <c r="R850" s="7"/>
      <c r="S850" s="7"/>
      <c r="T850" s="7"/>
      <c r="U850" s="7"/>
      <c r="V850" s="7"/>
      <c r="W850" s="7"/>
    </row>
    <row r="851" spans="1:23" ht="15.75" customHeight="1" x14ac:dyDescent="0.25">
      <c r="A851" s="7"/>
      <c r="C851" s="7"/>
      <c r="D851" s="7"/>
      <c r="E851" s="7"/>
      <c r="F851" s="7"/>
      <c r="H851" s="7"/>
      <c r="I851" s="7"/>
      <c r="J851" s="7"/>
      <c r="K851" s="7"/>
      <c r="L851" s="7"/>
      <c r="M851" s="7"/>
      <c r="N851" s="7"/>
      <c r="O851" s="7"/>
      <c r="P851" s="7"/>
      <c r="Q851" s="7"/>
      <c r="R851" s="7"/>
      <c r="S851" s="7"/>
      <c r="T851" s="7"/>
      <c r="U851" s="7"/>
      <c r="V851" s="7"/>
      <c r="W851" s="7"/>
    </row>
    <row r="852" spans="1:23" ht="15.75" customHeight="1" x14ac:dyDescent="0.25">
      <c r="A852" s="7"/>
      <c r="C852" s="7"/>
      <c r="D852" s="7"/>
      <c r="E852" s="7"/>
      <c r="F852" s="7"/>
      <c r="H852" s="7"/>
      <c r="I852" s="7"/>
      <c r="J852" s="7"/>
      <c r="K852" s="7"/>
      <c r="L852" s="7"/>
      <c r="M852" s="7"/>
      <c r="N852" s="7"/>
      <c r="O852" s="7"/>
      <c r="P852" s="7"/>
      <c r="Q852" s="7"/>
      <c r="R852" s="7"/>
      <c r="S852" s="7"/>
      <c r="T852" s="7"/>
      <c r="U852" s="7"/>
      <c r="V852" s="7"/>
      <c r="W852" s="7"/>
    </row>
    <row r="853" spans="1:23" ht="15.75" customHeight="1" x14ac:dyDescent="0.25">
      <c r="A853" s="7"/>
      <c r="C853" s="7"/>
      <c r="D853" s="7"/>
      <c r="E853" s="7"/>
      <c r="F853" s="7"/>
      <c r="H853" s="7"/>
      <c r="I853" s="7"/>
      <c r="J853" s="7"/>
      <c r="K853" s="7"/>
      <c r="L853" s="7"/>
      <c r="M853" s="7"/>
      <c r="N853" s="7"/>
      <c r="O853" s="7"/>
      <c r="P853" s="7"/>
      <c r="Q853" s="7"/>
      <c r="R853" s="7"/>
      <c r="S853" s="7"/>
      <c r="T853" s="7"/>
      <c r="U853" s="7"/>
      <c r="V853" s="7"/>
      <c r="W853" s="7"/>
    </row>
    <row r="854" spans="1:23" ht="15.75" customHeight="1" x14ac:dyDescent="0.25">
      <c r="A854" s="7"/>
      <c r="C854" s="7"/>
      <c r="D854" s="7"/>
      <c r="E854" s="7"/>
      <c r="F854" s="7"/>
      <c r="H854" s="7"/>
      <c r="I854" s="7"/>
      <c r="J854" s="7"/>
      <c r="K854" s="7"/>
      <c r="L854" s="7"/>
      <c r="M854" s="7"/>
      <c r="N854" s="7"/>
      <c r="O854" s="7"/>
      <c r="P854" s="7"/>
      <c r="Q854" s="7"/>
      <c r="R854" s="7"/>
      <c r="S854" s="7"/>
      <c r="T854" s="7"/>
      <c r="U854" s="7"/>
      <c r="V854" s="7"/>
      <c r="W854" s="7"/>
    </row>
    <row r="855" spans="1:23" ht="15.75" customHeight="1" x14ac:dyDescent="0.25">
      <c r="A855" s="7"/>
      <c r="C855" s="7"/>
      <c r="D855" s="7"/>
      <c r="E855" s="7"/>
      <c r="F855" s="7"/>
      <c r="H855" s="7"/>
      <c r="I855" s="7"/>
      <c r="J855" s="7"/>
      <c r="K855" s="7"/>
      <c r="L855" s="7"/>
      <c r="M855" s="7"/>
      <c r="N855" s="7"/>
      <c r="O855" s="7"/>
      <c r="P855" s="7"/>
      <c r="Q855" s="7"/>
      <c r="R855" s="7"/>
      <c r="S855" s="7"/>
      <c r="T855" s="7"/>
      <c r="U855" s="7"/>
      <c r="V855" s="7"/>
      <c r="W855" s="7"/>
    </row>
    <row r="856" spans="1:23" ht="15.75" customHeight="1" x14ac:dyDescent="0.25">
      <c r="A856" s="7"/>
      <c r="C856" s="7"/>
      <c r="D856" s="7"/>
      <c r="E856" s="7"/>
      <c r="F856" s="7"/>
      <c r="H856" s="7"/>
      <c r="I856" s="7"/>
      <c r="J856" s="7"/>
      <c r="K856" s="7"/>
      <c r="L856" s="7"/>
      <c r="M856" s="7"/>
      <c r="N856" s="7"/>
      <c r="O856" s="7"/>
      <c r="P856" s="7"/>
      <c r="Q856" s="7"/>
      <c r="R856" s="7"/>
      <c r="S856" s="7"/>
      <c r="T856" s="7"/>
      <c r="U856" s="7"/>
      <c r="V856" s="7"/>
      <c r="W856" s="7"/>
    </row>
    <row r="857" spans="1:23" ht="15.75" customHeight="1" x14ac:dyDescent="0.25">
      <c r="A857" s="7"/>
      <c r="C857" s="7"/>
      <c r="D857" s="7"/>
      <c r="E857" s="7"/>
      <c r="F857" s="7"/>
      <c r="H857" s="7"/>
      <c r="I857" s="7"/>
      <c r="J857" s="7"/>
      <c r="K857" s="7"/>
      <c r="L857" s="7"/>
      <c r="M857" s="7"/>
      <c r="N857" s="7"/>
      <c r="O857" s="7"/>
      <c r="P857" s="7"/>
      <c r="Q857" s="7"/>
      <c r="R857" s="7"/>
      <c r="S857" s="7"/>
      <c r="T857" s="7"/>
      <c r="U857" s="7"/>
      <c r="V857" s="7"/>
      <c r="W857" s="7"/>
    </row>
    <row r="858" spans="1:23" ht="15.75" customHeight="1" x14ac:dyDescent="0.25">
      <c r="A858" s="7"/>
      <c r="C858" s="7"/>
      <c r="D858" s="7"/>
      <c r="E858" s="7"/>
      <c r="F858" s="7"/>
      <c r="H858" s="7"/>
      <c r="I858" s="7"/>
      <c r="J858" s="7"/>
      <c r="K858" s="7"/>
      <c r="L858" s="7"/>
      <c r="M858" s="7"/>
      <c r="N858" s="7"/>
      <c r="O858" s="7"/>
      <c r="P858" s="7"/>
      <c r="Q858" s="7"/>
      <c r="R858" s="7"/>
      <c r="S858" s="7"/>
      <c r="T858" s="7"/>
      <c r="U858" s="7"/>
      <c r="V858" s="7"/>
      <c r="W858" s="7"/>
    </row>
    <row r="859" spans="1:23" ht="15.75" customHeight="1" x14ac:dyDescent="0.25">
      <c r="A859" s="7"/>
      <c r="C859" s="7"/>
      <c r="D859" s="7"/>
      <c r="E859" s="7"/>
      <c r="F859" s="7"/>
      <c r="H859" s="7"/>
      <c r="I859" s="7"/>
      <c r="J859" s="7"/>
      <c r="K859" s="7"/>
      <c r="L859" s="7"/>
      <c r="M859" s="7"/>
      <c r="N859" s="7"/>
      <c r="O859" s="7"/>
      <c r="P859" s="7"/>
      <c r="Q859" s="7"/>
      <c r="R859" s="7"/>
      <c r="S859" s="7"/>
      <c r="T859" s="7"/>
      <c r="U859" s="7"/>
      <c r="V859" s="7"/>
      <c r="W859" s="7"/>
    </row>
    <row r="860" spans="1:23" ht="15.75" customHeight="1" x14ac:dyDescent="0.25">
      <c r="A860" s="7"/>
      <c r="C860" s="7"/>
      <c r="D860" s="7"/>
      <c r="E860" s="7"/>
      <c r="F860" s="7"/>
      <c r="H860" s="7"/>
      <c r="I860" s="7"/>
      <c r="J860" s="7"/>
      <c r="K860" s="7"/>
      <c r="L860" s="7"/>
      <c r="M860" s="7"/>
      <c r="N860" s="7"/>
      <c r="O860" s="7"/>
      <c r="P860" s="7"/>
      <c r="Q860" s="7"/>
      <c r="R860" s="7"/>
      <c r="S860" s="7"/>
      <c r="T860" s="7"/>
      <c r="U860" s="7"/>
      <c r="V860" s="7"/>
      <c r="W860" s="7"/>
    </row>
    <row r="861" spans="1:23" ht="15.75" customHeight="1" x14ac:dyDescent="0.25">
      <c r="A861" s="7"/>
      <c r="C861" s="7"/>
      <c r="D861" s="7"/>
      <c r="E861" s="7"/>
      <c r="F861" s="7"/>
      <c r="H861" s="7"/>
      <c r="I861" s="7"/>
      <c r="J861" s="7"/>
      <c r="K861" s="7"/>
      <c r="L861" s="7"/>
      <c r="M861" s="7"/>
      <c r="N861" s="7"/>
      <c r="O861" s="7"/>
      <c r="P861" s="7"/>
      <c r="Q861" s="7"/>
      <c r="R861" s="7"/>
      <c r="S861" s="7"/>
      <c r="T861" s="7"/>
      <c r="U861" s="7"/>
      <c r="V861" s="7"/>
      <c r="W861" s="7"/>
    </row>
    <row r="862" spans="1:23" ht="15.75" customHeight="1" x14ac:dyDescent="0.25">
      <c r="A862" s="7"/>
      <c r="C862" s="7"/>
      <c r="D862" s="7"/>
      <c r="E862" s="7"/>
      <c r="F862" s="7"/>
      <c r="H862" s="7"/>
      <c r="I862" s="7"/>
      <c r="J862" s="7"/>
      <c r="K862" s="7"/>
      <c r="L862" s="7"/>
      <c r="M862" s="7"/>
      <c r="N862" s="7"/>
      <c r="O862" s="7"/>
      <c r="P862" s="7"/>
      <c r="Q862" s="7"/>
      <c r="R862" s="7"/>
      <c r="S862" s="7"/>
      <c r="T862" s="7"/>
      <c r="U862" s="7"/>
      <c r="V862" s="7"/>
      <c r="W862" s="7"/>
    </row>
    <row r="863" spans="1:23" ht="15.75" customHeight="1" x14ac:dyDescent="0.25">
      <c r="A863" s="7"/>
      <c r="C863" s="7"/>
      <c r="D863" s="7"/>
      <c r="E863" s="7"/>
      <c r="F863" s="7"/>
      <c r="H863" s="7"/>
      <c r="I863" s="7"/>
      <c r="J863" s="7"/>
      <c r="K863" s="7"/>
      <c r="L863" s="7"/>
      <c r="M863" s="7"/>
      <c r="N863" s="7"/>
      <c r="O863" s="7"/>
      <c r="P863" s="7"/>
      <c r="Q863" s="7"/>
      <c r="R863" s="7"/>
      <c r="S863" s="7"/>
      <c r="T863" s="7"/>
      <c r="U863" s="7"/>
      <c r="V863" s="7"/>
      <c r="W863" s="7"/>
    </row>
    <row r="864" spans="1:23" ht="15.75" customHeight="1" x14ac:dyDescent="0.25">
      <c r="A864" s="7"/>
      <c r="C864" s="7"/>
      <c r="D864" s="7"/>
      <c r="E864" s="7"/>
      <c r="F864" s="7"/>
      <c r="H864" s="7"/>
      <c r="I864" s="7"/>
      <c r="J864" s="7"/>
      <c r="K864" s="7"/>
      <c r="L864" s="7"/>
      <c r="M864" s="7"/>
      <c r="N864" s="7"/>
      <c r="O864" s="7"/>
      <c r="P864" s="7"/>
      <c r="Q864" s="7"/>
      <c r="R864" s="7"/>
      <c r="S864" s="7"/>
      <c r="T864" s="7"/>
      <c r="U864" s="7"/>
      <c r="V864" s="7"/>
      <c r="W864" s="7"/>
    </row>
    <row r="865" spans="1:23" ht="15.75" customHeight="1" x14ac:dyDescent="0.25">
      <c r="A865" s="7"/>
      <c r="C865" s="7"/>
      <c r="D865" s="7"/>
      <c r="E865" s="7"/>
      <c r="F865" s="7"/>
      <c r="H865" s="7"/>
      <c r="I865" s="7"/>
      <c r="J865" s="7"/>
      <c r="K865" s="7"/>
      <c r="L865" s="7"/>
      <c r="M865" s="7"/>
      <c r="N865" s="7"/>
      <c r="O865" s="7"/>
      <c r="P865" s="7"/>
      <c r="Q865" s="7"/>
      <c r="R865" s="7"/>
      <c r="S865" s="7"/>
      <c r="T865" s="7"/>
      <c r="U865" s="7"/>
      <c r="V865" s="7"/>
      <c r="W865" s="7"/>
    </row>
    <row r="866" spans="1:23" ht="15.75" customHeight="1" x14ac:dyDescent="0.25">
      <c r="A866" s="7"/>
      <c r="C866" s="7"/>
      <c r="D866" s="7"/>
      <c r="E866" s="7"/>
      <c r="F866" s="7"/>
      <c r="H866" s="7"/>
      <c r="I866" s="7"/>
      <c r="J866" s="7"/>
      <c r="K866" s="7"/>
      <c r="L866" s="7"/>
      <c r="M866" s="7"/>
      <c r="N866" s="7"/>
      <c r="O866" s="7"/>
      <c r="P866" s="7"/>
      <c r="Q866" s="7"/>
      <c r="R866" s="7"/>
      <c r="S866" s="7"/>
      <c r="T866" s="7"/>
      <c r="U866" s="7"/>
      <c r="V866" s="7"/>
      <c r="W866" s="7"/>
    </row>
    <row r="867" spans="1:23" ht="15.75" customHeight="1" x14ac:dyDescent="0.25">
      <c r="A867" s="7"/>
      <c r="C867" s="7"/>
      <c r="D867" s="7"/>
      <c r="E867" s="7"/>
      <c r="F867" s="7"/>
      <c r="H867" s="7"/>
      <c r="I867" s="7"/>
      <c r="J867" s="7"/>
      <c r="K867" s="7"/>
      <c r="L867" s="7"/>
      <c r="M867" s="7"/>
      <c r="N867" s="7"/>
      <c r="O867" s="7"/>
      <c r="P867" s="7"/>
      <c r="Q867" s="7"/>
      <c r="R867" s="7"/>
      <c r="S867" s="7"/>
      <c r="T867" s="7"/>
      <c r="U867" s="7"/>
      <c r="V867" s="7"/>
      <c r="W867" s="7"/>
    </row>
    <row r="868" spans="1:23" ht="15.75" customHeight="1" x14ac:dyDescent="0.25">
      <c r="A868" s="7"/>
      <c r="C868" s="7"/>
      <c r="D868" s="7"/>
      <c r="E868" s="7"/>
      <c r="F868" s="7"/>
      <c r="H868" s="7"/>
      <c r="I868" s="7"/>
      <c r="J868" s="7"/>
      <c r="K868" s="7"/>
      <c r="L868" s="7"/>
      <c r="M868" s="7"/>
      <c r="N868" s="7"/>
      <c r="O868" s="7"/>
      <c r="P868" s="7"/>
      <c r="Q868" s="7"/>
      <c r="R868" s="7"/>
      <c r="S868" s="7"/>
      <c r="T868" s="7"/>
      <c r="U868" s="7"/>
      <c r="V868" s="7"/>
      <c r="W868" s="7"/>
    </row>
    <row r="869" spans="1:23" ht="15.75" customHeight="1" x14ac:dyDescent="0.25">
      <c r="A869" s="7"/>
      <c r="C869" s="7"/>
      <c r="D869" s="7"/>
      <c r="E869" s="7"/>
      <c r="F869" s="7"/>
      <c r="H869" s="7"/>
      <c r="I869" s="7"/>
      <c r="J869" s="7"/>
      <c r="K869" s="7"/>
      <c r="L869" s="7"/>
      <c r="M869" s="7"/>
      <c r="N869" s="7"/>
      <c r="O869" s="7"/>
      <c r="P869" s="7"/>
      <c r="Q869" s="7"/>
      <c r="R869" s="7"/>
      <c r="S869" s="7"/>
      <c r="T869" s="7"/>
      <c r="U869" s="7"/>
      <c r="V869" s="7"/>
      <c r="W869" s="7"/>
    </row>
    <row r="870" spans="1:23" ht="15.75" customHeight="1" x14ac:dyDescent="0.25">
      <c r="A870" s="7"/>
      <c r="C870" s="7"/>
      <c r="D870" s="7"/>
      <c r="E870" s="7"/>
      <c r="F870" s="7"/>
      <c r="H870" s="7"/>
      <c r="I870" s="7"/>
      <c r="J870" s="7"/>
      <c r="K870" s="7"/>
      <c r="L870" s="7"/>
      <c r="M870" s="7"/>
      <c r="N870" s="7"/>
      <c r="O870" s="7"/>
      <c r="P870" s="7"/>
      <c r="Q870" s="7"/>
      <c r="R870" s="7"/>
      <c r="S870" s="7"/>
      <c r="T870" s="7"/>
      <c r="U870" s="7"/>
      <c r="V870" s="7"/>
      <c r="W870" s="7"/>
    </row>
    <row r="871" spans="1:23" ht="15.75" customHeight="1" x14ac:dyDescent="0.25">
      <c r="A871" s="7"/>
      <c r="C871" s="7"/>
      <c r="D871" s="7"/>
      <c r="E871" s="7"/>
      <c r="F871" s="7"/>
      <c r="H871" s="7"/>
      <c r="I871" s="7"/>
      <c r="J871" s="7"/>
      <c r="K871" s="7"/>
      <c r="L871" s="7"/>
      <c r="M871" s="7"/>
      <c r="N871" s="7"/>
      <c r="O871" s="7"/>
      <c r="P871" s="7"/>
      <c r="Q871" s="7"/>
      <c r="R871" s="7"/>
      <c r="S871" s="7"/>
      <c r="T871" s="7"/>
      <c r="U871" s="7"/>
      <c r="V871" s="7"/>
      <c r="W871" s="7"/>
    </row>
    <row r="872" spans="1:23" ht="15.75" customHeight="1" x14ac:dyDescent="0.25">
      <c r="A872" s="7"/>
      <c r="C872" s="7"/>
      <c r="D872" s="7"/>
      <c r="E872" s="7"/>
      <c r="F872" s="7"/>
      <c r="H872" s="7"/>
      <c r="I872" s="7"/>
      <c r="J872" s="7"/>
      <c r="K872" s="7"/>
      <c r="L872" s="7"/>
      <c r="M872" s="7"/>
      <c r="N872" s="7"/>
      <c r="O872" s="7"/>
      <c r="P872" s="7"/>
      <c r="Q872" s="7"/>
      <c r="R872" s="7"/>
      <c r="S872" s="7"/>
      <c r="T872" s="7"/>
      <c r="U872" s="7"/>
      <c r="V872" s="7"/>
      <c r="W872" s="7"/>
    </row>
    <row r="873" spans="1:23" ht="15.75" customHeight="1" x14ac:dyDescent="0.25">
      <c r="A873" s="7"/>
      <c r="C873" s="7"/>
      <c r="D873" s="7"/>
      <c r="E873" s="7"/>
      <c r="F873" s="7"/>
      <c r="H873" s="7"/>
      <c r="I873" s="7"/>
      <c r="J873" s="7"/>
      <c r="K873" s="7"/>
      <c r="L873" s="7"/>
      <c r="M873" s="7"/>
      <c r="N873" s="7"/>
      <c r="O873" s="7"/>
      <c r="P873" s="7"/>
      <c r="Q873" s="7"/>
      <c r="R873" s="7"/>
      <c r="S873" s="7"/>
      <c r="T873" s="7"/>
      <c r="U873" s="7"/>
      <c r="V873" s="7"/>
      <c r="W873" s="7"/>
    </row>
    <row r="874" spans="1:23" ht="15.75" customHeight="1" x14ac:dyDescent="0.25">
      <c r="A874" s="7"/>
      <c r="C874" s="7"/>
      <c r="D874" s="7"/>
      <c r="E874" s="7"/>
      <c r="F874" s="7"/>
      <c r="H874" s="7"/>
      <c r="I874" s="7"/>
      <c r="J874" s="7"/>
      <c r="K874" s="7"/>
      <c r="L874" s="7"/>
      <c r="M874" s="7"/>
      <c r="N874" s="7"/>
      <c r="O874" s="7"/>
      <c r="P874" s="7"/>
      <c r="Q874" s="7"/>
      <c r="R874" s="7"/>
      <c r="S874" s="7"/>
      <c r="T874" s="7"/>
      <c r="U874" s="7"/>
      <c r="V874" s="7"/>
      <c r="W874" s="7"/>
    </row>
    <row r="875" spans="1:23" ht="15.75" customHeight="1" x14ac:dyDescent="0.25">
      <c r="A875" s="7"/>
      <c r="C875" s="7"/>
      <c r="D875" s="7"/>
      <c r="E875" s="7"/>
      <c r="F875" s="7"/>
      <c r="H875" s="7"/>
      <c r="I875" s="7"/>
      <c r="J875" s="7"/>
      <c r="K875" s="7"/>
      <c r="L875" s="7"/>
      <c r="M875" s="7"/>
      <c r="N875" s="7"/>
      <c r="O875" s="7"/>
      <c r="P875" s="7"/>
      <c r="Q875" s="7"/>
      <c r="R875" s="7"/>
      <c r="S875" s="7"/>
      <c r="T875" s="7"/>
      <c r="U875" s="7"/>
      <c r="V875" s="7"/>
      <c r="W875" s="7"/>
    </row>
    <row r="876" spans="1:23" ht="15.75" customHeight="1" x14ac:dyDescent="0.25">
      <c r="A876" s="7"/>
      <c r="C876" s="7"/>
      <c r="D876" s="7"/>
      <c r="E876" s="7"/>
      <c r="F876" s="7"/>
      <c r="H876" s="7"/>
      <c r="I876" s="7"/>
      <c r="J876" s="7"/>
      <c r="K876" s="7"/>
      <c r="L876" s="7"/>
      <c r="M876" s="7"/>
      <c r="N876" s="7"/>
      <c r="O876" s="7"/>
      <c r="P876" s="7"/>
      <c r="Q876" s="7"/>
      <c r="R876" s="7"/>
      <c r="S876" s="7"/>
      <c r="T876" s="7"/>
      <c r="U876" s="7"/>
      <c r="V876" s="7"/>
      <c r="W876" s="7"/>
    </row>
    <row r="877" spans="1:23" ht="15.75" customHeight="1" x14ac:dyDescent="0.25">
      <c r="A877" s="7"/>
      <c r="C877" s="7"/>
      <c r="D877" s="7"/>
      <c r="E877" s="7"/>
      <c r="F877" s="7"/>
      <c r="H877" s="7"/>
      <c r="I877" s="7"/>
      <c r="J877" s="7"/>
      <c r="K877" s="7"/>
      <c r="L877" s="7"/>
      <c r="M877" s="7"/>
      <c r="N877" s="7"/>
      <c r="O877" s="7"/>
      <c r="P877" s="7"/>
      <c r="Q877" s="7"/>
      <c r="R877" s="7"/>
      <c r="S877" s="7"/>
      <c r="T877" s="7"/>
      <c r="U877" s="7"/>
      <c r="V877" s="7"/>
      <c r="W877" s="7"/>
    </row>
    <row r="878" spans="1:23" ht="15.75" customHeight="1" x14ac:dyDescent="0.25">
      <c r="A878" s="7"/>
      <c r="C878" s="7"/>
      <c r="D878" s="7"/>
      <c r="E878" s="7"/>
      <c r="F878" s="7"/>
      <c r="H878" s="7"/>
      <c r="I878" s="7"/>
      <c r="J878" s="7"/>
      <c r="K878" s="7"/>
      <c r="L878" s="7"/>
      <c r="M878" s="7"/>
      <c r="N878" s="7"/>
      <c r="O878" s="7"/>
      <c r="P878" s="7"/>
      <c r="Q878" s="7"/>
      <c r="R878" s="7"/>
      <c r="S878" s="7"/>
      <c r="T878" s="7"/>
      <c r="U878" s="7"/>
      <c r="V878" s="7"/>
      <c r="W878" s="7"/>
    </row>
    <row r="879" spans="1:23" ht="15.75" customHeight="1" x14ac:dyDescent="0.25">
      <c r="A879" s="7"/>
      <c r="C879" s="7"/>
      <c r="D879" s="7"/>
      <c r="E879" s="7"/>
      <c r="F879" s="7"/>
      <c r="H879" s="7"/>
      <c r="I879" s="7"/>
      <c r="J879" s="7"/>
      <c r="K879" s="7"/>
      <c r="L879" s="7"/>
      <c r="M879" s="7"/>
      <c r="N879" s="7"/>
      <c r="O879" s="7"/>
      <c r="P879" s="7"/>
      <c r="Q879" s="7"/>
      <c r="R879" s="7"/>
      <c r="S879" s="7"/>
      <c r="T879" s="7"/>
      <c r="U879" s="7"/>
      <c r="V879" s="7"/>
      <c r="W879" s="7"/>
    </row>
    <row r="880" spans="1:23" ht="15.75" customHeight="1" x14ac:dyDescent="0.25">
      <c r="A880" s="7"/>
      <c r="C880" s="7"/>
      <c r="D880" s="7"/>
      <c r="E880" s="7"/>
      <c r="F880" s="7"/>
      <c r="H880" s="7"/>
      <c r="I880" s="7"/>
      <c r="J880" s="7"/>
      <c r="K880" s="7"/>
      <c r="L880" s="7"/>
      <c r="M880" s="7"/>
      <c r="N880" s="7"/>
      <c r="O880" s="7"/>
      <c r="P880" s="7"/>
      <c r="Q880" s="7"/>
      <c r="R880" s="7"/>
      <c r="S880" s="7"/>
      <c r="T880" s="7"/>
      <c r="U880" s="7"/>
      <c r="V880" s="7"/>
      <c r="W880" s="7"/>
    </row>
    <row r="881" spans="1:23" ht="15.75" customHeight="1" x14ac:dyDescent="0.25">
      <c r="A881" s="7"/>
      <c r="C881" s="7"/>
      <c r="D881" s="7"/>
      <c r="E881" s="7"/>
      <c r="F881" s="7"/>
      <c r="H881" s="7"/>
      <c r="I881" s="7"/>
      <c r="J881" s="7"/>
      <c r="K881" s="7"/>
      <c r="L881" s="7"/>
      <c r="M881" s="7"/>
      <c r="N881" s="7"/>
      <c r="O881" s="7"/>
      <c r="P881" s="7"/>
      <c r="Q881" s="7"/>
      <c r="R881" s="7"/>
      <c r="S881" s="7"/>
      <c r="T881" s="7"/>
      <c r="U881" s="7"/>
      <c r="V881" s="7"/>
      <c r="W881" s="7"/>
    </row>
    <row r="882" spans="1:23" ht="15.75" customHeight="1" x14ac:dyDescent="0.25">
      <c r="A882" s="7"/>
      <c r="C882" s="7"/>
      <c r="D882" s="7"/>
      <c r="E882" s="7"/>
      <c r="F882" s="7"/>
      <c r="H882" s="7"/>
      <c r="I882" s="7"/>
      <c r="J882" s="7"/>
      <c r="K882" s="7"/>
      <c r="L882" s="7"/>
      <c r="M882" s="7"/>
      <c r="N882" s="7"/>
      <c r="O882" s="7"/>
      <c r="P882" s="7"/>
      <c r="Q882" s="7"/>
      <c r="R882" s="7"/>
      <c r="S882" s="7"/>
      <c r="T882" s="7"/>
      <c r="U882" s="7"/>
      <c r="V882" s="7"/>
      <c r="W882" s="7"/>
    </row>
    <row r="883" spans="1:23" ht="15.75" customHeight="1" x14ac:dyDescent="0.25">
      <c r="A883" s="7"/>
      <c r="C883" s="7"/>
      <c r="D883" s="7"/>
      <c r="E883" s="7"/>
      <c r="F883" s="7"/>
      <c r="H883" s="7"/>
      <c r="I883" s="7"/>
      <c r="J883" s="7"/>
      <c r="K883" s="7"/>
      <c r="L883" s="7"/>
      <c r="M883" s="7"/>
      <c r="N883" s="7"/>
      <c r="O883" s="7"/>
      <c r="P883" s="7"/>
      <c r="Q883" s="7"/>
      <c r="R883" s="7"/>
      <c r="S883" s="7"/>
      <c r="T883" s="7"/>
      <c r="U883" s="7"/>
      <c r="V883" s="7"/>
      <c r="W883" s="7"/>
    </row>
    <row r="884" spans="1:23" ht="15.75" customHeight="1" x14ac:dyDescent="0.25">
      <c r="A884" s="7"/>
      <c r="C884" s="7"/>
      <c r="D884" s="7"/>
      <c r="E884" s="7"/>
      <c r="F884" s="7"/>
      <c r="H884" s="7"/>
      <c r="I884" s="7"/>
      <c r="J884" s="7"/>
      <c r="K884" s="7"/>
      <c r="L884" s="7"/>
      <c r="M884" s="7"/>
      <c r="N884" s="7"/>
      <c r="O884" s="7"/>
      <c r="P884" s="7"/>
      <c r="Q884" s="7"/>
      <c r="R884" s="7"/>
      <c r="S884" s="7"/>
      <c r="T884" s="7"/>
      <c r="U884" s="7"/>
      <c r="V884" s="7"/>
      <c r="W884" s="7"/>
    </row>
    <row r="885" spans="1:23" ht="15.75" customHeight="1" x14ac:dyDescent="0.25">
      <c r="A885" s="7"/>
      <c r="C885" s="7"/>
      <c r="D885" s="7"/>
      <c r="E885" s="7"/>
      <c r="F885" s="7"/>
      <c r="H885" s="7"/>
      <c r="I885" s="7"/>
      <c r="J885" s="7"/>
      <c r="K885" s="7"/>
      <c r="L885" s="7"/>
      <c r="M885" s="7"/>
      <c r="N885" s="7"/>
      <c r="O885" s="7"/>
      <c r="P885" s="7"/>
      <c r="Q885" s="7"/>
      <c r="R885" s="7"/>
      <c r="S885" s="7"/>
      <c r="T885" s="7"/>
      <c r="U885" s="7"/>
      <c r="V885" s="7"/>
      <c r="W885" s="7"/>
    </row>
    <row r="886" spans="1:23" ht="15.75" customHeight="1" x14ac:dyDescent="0.25">
      <c r="A886" s="7"/>
      <c r="C886" s="7"/>
      <c r="D886" s="7"/>
      <c r="E886" s="7"/>
      <c r="F886" s="7"/>
      <c r="H886" s="7"/>
      <c r="I886" s="7"/>
      <c r="J886" s="7"/>
      <c r="K886" s="7"/>
      <c r="L886" s="7"/>
      <c r="M886" s="7"/>
      <c r="N886" s="7"/>
      <c r="O886" s="7"/>
      <c r="P886" s="7"/>
      <c r="Q886" s="7"/>
      <c r="R886" s="7"/>
      <c r="S886" s="7"/>
      <c r="T886" s="7"/>
      <c r="U886" s="7"/>
      <c r="V886" s="7"/>
      <c r="W886" s="7"/>
    </row>
    <row r="887" spans="1:23" ht="15.75" customHeight="1" x14ac:dyDescent="0.25">
      <c r="A887" s="7"/>
      <c r="C887" s="7"/>
      <c r="D887" s="7"/>
      <c r="E887" s="7"/>
      <c r="F887" s="7"/>
      <c r="H887" s="7"/>
      <c r="I887" s="7"/>
      <c r="J887" s="7"/>
      <c r="K887" s="7"/>
      <c r="L887" s="7"/>
      <c r="M887" s="7"/>
      <c r="N887" s="7"/>
      <c r="O887" s="7"/>
      <c r="P887" s="7"/>
      <c r="Q887" s="7"/>
      <c r="R887" s="7"/>
      <c r="S887" s="7"/>
      <c r="T887" s="7"/>
      <c r="U887" s="7"/>
      <c r="V887" s="7"/>
      <c r="W887" s="7"/>
    </row>
    <row r="888" spans="1:23" ht="15.75" customHeight="1" x14ac:dyDescent="0.25">
      <c r="A888" s="7"/>
      <c r="C888" s="7"/>
      <c r="D888" s="7"/>
      <c r="E888" s="7"/>
      <c r="F888" s="7"/>
      <c r="H888" s="7"/>
      <c r="I888" s="7"/>
      <c r="J888" s="7"/>
      <c r="K888" s="7"/>
      <c r="L888" s="7"/>
      <c r="M888" s="7"/>
      <c r="N888" s="7"/>
      <c r="O888" s="7"/>
      <c r="P888" s="7"/>
      <c r="Q888" s="7"/>
      <c r="R888" s="7"/>
      <c r="S888" s="7"/>
      <c r="T888" s="7"/>
      <c r="U888" s="7"/>
      <c r="V888" s="7"/>
      <c r="W888" s="7"/>
    </row>
    <row r="889" spans="1:23" ht="15.75" customHeight="1" x14ac:dyDescent="0.25">
      <c r="A889" s="7"/>
      <c r="C889" s="7"/>
      <c r="D889" s="7"/>
      <c r="E889" s="7"/>
      <c r="F889" s="7"/>
      <c r="H889" s="7"/>
      <c r="I889" s="7"/>
      <c r="J889" s="7"/>
      <c r="K889" s="7"/>
      <c r="L889" s="7"/>
      <c r="M889" s="7"/>
      <c r="N889" s="7"/>
      <c r="O889" s="7"/>
      <c r="P889" s="7"/>
      <c r="Q889" s="7"/>
      <c r="R889" s="7"/>
      <c r="S889" s="7"/>
      <c r="T889" s="7"/>
      <c r="U889" s="7"/>
      <c r="V889" s="7"/>
      <c r="W889" s="7"/>
    </row>
    <row r="890" spans="1:23" ht="15.75" customHeight="1" x14ac:dyDescent="0.25">
      <c r="A890" s="7"/>
      <c r="C890" s="7"/>
      <c r="D890" s="7"/>
      <c r="E890" s="7"/>
      <c r="F890" s="7"/>
      <c r="H890" s="7"/>
      <c r="I890" s="7"/>
      <c r="J890" s="7"/>
      <c r="K890" s="7"/>
      <c r="L890" s="7"/>
      <c r="M890" s="7"/>
      <c r="N890" s="7"/>
      <c r="O890" s="7"/>
      <c r="P890" s="7"/>
      <c r="Q890" s="7"/>
      <c r="R890" s="7"/>
      <c r="S890" s="7"/>
      <c r="T890" s="7"/>
      <c r="U890" s="7"/>
      <c r="V890" s="7"/>
      <c r="W890" s="7"/>
    </row>
    <row r="891" spans="1:23" ht="15.75" customHeight="1" x14ac:dyDescent="0.25">
      <c r="A891" s="7"/>
      <c r="C891" s="7"/>
      <c r="D891" s="7"/>
      <c r="E891" s="7"/>
      <c r="F891" s="7"/>
      <c r="H891" s="7"/>
      <c r="I891" s="7"/>
      <c r="J891" s="7"/>
      <c r="K891" s="7"/>
      <c r="L891" s="7"/>
      <c r="M891" s="7"/>
      <c r="N891" s="7"/>
      <c r="O891" s="7"/>
      <c r="P891" s="7"/>
      <c r="Q891" s="7"/>
      <c r="R891" s="7"/>
      <c r="S891" s="7"/>
      <c r="T891" s="7"/>
      <c r="U891" s="7"/>
      <c r="V891" s="7"/>
      <c r="W891" s="7"/>
    </row>
    <row r="892" spans="1:23" ht="15.75" customHeight="1" x14ac:dyDescent="0.25">
      <c r="A892" s="7"/>
      <c r="C892" s="7"/>
      <c r="D892" s="7"/>
      <c r="E892" s="7"/>
      <c r="F892" s="7"/>
      <c r="H892" s="7"/>
      <c r="I892" s="7"/>
      <c r="J892" s="7"/>
      <c r="K892" s="7"/>
      <c r="L892" s="7"/>
      <c r="M892" s="7"/>
      <c r="N892" s="7"/>
      <c r="O892" s="7"/>
      <c r="P892" s="7"/>
      <c r="Q892" s="7"/>
      <c r="R892" s="7"/>
      <c r="S892" s="7"/>
      <c r="T892" s="7"/>
      <c r="U892" s="7"/>
      <c r="V892" s="7"/>
      <c r="W892" s="7"/>
    </row>
    <row r="893" spans="1:23" ht="15.75" customHeight="1" x14ac:dyDescent="0.25">
      <c r="A893" s="7"/>
      <c r="C893" s="7"/>
      <c r="D893" s="7"/>
      <c r="E893" s="7"/>
      <c r="F893" s="7"/>
      <c r="H893" s="7"/>
      <c r="I893" s="7"/>
      <c r="J893" s="7"/>
      <c r="K893" s="7"/>
      <c r="L893" s="7"/>
      <c r="M893" s="7"/>
      <c r="N893" s="7"/>
      <c r="O893" s="7"/>
      <c r="P893" s="7"/>
      <c r="Q893" s="7"/>
      <c r="R893" s="7"/>
      <c r="S893" s="7"/>
      <c r="T893" s="7"/>
      <c r="U893" s="7"/>
      <c r="V893" s="7"/>
      <c r="W893" s="7"/>
    </row>
    <row r="894" spans="1:23" ht="15.75" customHeight="1" x14ac:dyDescent="0.25">
      <c r="A894" s="7"/>
      <c r="C894" s="7"/>
      <c r="D894" s="7"/>
      <c r="E894" s="7"/>
      <c r="F894" s="7"/>
      <c r="H894" s="7"/>
      <c r="I894" s="7"/>
      <c r="J894" s="7"/>
      <c r="K894" s="7"/>
      <c r="L894" s="7"/>
      <c r="M894" s="7"/>
      <c r="N894" s="7"/>
      <c r="O894" s="7"/>
      <c r="P894" s="7"/>
      <c r="Q894" s="7"/>
      <c r="R894" s="7"/>
      <c r="S894" s="7"/>
      <c r="T894" s="7"/>
      <c r="U894" s="7"/>
      <c r="V894" s="7"/>
      <c r="W894" s="7"/>
    </row>
    <row r="895" spans="1:23" ht="15.75" customHeight="1" x14ac:dyDescent="0.25">
      <c r="A895" s="7"/>
      <c r="C895" s="7"/>
      <c r="D895" s="7"/>
      <c r="E895" s="7"/>
      <c r="F895" s="7"/>
      <c r="H895" s="7"/>
      <c r="I895" s="7"/>
      <c r="J895" s="7"/>
      <c r="K895" s="7"/>
      <c r="L895" s="7"/>
      <c r="M895" s="7"/>
      <c r="N895" s="7"/>
      <c r="O895" s="7"/>
      <c r="P895" s="7"/>
      <c r="Q895" s="7"/>
      <c r="R895" s="7"/>
      <c r="S895" s="7"/>
      <c r="T895" s="7"/>
      <c r="U895" s="7"/>
      <c r="V895" s="7"/>
      <c r="W895" s="7"/>
    </row>
    <row r="896" spans="1:23" ht="15.75" customHeight="1" x14ac:dyDescent="0.25">
      <c r="A896" s="7"/>
      <c r="C896" s="7"/>
      <c r="D896" s="7"/>
      <c r="E896" s="7"/>
      <c r="F896" s="7"/>
      <c r="H896" s="7"/>
      <c r="I896" s="7"/>
      <c r="J896" s="7"/>
      <c r="K896" s="7"/>
      <c r="L896" s="7"/>
      <c r="M896" s="7"/>
      <c r="N896" s="7"/>
      <c r="O896" s="7"/>
      <c r="P896" s="7"/>
      <c r="Q896" s="7"/>
      <c r="R896" s="7"/>
      <c r="S896" s="7"/>
      <c r="T896" s="7"/>
      <c r="U896" s="7"/>
      <c r="V896" s="7"/>
      <c r="W896" s="7"/>
    </row>
    <row r="897" spans="1:23" ht="15.75" customHeight="1" x14ac:dyDescent="0.25">
      <c r="A897" s="7"/>
      <c r="C897" s="7"/>
      <c r="D897" s="7"/>
      <c r="E897" s="7"/>
      <c r="F897" s="7"/>
      <c r="H897" s="7"/>
      <c r="I897" s="7"/>
      <c r="J897" s="7"/>
      <c r="K897" s="7"/>
      <c r="L897" s="7"/>
      <c r="M897" s="7"/>
      <c r="N897" s="7"/>
      <c r="O897" s="7"/>
      <c r="P897" s="7"/>
      <c r="Q897" s="7"/>
      <c r="R897" s="7"/>
      <c r="S897" s="7"/>
      <c r="T897" s="7"/>
      <c r="U897" s="7"/>
      <c r="V897" s="7"/>
      <c r="W897" s="7"/>
    </row>
    <row r="898" spans="1:23" ht="15.75" customHeight="1" x14ac:dyDescent="0.25">
      <c r="A898" s="7"/>
      <c r="C898" s="7"/>
      <c r="D898" s="7"/>
      <c r="E898" s="7"/>
      <c r="F898" s="7"/>
      <c r="H898" s="7"/>
      <c r="I898" s="7"/>
      <c r="J898" s="7"/>
      <c r="K898" s="7"/>
      <c r="L898" s="7"/>
      <c r="M898" s="7"/>
      <c r="N898" s="7"/>
      <c r="O898" s="7"/>
      <c r="P898" s="7"/>
      <c r="Q898" s="7"/>
      <c r="R898" s="7"/>
      <c r="S898" s="7"/>
      <c r="T898" s="7"/>
      <c r="U898" s="7"/>
      <c r="V898" s="7"/>
      <c r="W898" s="7"/>
    </row>
    <row r="899" spans="1:23" ht="15.75" customHeight="1" x14ac:dyDescent="0.25">
      <c r="A899" s="7"/>
      <c r="C899" s="7"/>
      <c r="D899" s="7"/>
      <c r="E899" s="7"/>
      <c r="F899" s="7"/>
      <c r="H899" s="7"/>
      <c r="I899" s="7"/>
      <c r="J899" s="7"/>
      <c r="K899" s="7"/>
      <c r="L899" s="7"/>
      <c r="M899" s="7"/>
      <c r="N899" s="7"/>
      <c r="O899" s="7"/>
      <c r="P899" s="7"/>
      <c r="Q899" s="7"/>
      <c r="R899" s="7"/>
      <c r="S899" s="7"/>
      <c r="T899" s="7"/>
      <c r="U899" s="7"/>
      <c r="V899" s="7"/>
      <c r="W899" s="7"/>
    </row>
    <row r="900" spans="1:23" ht="15.75" customHeight="1" x14ac:dyDescent="0.25">
      <c r="A900" s="7"/>
      <c r="C900" s="7"/>
      <c r="D900" s="7"/>
      <c r="E900" s="7"/>
      <c r="F900" s="7"/>
      <c r="H900" s="7"/>
      <c r="I900" s="7"/>
      <c r="J900" s="7"/>
      <c r="K900" s="7"/>
      <c r="L900" s="7"/>
      <c r="M900" s="7"/>
      <c r="N900" s="7"/>
      <c r="O900" s="7"/>
      <c r="P900" s="7"/>
      <c r="Q900" s="7"/>
      <c r="R900" s="7"/>
      <c r="S900" s="7"/>
      <c r="T900" s="7"/>
      <c r="U900" s="7"/>
      <c r="V900" s="7"/>
      <c r="W900" s="7"/>
    </row>
    <row r="901" spans="1:23" ht="15.75" customHeight="1" x14ac:dyDescent="0.25">
      <c r="A901" s="7"/>
      <c r="C901" s="7"/>
      <c r="D901" s="7"/>
      <c r="E901" s="7"/>
      <c r="F901" s="7"/>
      <c r="H901" s="7"/>
      <c r="I901" s="7"/>
      <c r="J901" s="7"/>
      <c r="K901" s="7"/>
      <c r="L901" s="7"/>
      <c r="M901" s="7"/>
      <c r="N901" s="7"/>
      <c r="O901" s="7"/>
      <c r="P901" s="7"/>
      <c r="Q901" s="7"/>
      <c r="R901" s="7"/>
      <c r="S901" s="7"/>
      <c r="T901" s="7"/>
      <c r="U901" s="7"/>
      <c r="V901" s="7"/>
      <c r="W901" s="7"/>
    </row>
    <row r="902" spans="1:23" ht="15.75" customHeight="1" x14ac:dyDescent="0.25">
      <c r="A902" s="7"/>
      <c r="C902" s="7"/>
      <c r="D902" s="7"/>
      <c r="E902" s="7"/>
      <c r="F902" s="7"/>
      <c r="H902" s="7"/>
      <c r="I902" s="7"/>
      <c r="J902" s="7"/>
      <c r="K902" s="7"/>
      <c r="L902" s="7"/>
      <c r="M902" s="7"/>
      <c r="N902" s="7"/>
      <c r="O902" s="7"/>
      <c r="P902" s="7"/>
      <c r="Q902" s="7"/>
      <c r="R902" s="7"/>
      <c r="S902" s="7"/>
      <c r="T902" s="7"/>
      <c r="U902" s="7"/>
      <c r="V902" s="7"/>
      <c r="W902" s="7"/>
    </row>
    <row r="903" spans="1:23" ht="15.75" customHeight="1" x14ac:dyDescent="0.25">
      <c r="A903" s="7"/>
      <c r="C903" s="7"/>
      <c r="D903" s="7"/>
      <c r="E903" s="7"/>
      <c r="F903" s="7"/>
      <c r="H903" s="7"/>
      <c r="I903" s="7"/>
      <c r="J903" s="7"/>
      <c r="K903" s="7"/>
      <c r="L903" s="7"/>
      <c r="M903" s="7"/>
      <c r="N903" s="7"/>
      <c r="O903" s="7"/>
      <c r="P903" s="7"/>
      <c r="Q903" s="7"/>
      <c r="R903" s="7"/>
      <c r="S903" s="7"/>
      <c r="T903" s="7"/>
      <c r="U903" s="7"/>
      <c r="V903" s="7"/>
      <c r="W903" s="7"/>
    </row>
    <row r="904" spans="1:23" ht="15.75" customHeight="1" x14ac:dyDescent="0.25">
      <c r="A904" s="7"/>
      <c r="C904" s="7"/>
      <c r="D904" s="7"/>
      <c r="E904" s="7"/>
      <c r="F904" s="7"/>
      <c r="H904" s="7"/>
      <c r="I904" s="7"/>
      <c r="J904" s="7"/>
      <c r="K904" s="7"/>
      <c r="L904" s="7"/>
      <c r="M904" s="7"/>
      <c r="N904" s="7"/>
      <c r="O904" s="7"/>
      <c r="P904" s="7"/>
      <c r="Q904" s="7"/>
      <c r="R904" s="7"/>
      <c r="S904" s="7"/>
      <c r="T904" s="7"/>
      <c r="U904" s="7"/>
      <c r="V904" s="7"/>
      <c r="W904" s="7"/>
    </row>
    <row r="905" spans="1:23" ht="15.75" customHeight="1" x14ac:dyDescent="0.25">
      <c r="A905" s="7"/>
      <c r="C905" s="7"/>
      <c r="D905" s="7"/>
      <c r="E905" s="7"/>
      <c r="F905" s="7"/>
      <c r="H905" s="7"/>
      <c r="I905" s="7"/>
      <c r="J905" s="7"/>
      <c r="K905" s="7"/>
      <c r="L905" s="7"/>
      <c r="M905" s="7"/>
      <c r="N905" s="7"/>
      <c r="O905" s="7"/>
      <c r="P905" s="7"/>
      <c r="Q905" s="7"/>
      <c r="R905" s="7"/>
      <c r="S905" s="7"/>
      <c r="T905" s="7"/>
      <c r="U905" s="7"/>
      <c r="V905" s="7"/>
      <c r="W905" s="7"/>
    </row>
    <row r="906" spans="1:23" ht="15.75" customHeight="1" x14ac:dyDescent="0.25">
      <c r="A906" s="7"/>
      <c r="C906" s="7"/>
      <c r="D906" s="7"/>
      <c r="E906" s="7"/>
      <c r="F906" s="7"/>
      <c r="H906" s="7"/>
      <c r="I906" s="7"/>
      <c r="J906" s="7"/>
      <c r="K906" s="7"/>
      <c r="L906" s="7"/>
      <c r="M906" s="7"/>
      <c r="N906" s="7"/>
      <c r="O906" s="7"/>
      <c r="P906" s="7"/>
      <c r="Q906" s="7"/>
      <c r="R906" s="7"/>
      <c r="S906" s="7"/>
      <c r="T906" s="7"/>
      <c r="U906" s="7"/>
      <c r="V906" s="7"/>
      <c r="W906" s="7"/>
    </row>
    <row r="907" spans="1:23" ht="15.75" customHeight="1" x14ac:dyDescent="0.25">
      <c r="A907" s="7"/>
      <c r="C907" s="7"/>
      <c r="D907" s="7"/>
      <c r="E907" s="7"/>
      <c r="F907" s="7"/>
      <c r="H907" s="7"/>
      <c r="I907" s="7"/>
      <c r="J907" s="7"/>
      <c r="K907" s="7"/>
      <c r="L907" s="7"/>
      <c r="M907" s="7"/>
      <c r="N907" s="7"/>
      <c r="O907" s="7"/>
      <c r="P907" s="7"/>
      <c r="Q907" s="7"/>
      <c r="R907" s="7"/>
      <c r="S907" s="7"/>
      <c r="T907" s="7"/>
      <c r="U907" s="7"/>
      <c r="V907" s="7"/>
      <c r="W907" s="7"/>
    </row>
    <row r="908" spans="1:23" ht="15.75" customHeight="1" x14ac:dyDescent="0.25">
      <c r="A908" s="7"/>
      <c r="C908" s="7"/>
      <c r="D908" s="7"/>
      <c r="E908" s="7"/>
      <c r="F908" s="7"/>
      <c r="H908" s="7"/>
      <c r="I908" s="7"/>
      <c r="J908" s="7"/>
      <c r="K908" s="7"/>
      <c r="L908" s="7"/>
      <c r="M908" s="7"/>
      <c r="N908" s="7"/>
      <c r="O908" s="7"/>
      <c r="P908" s="7"/>
      <c r="Q908" s="7"/>
      <c r="R908" s="7"/>
      <c r="S908" s="7"/>
      <c r="T908" s="7"/>
      <c r="U908" s="7"/>
      <c r="V908" s="7"/>
      <c r="W908" s="7"/>
    </row>
    <row r="909" spans="1:23" ht="15.75" customHeight="1" x14ac:dyDescent="0.25">
      <c r="A909" s="7"/>
      <c r="C909" s="7"/>
      <c r="D909" s="7"/>
      <c r="E909" s="7"/>
      <c r="F909" s="7"/>
      <c r="H909" s="7"/>
      <c r="I909" s="7"/>
      <c r="J909" s="7"/>
      <c r="K909" s="7"/>
      <c r="L909" s="7"/>
      <c r="M909" s="7"/>
      <c r="N909" s="7"/>
      <c r="O909" s="7"/>
      <c r="P909" s="7"/>
      <c r="Q909" s="7"/>
      <c r="R909" s="7"/>
      <c r="S909" s="7"/>
      <c r="T909" s="7"/>
      <c r="U909" s="7"/>
      <c r="V909" s="7"/>
      <c r="W909" s="7"/>
    </row>
    <row r="910" spans="1:23" ht="15.75" customHeight="1" x14ac:dyDescent="0.25">
      <c r="A910" s="7"/>
      <c r="C910" s="7"/>
      <c r="D910" s="7"/>
      <c r="E910" s="7"/>
      <c r="F910" s="7"/>
      <c r="H910" s="7"/>
      <c r="I910" s="7"/>
      <c r="J910" s="7"/>
      <c r="K910" s="7"/>
      <c r="L910" s="7"/>
      <c r="M910" s="7"/>
      <c r="N910" s="7"/>
      <c r="O910" s="7"/>
      <c r="P910" s="7"/>
      <c r="Q910" s="7"/>
      <c r="R910" s="7"/>
      <c r="S910" s="7"/>
      <c r="T910" s="7"/>
      <c r="U910" s="7"/>
      <c r="V910" s="7"/>
      <c r="W910" s="7"/>
    </row>
    <row r="911" spans="1:23" ht="15.75" customHeight="1" x14ac:dyDescent="0.25">
      <c r="A911" s="7"/>
      <c r="C911" s="7"/>
      <c r="D911" s="7"/>
      <c r="E911" s="7"/>
      <c r="F911" s="7"/>
      <c r="H911" s="7"/>
      <c r="I911" s="7"/>
      <c r="J911" s="7"/>
      <c r="K911" s="7"/>
      <c r="L911" s="7"/>
      <c r="M911" s="7"/>
      <c r="N911" s="7"/>
      <c r="O911" s="7"/>
      <c r="P911" s="7"/>
      <c r="Q911" s="7"/>
      <c r="R911" s="7"/>
      <c r="S911" s="7"/>
      <c r="T911" s="7"/>
      <c r="U911" s="7"/>
      <c r="V911" s="7"/>
      <c r="W911" s="7"/>
    </row>
    <row r="912" spans="1:23" ht="15.75" customHeight="1" x14ac:dyDescent="0.25">
      <c r="A912" s="7"/>
      <c r="C912" s="7"/>
      <c r="D912" s="7"/>
      <c r="E912" s="7"/>
      <c r="F912" s="7"/>
      <c r="H912" s="7"/>
      <c r="I912" s="7"/>
      <c r="J912" s="7"/>
      <c r="K912" s="7"/>
      <c r="L912" s="7"/>
      <c r="M912" s="7"/>
      <c r="N912" s="7"/>
      <c r="O912" s="7"/>
      <c r="P912" s="7"/>
      <c r="Q912" s="7"/>
      <c r="R912" s="7"/>
      <c r="S912" s="7"/>
      <c r="T912" s="7"/>
      <c r="U912" s="7"/>
      <c r="V912" s="7"/>
      <c r="W912" s="7"/>
    </row>
    <row r="913" spans="1:23" ht="15.75" customHeight="1" x14ac:dyDescent="0.25">
      <c r="A913" s="7"/>
      <c r="C913" s="7"/>
      <c r="D913" s="7"/>
      <c r="E913" s="7"/>
      <c r="F913" s="7"/>
      <c r="H913" s="7"/>
      <c r="I913" s="7"/>
      <c r="J913" s="7"/>
      <c r="K913" s="7"/>
      <c r="L913" s="7"/>
      <c r="M913" s="7"/>
      <c r="N913" s="7"/>
      <c r="O913" s="7"/>
      <c r="P913" s="7"/>
      <c r="Q913" s="7"/>
      <c r="R913" s="7"/>
      <c r="S913" s="7"/>
      <c r="T913" s="7"/>
      <c r="U913" s="7"/>
      <c r="V913" s="7"/>
      <c r="W913" s="7"/>
    </row>
    <row r="914" spans="1:23" ht="15.75" customHeight="1" x14ac:dyDescent="0.25">
      <c r="A914" s="7"/>
      <c r="C914" s="7"/>
      <c r="D914" s="7"/>
      <c r="E914" s="7"/>
      <c r="F914" s="7"/>
      <c r="H914" s="7"/>
      <c r="I914" s="7"/>
      <c r="J914" s="7"/>
      <c r="K914" s="7"/>
      <c r="L914" s="7"/>
      <c r="M914" s="7"/>
      <c r="N914" s="7"/>
      <c r="O914" s="7"/>
      <c r="P914" s="7"/>
      <c r="Q914" s="7"/>
      <c r="R914" s="7"/>
      <c r="S914" s="7"/>
      <c r="T914" s="7"/>
      <c r="U914" s="7"/>
      <c r="V914" s="7"/>
      <c r="W914" s="7"/>
    </row>
    <row r="915" spans="1:23" ht="15.75" customHeight="1" x14ac:dyDescent="0.25">
      <c r="A915" s="7"/>
      <c r="C915" s="7"/>
      <c r="D915" s="7"/>
      <c r="E915" s="7"/>
      <c r="F915" s="7"/>
      <c r="H915" s="7"/>
      <c r="I915" s="7"/>
      <c r="J915" s="7"/>
      <c r="K915" s="7"/>
      <c r="L915" s="7"/>
      <c r="M915" s="7"/>
      <c r="N915" s="7"/>
      <c r="O915" s="7"/>
      <c r="P915" s="7"/>
      <c r="Q915" s="7"/>
      <c r="R915" s="7"/>
      <c r="S915" s="7"/>
      <c r="T915" s="7"/>
      <c r="U915" s="7"/>
      <c r="V915" s="7"/>
      <c r="W915" s="7"/>
    </row>
    <row r="916" spans="1:23" ht="15.75" customHeight="1" x14ac:dyDescent="0.25">
      <c r="A916" s="7"/>
      <c r="C916" s="7"/>
      <c r="D916" s="7"/>
      <c r="E916" s="7"/>
      <c r="F916" s="7"/>
      <c r="H916" s="7"/>
      <c r="I916" s="7"/>
      <c r="J916" s="7"/>
      <c r="K916" s="7"/>
      <c r="L916" s="7"/>
      <c r="M916" s="7"/>
      <c r="N916" s="7"/>
      <c r="O916" s="7"/>
      <c r="P916" s="7"/>
      <c r="Q916" s="7"/>
      <c r="R916" s="7"/>
      <c r="S916" s="7"/>
      <c r="T916" s="7"/>
      <c r="U916" s="7"/>
      <c r="V916" s="7"/>
      <c r="W916" s="7"/>
    </row>
    <row r="917" spans="1:23" ht="15.75" customHeight="1" x14ac:dyDescent="0.25">
      <c r="A917" s="7"/>
      <c r="C917" s="7"/>
      <c r="D917" s="7"/>
      <c r="E917" s="7"/>
      <c r="F917" s="7"/>
      <c r="H917" s="7"/>
      <c r="I917" s="7"/>
      <c r="J917" s="7"/>
      <c r="K917" s="7"/>
      <c r="L917" s="7"/>
      <c r="M917" s="7"/>
      <c r="N917" s="7"/>
      <c r="O917" s="7"/>
      <c r="P917" s="7"/>
      <c r="Q917" s="7"/>
      <c r="R917" s="7"/>
      <c r="S917" s="7"/>
      <c r="T917" s="7"/>
      <c r="U917" s="7"/>
      <c r="V917" s="7"/>
      <c r="W917" s="7"/>
    </row>
    <row r="918" spans="1:23" ht="15.75" customHeight="1" x14ac:dyDescent="0.25">
      <c r="A918" s="7"/>
      <c r="C918" s="7"/>
      <c r="D918" s="7"/>
      <c r="E918" s="7"/>
      <c r="F918" s="7"/>
      <c r="H918" s="7"/>
      <c r="I918" s="7"/>
      <c r="J918" s="7"/>
      <c r="K918" s="7"/>
      <c r="L918" s="7"/>
      <c r="M918" s="7"/>
      <c r="N918" s="7"/>
      <c r="O918" s="7"/>
      <c r="P918" s="7"/>
      <c r="Q918" s="7"/>
      <c r="R918" s="7"/>
      <c r="S918" s="7"/>
      <c r="T918" s="7"/>
      <c r="U918" s="7"/>
      <c r="V918" s="7"/>
      <c r="W918" s="7"/>
    </row>
    <row r="919" spans="1:23" ht="15.75" customHeight="1" x14ac:dyDescent="0.25">
      <c r="A919" s="7"/>
      <c r="C919" s="7"/>
      <c r="D919" s="7"/>
      <c r="E919" s="7"/>
      <c r="F919" s="7"/>
      <c r="H919" s="7"/>
      <c r="I919" s="7"/>
      <c r="J919" s="7"/>
      <c r="K919" s="7"/>
      <c r="L919" s="7"/>
      <c r="M919" s="7"/>
      <c r="N919" s="7"/>
      <c r="O919" s="7"/>
      <c r="P919" s="7"/>
      <c r="Q919" s="7"/>
      <c r="R919" s="7"/>
      <c r="S919" s="7"/>
      <c r="T919" s="7"/>
      <c r="U919" s="7"/>
      <c r="V919" s="7"/>
      <c r="W919" s="7"/>
    </row>
    <row r="920" spans="1:23" ht="15.75" customHeight="1" x14ac:dyDescent="0.25">
      <c r="A920" s="7"/>
      <c r="C920" s="7"/>
      <c r="D920" s="7"/>
      <c r="E920" s="7"/>
      <c r="F920" s="7"/>
      <c r="H920" s="7"/>
      <c r="I920" s="7"/>
      <c r="J920" s="7"/>
      <c r="K920" s="7"/>
      <c r="L920" s="7"/>
      <c r="M920" s="7"/>
      <c r="N920" s="7"/>
      <c r="O920" s="7"/>
      <c r="P920" s="7"/>
      <c r="Q920" s="7"/>
      <c r="R920" s="7"/>
      <c r="S920" s="7"/>
      <c r="T920" s="7"/>
      <c r="U920" s="7"/>
      <c r="V920" s="7"/>
      <c r="W920" s="7"/>
    </row>
    <row r="921" spans="1:23" ht="15.75" customHeight="1" x14ac:dyDescent="0.25">
      <c r="A921" s="7"/>
      <c r="C921" s="7"/>
      <c r="D921" s="7"/>
      <c r="E921" s="7"/>
      <c r="F921" s="7"/>
      <c r="H921" s="7"/>
      <c r="I921" s="7"/>
      <c r="J921" s="7"/>
      <c r="K921" s="7"/>
      <c r="L921" s="7"/>
      <c r="M921" s="7"/>
      <c r="N921" s="7"/>
      <c r="O921" s="7"/>
      <c r="P921" s="7"/>
      <c r="Q921" s="7"/>
      <c r="R921" s="7"/>
      <c r="S921" s="7"/>
      <c r="T921" s="7"/>
      <c r="U921" s="7"/>
      <c r="V921" s="7"/>
      <c r="W921" s="7"/>
    </row>
    <row r="922" spans="1:23" ht="15.75" customHeight="1" x14ac:dyDescent="0.25">
      <c r="A922" s="7"/>
      <c r="C922" s="7"/>
      <c r="D922" s="7"/>
      <c r="E922" s="7"/>
      <c r="F922" s="7"/>
      <c r="H922" s="7"/>
      <c r="I922" s="7"/>
      <c r="J922" s="7"/>
      <c r="K922" s="7"/>
      <c r="L922" s="7"/>
      <c r="M922" s="7"/>
      <c r="N922" s="7"/>
      <c r="O922" s="7"/>
      <c r="P922" s="7"/>
      <c r="Q922" s="7"/>
      <c r="R922" s="7"/>
      <c r="S922" s="7"/>
      <c r="T922" s="7"/>
      <c r="U922" s="7"/>
      <c r="V922" s="7"/>
      <c r="W922" s="7"/>
    </row>
    <row r="923" spans="1:23" ht="15.75" customHeight="1" x14ac:dyDescent="0.25">
      <c r="A923" s="7"/>
      <c r="C923" s="7"/>
      <c r="D923" s="7"/>
      <c r="E923" s="7"/>
      <c r="F923" s="7"/>
      <c r="H923" s="7"/>
      <c r="I923" s="7"/>
      <c r="J923" s="7"/>
      <c r="K923" s="7"/>
      <c r="L923" s="7"/>
      <c r="M923" s="7"/>
      <c r="N923" s="7"/>
      <c r="O923" s="7"/>
      <c r="P923" s="7"/>
      <c r="Q923" s="7"/>
      <c r="R923" s="7"/>
      <c r="S923" s="7"/>
      <c r="T923" s="7"/>
      <c r="U923" s="7"/>
      <c r="V923" s="7"/>
      <c r="W923" s="7"/>
    </row>
    <row r="924" spans="1:23" ht="15.75" customHeight="1" x14ac:dyDescent="0.25">
      <c r="A924" s="7"/>
      <c r="C924" s="7"/>
      <c r="D924" s="7"/>
      <c r="E924" s="7"/>
      <c r="F924" s="7"/>
      <c r="H924" s="7"/>
      <c r="I924" s="7"/>
      <c r="J924" s="7"/>
      <c r="K924" s="7"/>
      <c r="L924" s="7"/>
      <c r="M924" s="7"/>
      <c r="N924" s="7"/>
      <c r="O924" s="7"/>
      <c r="P924" s="7"/>
      <c r="Q924" s="7"/>
      <c r="R924" s="7"/>
      <c r="S924" s="7"/>
      <c r="T924" s="7"/>
      <c r="U924" s="7"/>
      <c r="V924" s="7"/>
      <c r="W924" s="7"/>
    </row>
    <row r="925" spans="1:23" ht="15.75" customHeight="1" x14ac:dyDescent="0.25">
      <c r="A925" s="7"/>
      <c r="C925" s="7"/>
      <c r="D925" s="7"/>
      <c r="E925" s="7"/>
      <c r="F925" s="7"/>
      <c r="H925" s="7"/>
      <c r="I925" s="7"/>
      <c r="J925" s="7"/>
      <c r="K925" s="7"/>
      <c r="L925" s="7"/>
      <c r="M925" s="7"/>
      <c r="N925" s="7"/>
      <c r="O925" s="7"/>
      <c r="P925" s="7"/>
      <c r="Q925" s="7"/>
      <c r="R925" s="7"/>
      <c r="S925" s="7"/>
      <c r="T925" s="7"/>
      <c r="U925" s="7"/>
      <c r="V925" s="7"/>
      <c r="W925" s="7"/>
    </row>
    <row r="926" spans="1:23" ht="15.75" customHeight="1" x14ac:dyDescent="0.25">
      <c r="A926" s="7"/>
      <c r="C926" s="7"/>
      <c r="D926" s="7"/>
      <c r="E926" s="7"/>
      <c r="F926" s="7"/>
      <c r="H926" s="7"/>
      <c r="I926" s="7"/>
      <c r="J926" s="7"/>
      <c r="K926" s="7"/>
      <c r="L926" s="7"/>
      <c r="M926" s="7"/>
      <c r="N926" s="7"/>
      <c r="O926" s="7"/>
      <c r="P926" s="7"/>
      <c r="Q926" s="7"/>
      <c r="R926" s="7"/>
      <c r="S926" s="7"/>
      <c r="T926" s="7"/>
      <c r="U926" s="7"/>
      <c r="V926" s="7"/>
      <c r="W926" s="7"/>
    </row>
    <row r="927" spans="1:23" ht="15.75" customHeight="1" x14ac:dyDescent="0.25">
      <c r="A927" s="7"/>
      <c r="C927" s="7"/>
      <c r="D927" s="7"/>
      <c r="E927" s="7"/>
      <c r="F927" s="7"/>
      <c r="H927" s="7"/>
      <c r="I927" s="7"/>
      <c r="J927" s="7"/>
      <c r="K927" s="7"/>
      <c r="L927" s="7"/>
      <c r="M927" s="7"/>
      <c r="N927" s="7"/>
      <c r="O927" s="7"/>
      <c r="P927" s="7"/>
      <c r="Q927" s="7"/>
      <c r="R927" s="7"/>
      <c r="S927" s="7"/>
      <c r="T927" s="7"/>
      <c r="U927" s="7"/>
      <c r="V927" s="7"/>
      <c r="W927" s="7"/>
    </row>
    <row r="928" spans="1:23" ht="15.75" customHeight="1" x14ac:dyDescent="0.25">
      <c r="A928" s="7"/>
      <c r="C928" s="7"/>
      <c r="D928" s="7"/>
      <c r="E928" s="7"/>
      <c r="F928" s="7"/>
      <c r="H928" s="7"/>
      <c r="I928" s="7"/>
      <c r="J928" s="7"/>
      <c r="K928" s="7"/>
      <c r="L928" s="7"/>
      <c r="M928" s="7"/>
      <c r="N928" s="7"/>
      <c r="O928" s="7"/>
      <c r="P928" s="7"/>
      <c r="Q928" s="7"/>
      <c r="R928" s="7"/>
      <c r="S928" s="7"/>
      <c r="T928" s="7"/>
      <c r="U928" s="7"/>
      <c r="V928" s="7"/>
      <c r="W928" s="7"/>
    </row>
    <row r="929" spans="1:23" ht="15.75" customHeight="1" x14ac:dyDescent="0.25">
      <c r="A929" s="7"/>
      <c r="C929" s="7"/>
      <c r="D929" s="7"/>
      <c r="E929" s="7"/>
      <c r="F929" s="7"/>
      <c r="H929" s="7"/>
      <c r="I929" s="7"/>
      <c r="J929" s="7"/>
      <c r="K929" s="7"/>
      <c r="L929" s="7"/>
      <c r="M929" s="7"/>
      <c r="N929" s="7"/>
      <c r="O929" s="7"/>
      <c r="P929" s="7"/>
      <c r="Q929" s="7"/>
      <c r="R929" s="7"/>
      <c r="S929" s="7"/>
      <c r="T929" s="7"/>
      <c r="U929" s="7"/>
      <c r="V929" s="7"/>
      <c r="W929" s="7"/>
    </row>
    <row r="930" spans="1:23" ht="15.75" customHeight="1" x14ac:dyDescent="0.25">
      <c r="A930" s="7"/>
      <c r="C930" s="7"/>
      <c r="D930" s="7"/>
      <c r="E930" s="7"/>
      <c r="F930" s="7"/>
      <c r="H930" s="7"/>
      <c r="I930" s="7"/>
      <c r="J930" s="7"/>
      <c r="K930" s="7"/>
      <c r="L930" s="7"/>
      <c r="M930" s="7"/>
      <c r="N930" s="7"/>
      <c r="O930" s="7"/>
      <c r="P930" s="7"/>
      <c r="Q930" s="7"/>
      <c r="R930" s="7"/>
      <c r="S930" s="7"/>
      <c r="T930" s="7"/>
      <c r="U930" s="7"/>
      <c r="V930" s="7"/>
      <c r="W930" s="7"/>
    </row>
    <row r="931" spans="1:23" ht="15.75" customHeight="1" x14ac:dyDescent="0.25">
      <c r="A931" s="7"/>
      <c r="C931" s="7"/>
      <c r="D931" s="7"/>
      <c r="E931" s="7"/>
      <c r="F931" s="7"/>
      <c r="H931" s="7"/>
      <c r="I931" s="7"/>
      <c r="J931" s="7"/>
      <c r="K931" s="7"/>
      <c r="L931" s="7"/>
      <c r="M931" s="7"/>
      <c r="N931" s="7"/>
      <c r="O931" s="7"/>
      <c r="P931" s="7"/>
      <c r="Q931" s="7"/>
      <c r="R931" s="7"/>
      <c r="S931" s="7"/>
      <c r="T931" s="7"/>
      <c r="U931" s="7"/>
      <c r="V931" s="7"/>
      <c r="W931" s="7"/>
    </row>
    <row r="932" spans="1:23" ht="15.75" customHeight="1" x14ac:dyDescent="0.25">
      <c r="A932" s="7"/>
      <c r="C932" s="7"/>
      <c r="D932" s="7"/>
      <c r="E932" s="7"/>
      <c r="F932" s="7"/>
      <c r="H932" s="7"/>
      <c r="I932" s="7"/>
      <c r="J932" s="7"/>
      <c r="K932" s="7"/>
      <c r="L932" s="7"/>
      <c r="M932" s="7"/>
      <c r="N932" s="7"/>
      <c r="O932" s="7"/>
      <c r="P932" s="7"/>
      <c r="Q932" s="7"/>
      <c r="R932" s="7"/>
      <c r="S932" s="7"/>
      <c r="T932" s="7"/>
      <c r="U932" s="7"/>
      <c r="V932" s="7"/>
      <c r="W932" s="7"/>
    </row>
    <row r="933" spans="1:23" ht="15.75" customHeight="1" x14ac:dyDescent="0.25">
      <c r="A933" s="7"/>
      <c r="C933" s="7"/>
      <c r="D933" s="7"/>
      <c r="E933" s="7"/>
      <c r="F933" s="7"/>
      <c r="H933" s="7"/>
      <c r="I933" s="7"/>
      <c r="J933" s="7"/>
      <c r="K933" s="7"/>
      <c r="L933" s="7"/>
      <c r="M933" s="7"/>
      <c r="N933" s="7"/>
      <c r="O933" s="7"/>
      <c r="P933" s="7"/>
      <c r="Q933" s="7"/>
      <c r="R933" s="7"/>
      <c r="S933" s="7"/>
      <c r="T933" s="7"/>
      <c r="U933" s="7"/>
      <c r="V933" s="7"/>
      <c r="W933" s="7"/>
    </row>
    <row r="934" spans="1:23" ht="15.75" customHeight="1" x14ac:dyDescent="0.25">
      <c r="A934" s="7"/>
      <c r="C934" s="7"/>
      <c r="D934" s="7"/>
      <c r="E934" s="7"/>
      <c r="F934" s="7"/>
      <c r="H934" s="7"/>
      <c r="I934" s="7"/>
      <c r="J934" s="7"/>
      <c r="K934" s="7"/>
      <c r="L934" s="7"/>
      <c r="M934" s="7"/>
      <c r="N934" s="7"/>
      <c r="O934" s="7"/>
      <c r="P934" s="7"/>
      <c r="Q934" s="7"/>
      <c r="R934" s="7"/>
      <c r="S934" s="7"/>
      <c r="T934" s="7"/>
      <c r="U934" s="7"/>
      <c r="V934" s="7"/>
      <c r="W934" s="7"/>
    </row>
    <row r="935" spans="1:23" ht="15.75" customHeight="1" x14ac:dyDescent="0.25">
      <c r="A935" s="7"/>
      <c r="C935" s="7"/>
      <c r="D935" s="7"/>
      <c r="E935" s="7"/>
      <c r="F935" s="7"/>
      <c r="H935" s="7"/>
      <c r="I935" s="7"/>
      <c r="J935" s="7"/>
      <c r="K935" s="7"/>
      <c r="L935" s="7"/>
      <c r="M935" s="7"/>
      <c r="N935" s="7"/>
      <c r="O935" s="7"/>
      <c r="P935" s="7"/>
      <c r="Q935" s="7"/>
      <c r="R935" s="7"/>
      <c r="S935" s="7"/>
      <c r="T935" s="7"/>
      <c r="U935" s="7"/>
      <c r="V935" s="7"/>
      <c r="W935" s="7"/>
    </row>
    <row r="936" spans="1:23" ht="15.75" customHeight="1" x14ac:dyDescent="0.25">
      <c r="A936" s="7"/>
      <c r="C936" s="7"/>
      <c r="D936" s="7"/>
      <c r="E936" s="7"/>
      <c r="F936" s="7"/>
      <c r="H936" s="7"/>
      <c r="I936" s="7"/>
      <c r="J936" s="7"/>
      <c r="K936" s="7"/>
      <c r="L936" s="7"/>
      <c r="M936" s="7"/>
      <c r="N936" s="7"/>
      <c r="O936" s="7"/>
      <c r="P936" s="7"/>
      <c r="Q936" s="7"/>
      <c r="R936" s="7"/>
      <c r="S936" s="7"/>
      <c r="T936" s="7"/>
      <c r="U936" s="7"/>
      <c r="V936" s="7"/>
      <c r="W936" s="7"/>
    </row>
    <row r="937" spans="1:23" ht="15.75" customHeight="1" x14ac:dyDescent="0.25">
      <c r="A937" s="7"/>
      <c r="C937" s="7"/>
      <c r="D937" s="7"/>
      <c r="E937" s="7"/>
      <c r="F937" s="7"/>
      <c r="H937" s="7"/>
      <c r="I937" s="7"/>
      <c r="J937" s="7"/>
      <c r="K937" s="7"/>
      <c r="L937" s="7"/>
      <c r="M937" s="7"/>
      <c r="N937" s="7"/>
      <c r="O937" s="7"/>
      <c r="P937" s="7"/>
      <c r="Q937" s="7"/>
      <c r="R937" s="7"/>
      <c r="S937" s="7"/>
      <c r="T937" s="7"/>
      <c r="U937" s="7"/>
      <c r="V937" s="7"/>
      <c r="W937" s="7"/>
    </row>
    <row r="938" spans="1:23" ht="15.75" customHeight="1" x14ac:dyDescent="0.25">
      <c r="A938" s="7"/>
      <c r="C938" s="7"/>
      <c r="D938" s="7"/>
      <c r="E938" s="7"/>
      <c r="F938" s="7"/>
      <c r="H938" s="7"/>
      <c r="I938" s="7"/>
      <c r="J938" s="7"/>
      <c r="K938" s="7"/>
      <c r="L938" s="7"/>
      <c r="M938" s="7"/>
      <c r="N938" s="7"/>
      <c r="O938" s="7"/>
      <c r="P938" s="7"/>
      <c r="Q938" s="7"/>
      <c r="R938" s="7"/>
      <c r="S938" s="7"/>
      <c r="T938" s="7"/>
      <c r="U938" s="7"/>
      <c r="V938" s="7"/>
      <c r="W938" s="7"/>
    </row>
    <row r="939" spans="1:23" ht="15.75" customHeight="1" x14ac:dyDescent="0.25">
      <c r="A939" s="7"/>
      <c r="C939" s="7"/>
      <c r="D939" s="7"/>
      <c r="E939" s="7"/>
      <c r="F939" s="7"/>
      <c r="H939" s="7"/>
      <c r="I939" s="7"/>
      <c r="J939" s="7"/>
      <c r="K939" s="7"/>
      <c r="L939" s="7"/>
      <c r="M939" s="7"/>
      <c r="N939" s="7"/>
      <c r="O939" s="7"/>
      <c r="P939" s="7"/>
      <c r="Q939" s="7"/>
      <c r="R939" s="7"/>
      <c r="S939" s="7"/>
      <c r="T939" s="7"/>
      <c r="U939" s="7"/>
      <c r="V939" s="7"/>
      <c r="W939" s="7"/>
    </row>
    <row r="940" spans="1:23" ht="15.75" customHeight="1" x14ac:dyDescent="0.25">
      <c r="A940" s="7"/>
      <c r="C940" s="7"/>
      <c r="D940" s="7"/>
      <c r="E940" s="7"/>
      <c r="F940" s="7"/>
      <c r="H940" s="7"/>
      <c r="I940" s="7"/>
      <c r="J940" s="7"/>
      <c r="K940" s="7"/>
      <c r="L940" s="7"/>
      <c r="M940" s="7"/>
      <c r="N940" s="7"/>
      <c r="O940" s="7"/>
      <c r="P940" s="7"/>
      <c r="Q940" s="7"/>
      <c r="R940" s="7"/>
      <c r="S940" s="7"/>
      <c r="T940" s="7"/>
      <c r="U940" s="7"/>
      <c r="V940" s="7"/>
      <c r="W940" s="7"/>
    </row>
    <row r="941" spans="1:23" ht="15.75" customHeight="1" x14ac:dyDescent="0.25">
      <c r="A941" s="7"/>
      <c r="C941" s="7"/>
      <c r="D941" s="7"/>
      <c r="E941" s="7"/>
      <c r="F941" s="7"/>
      <c r="H941" s="7"/>
      <c r="I941" s="7"/>
      <c r="J941" s="7"/>
      <c r="K941" s="7"/>
      <c r="L941" s="7"/>
      <c r="M941" s="7"/>
      <c r="N941" s="7"/>
      <c r="O941" s="7"/>
      <c r="P941" s="7"/>
      <c r="Q941" s="7"/>
      <c r="R941" s="7"/>
      <c r="S941" s="7"/>
      <c r="T941" s="7"/>
      <c r="U941" s="7"/>
      <c r="V941" s="7"/>
      <c r="W941" s="7"/>
    </row>
    <row r="942" spans="1:23" ht="15.75" customHeight="1" x14ac:dyDescent="0.25">
      <c r="A942" s="7"/>
      <c r="C942" s="7"/>
      <c r="D942" s="7"/>
      <c r="E942" s="7"/>
      <c r="F942" s="7"/>
      <c r="H942" s="7"/>
      <c r="I942" s="7"/>
      <c r="J942" s="7"/>
      <c r="K942" s="7"/>
      <c r="L942" s="7"/>
      <c r="M942" s="7"/>
      <c r="N942" s="7"/>
      <c r="O942" s="7"/>
      <c r="P942" s="7"/>
      <c r="Q942" s="7"/>
      <c r="R942" s="7"/>
      <c r="S942" s="7"/>
      <c r="T942" s="7"/>
      <c r="U942" s="7"/>
      <c r="V942" s="7"/>
      <c r="W942" s="7"/>
    </row>
    <row r="943" spans="1:23" ht="15.75" customHeight="1" x14ac:dyDescent="0.25">
      <c r="A943" s="7"/>
      <c r="C943" s="7"/>
      <c r="D943" s="7"/>
      <c r="E943" s="7"/>
      <c r="F943" s="7"/>
      <c r="H943" s="7"/>
      <c r="I943" s="7"/>
      <c r="J943" s="7"/>
      <c r="K943" s="7"/>
      <c r="L943" s="7"/>
      <c r="M943" s="7"/>
      <c r="N943" s="7"/>
      <c r="O943" s="7"/>
      <c r="P943" s="7"/>
      <c r="Q943" s="7"/>
      <c r="R943" s="7"/>
      <c r="S943" s="7"/>
      <c r="T943" s="7"/>
      <c r="U943" s="7"/>
      <c r="V943" s="7"/>
      <c r="W943" s="7"/>
    </row>
    <row r="944" spans="1:23" ht="15.75" customHeight="1" x14ac:dyDescent="0.25">
      <c r="A944" s="7"/>
      <c r="C944" s="7"/>
      <c r="D944" s="7"/>
      <c r="E944" s="7"/>
      <c r="F944" s="7"/>
      <c r="H944" s="7"/>
      <c r="I944" s="7"/>
      <c r="J944" s="7"/>
      <c r="K944" s="7"/>
      <c r="L944" s="7"/>
      <c r="M944" s="7"/>
      <c r="N944" s="7"/>
      <c r="O944" s="7"/>
      <c r="P944" s="7"/>
      <c r="Q944" s="7"/>
      <c r="R944" s="7"/>
      <c r="S944" s="7"/>
      <c r="T944" s="7"/>
      <c r="U944" s="7"/>
      <c r="V944" s="7"/>
      <c r="W944" s="7"/>
    </row>
    <row r="945" spans="1:23" ht="15.75" customHeight="1" x14ac:dyDescent="0.25">
      <c r="A945" s="7"/>
      <c r="C945" s="7"/>
      <c r="D945" s="7"/>
      <c r="E945" s="7"/>
      <c r="F945" s="7"/>
      <c r="H945" s="7"/>
      <c r="I945" s="7"/>
      <c r="J945" s="7"/>
      <c r="K945" s="7"/>
      <c r="L945" s="7"/>
      <c r="M945" s="7"/>
      <c r="N945" s="7"/>
      <c r="O945" s="7"/>
      <c r="P945" s="7"/>
      <c r="Q945" s="7"/>
      <c r="R945" s="7"/>
      <c r="S945" s="7"/>
      <c r="T945" s="7"/>
      <c r="U945" s="7"/>
      <c r="V945" s="7"/>
      <c r="W945" s="7"/>
    </row>
    <row r="946" spans="1:23" ht="15.75" customHeight="1" x14ac:dyDescent="0.25">
      <c r="A946" s="7"/>
      <c r="C946" s="7"/>
      <c r="D946" s="7"/>
      <c r="E946" s="7"/>
      <c r="F946" s="7"/>
      <c r="H946" s="7"/>
      <c r="I946" s="7"/>
      <c r="J946" s="7"/>
      <c r="K946" s="7"/>
      <c r="L946" s="7"/>
      <c r="M946" s="7"/>
      <c r="N946" s="7"/>
      <c r="O946" s="7"/>
      <c r="P946" s="7"/>
      <c r="Q946" s="7"/>
      <c r="R946" s="7"/>
      <c r="S946" s="7"/>
      <c r="T946" s="7"/>
      <c r="U946" s="7"/>
      <c r="V946" s="7"/>
      <c r="W946" s="7"/>
    </row>
    <row r="947" spans="1:23" ht="15.75" customHeight="1" x14ac:dyDescent="0.25">
      <c r="A947" s="7"/>
      <c r="C947" s="7"/>
      <c r="D947" s="7"/>
      <c r="E947" s="7"/>
      <c r="F947" s="7"/>
      <c r="H947" s="7"/>
      <c r="I947" s="7"/>
      <c r="J947" s="7"/>
      <c r="K947" s="7"/>
      <c r="L947" s="7"/>
      <c r="M947" s="7"/>
      <c r="N947" s="7"/>
      <c r="O947" s="7"/>
      <c r="P947" s="7"/>
      <c r="Q947" s="7"/>
      <c r="R947" s="7"/>
      <c r="S947" s="7"/>
      <c r="T947" s="7"/>
      <c r="U947" s="7"/>
      <c r="V947" s="7"/>
      <c r="W947" s="7"/>
    </row>
    <row r="948" spans="1:23" ht="15.75" customHeight="1" x14ac:dyDescent="0.25">
      <c r="A948" s="7"/>
      <c r="C948" s="7"/>
      <c r="D948" s="7"/>
      <c r="E948" s="7"/>
      <c r="F948" s="7"/>
      <c r="H948" s="7"/>
      <c r="I948" s="7"/>
      <c r="J948" s="7"/>
      <c r="K948" s="7"/>
      <c r="L948" s="7"/>
      <c r="M948" s="7"/>
      <c r="N948" s="7"/>
      <c r="O948" s="7"/>
      <c r="P948" s="7"/>
      <c r="Q948" s="7"/>
      <c r="R948" s="7"/>
      <c r="S948" s="7"/>
      <c r="T948" s="7"/>
      <c r="U948" s="7"/>
      <c r="V948" s="7"/>
      <c r="W948" s="7"/>
    </row>
    <row r="949" spans="1:23" ht="15.75" customHeight="1" x14ac:dyDescent="0.25">
      <c r="A949" s="7"/>
      <c r="C949" s="7"/>
      <c r="D949" s="7"/>
      <c r="E949" s="7"/>
      <c r="F949" s="7"/>
      <c r="H949" s="7"/>
      <c r="I949" s="7"/>
      <c r="J949" s="7"/>
      <c r="K949" s="7"/>
      <c r="L949" s="7"/>
      <c r="M949" s="7"/>
      <c r="N949" s="7"/>
      <c r="O949" s="7"/>
      <c r="P949" s="7"/>
      <c r="Q949" s="7"/>
      <c r="R949" s="7"/>
      <c r="S949" s="7"/>
      <c r="T949" s="7"/>
      <c r="U949" s="7"/>
      <c r="V949" s="7"/>
      <c r="W949" s="7"/>
    </row>
    <row r="950" spans="1:23" ht="15.75" customHeight="1" x14ac:dyDescent="0.25">
      <c r="A950" s="7"/>
      <c r="C950" s="7"/>
      <c r="D950" s="7"/>
      <c r="E950" s="7"/>
      <c r="F950" s="7"/>
      <c r="H950" s="7"/>
      <c r="I950" s="7"/>
      <c r="J950" s="7"/>
      <c r="K950" s="7"/>
      <c r="L950" s="7"/>
      <c r="M950" s="7"/>
      <c r="N950" s="7"/>
      <c r="O950" s="7"/>
      <c r="P950" s="7"/>
      <c r="Q950" s="7"/>
      <c r="R950" s="7"/>
      <c r="S950" s="7"/>
      <c r="T950" s="7"/>
      <c r="U950" s="7"/>
      <c r="V950" s="7"/>
      <c r="W950" s="7"/>
    </row>
    <row r="951" spans="1:23" ht="15.75" customHeight="1" x14ac:dyDescent="0.25">
      <c r="A951" s="7"/>
      <c r="C951" s="7"/>
      <c r="D951" s="7"/>
      <c r="E951" s="7"/>
      <c r="F951" s="7"/>
      <c r="H951" s="7"/>
      <c r="I951" s="7"/>
      <c r="J951" s="7"/>
      <c r="K951" s="7"/>
      <c r="L951" s="7"/>
      <c r="M951" s="7"/>
      <c r="N951" s="7"/>
      <c r="O951" s="7"/>
      <c r="P951" s="7"/>
      <c r="Q951" s="7"/>
      <c r="R951" s="7"/>
      <c r="S951" s="7"/>
      <c r="T951" s="7"/>
      <c r="U951" s="7"/>
      <c r="V951" s="7"/>
      <c r="W951" s="7"/>
    </row>
    <row r="952" spans="1:23" ht="15.75" customHeight="1" x14ac:dyDescent="0.25">
      <c r="A952" s="7"/>
      <c r="C952" s="7"/>
      <c r="D952" s="7"/>
      <c r="E952" s="7"/>
      <c r="F952" s="7"/>
      <c r="H952" s="7"/>
      <c r="I952" s="7"/>
      <c r="J952" s="7"/>
      <c r="K952" s="7"/>
      <c r="L952" s="7"/>
      <c r="M952" s="7"/>
      <c r="N952" s="7"/>
      <c r="O952" s="7"/>
      <c r="P952" s="7"/>
      <c r="Q952" s="7"/>
      <c r="R952" s="7"/>
      <c r="S952" s="7"/>
      <c r="T952" s="7"/>
      <c r="U952" s="7"/>
      <c r="V952" s="7"/>
      <c r="W952" s="7"/>
    </row>
    <row r="953" spans="1:23" ht="15.75" customHeight="1" x14ac:dyDescent="0.25">
      <c r="A953" s="7"/>
      <c r="C953" s="7"/>
      <c r="D953" s="7"/>
      <c r="E953" s="7"/>
      <c r="F953" s="7"/>
      <c r="H953" s="7"/>
      <c r="I953" s="7"/>
      <c r="J953" s="7"/>
      <c r="K953" s="7"/>
      <c r="L953" s="7"/>
      <c r="M953" s="7"/>
      <c r="N953" s="7"/>
      <c r="O953" s="7"/>
      <c r="P953" s="7"/>
      <c r="Q953" s="7"/>
      <c r="R953" s="7"/>
      <c r="S953" s="7"/>
      <c r="T953" s="7"/>
      <c r="U953" s="7"/>
      <c r="V953" s="7"/>
      <c r="W953" s="7"/>
    </row>
    <row r="954" spans="1:23" ht="15.75" customHeight="1" x14ac:dyDescent="0.25">
      <c r="A954" s="7"/>
      <c r="C954" s="7"/>
      <c r="D954" s="7"/>
      <c r="E954" s="7"/>
      <c r="F954" s="7"/>
      <c r="H954" s="7"/>
      <c r="I954" s="7"/>
      <c r="J954" s="7"/>
      <c r="K954" s="7"/>
      <c r="L954" s="7"/>
      <c r="M954" s="7"/>
      <c r="N954" s="7"/>
      <c r="O954" s="7"/>
      <c r="P954" s="7"/>
      <c r="Q954" s="7"/>
      <c r="R954" s="7"/>
      <c r="S954" s="7"/>
      <c r="T954" s="7"/>
      <c r="U954" s="7"/>
      <c r="V954" s="7"/>
      <c r="W954" s="7"/>
    </row>
    <row r="955" spans="1:23" ht="15.75" customHeight="1" x14ac:dyDescent="0.25">
      <c r="A955" s="7"/>
      <c r="C955" s="7"/>
      <c r="D955" s="7"/>
      <c r="E955" s="7"/>
      <c r="F955" s="7"/>
      <c r="H955" s="7"/>
      <c r="I955" s="7"/>
      <c r="J955" s="7"/>
      <c r="K955" s="7"/>
      <c r="L955" s="7"/>
      <c r="M955" s="7"/>
      <c r="N955" s="7"/>
      <c r="O955" s="7"/>
      <c r="P955" s="7"/>
      <c r="Q955" s="7"/>
      <c r="R955" s="7"/>
      <c r="S955" s="7"/>
      <c r="T955" s="7"/>
      <c r="U955" s="7"/>
      <c r="V955" s="7"/>
      <c r="W955" s="7"/>
    </row>
    <row r="956" spans="1:23" ht="15.75" customHeight="1" x14ac:dyDescent="0.25">
      <c r="A956" s="7"/>
      <c r="C956" s="7"/>
      <c r="D956" s="7"/>
      <c r="E956" s="7"/>
      <c r="F956" s="7"/>
      <c r="H956" s="7"/>
      <c r="I956" s="7"/>
      <c r="J956" s="7"/>
      <c r="K956" s="7"/>
      <c r="L956" s="7"/>
      <c r="M956" s="7"/>
      <c r="N956" s="7"/>
      <c r="O956" s="7"/>
      <c r="P956" s="7"/>
      <c r="Q956" s="7"/>
      <c r="R956" s="7"/>
      <c r="S956" s="7"/>
      <c r="T956" s="7"/>
      <c r="U956" s="7"/>
      <c r="V956" s="7"/>
      <c r="W956" s="7"/>
    </row>
    <row r="957" spans="1:23" ht="15.75" customHeight="1" x14ac:dyDescent="0.25">
      <c r="A957" s="7"/>
      <c r="C957" s="7"/>
      <c r="D957" s="7"/>
      <c r="E957" s="7"/>
      <c r="F957" s="7"/>
      <c r="H957" s="7"/>
      <c r="I957" s="7"/>
      <c r="J957" s="7"/>
      <c r="K957" s="7"/>
      <c r="L957" s="7"/>
      <c r="M957" s="7"/>
      <c r="N957" s="7"/>
      <c r="O957" s="7"/>
      <c r="P957" s="7"/>
      <c r="Q957" s="7"/>
      <c r="R957" s="7"/>
      <c r="S957" s="7"/>
      <c r="T957" s="7"/>
      <c r="U957" s="7"/>
      <c r="V957" s="7"/>
      <c r="W957" s="7"/>
    </row>
    <row r="958" spans="1:23" ht="15.75" customHeight="1" x14ac:dyDescent="0.25">
      <c r="A958" s="7"/>
      <c r="C958" s="7"/>
      <c r="D958" s="7"/>
      <c r="E958" s="7"/>
      <c r="F958" s="7"/>
      <c r="H958" s="7"/>
      <c r="I958" s="7"/>
      <c r="J958" s="7"/>
      <c r="K958" s="7"/>
      <c r="L958" s="7"/>
      <c r="M958" s="7"/>
      <c r="N958" s="7"/>
      <c r="O958" s="7"/>
      <c r="P958" s="7"/>
      <c r="Q958" s="7"/>
      <c r="R958" s="7"/>
      <c r="S958" s="7"/>
      <c r="T958" s="7"/>
      <c r="U958" s="7"/>
      <c r="V958" s="7"/>
      <c r="W958" s="7"/>
    </row>
    <row r="959" spans="1:23" ht="15.75" customHeight="1" x14ac:dyDescent="0.25">
      <c r="A959" s="7"/>
      <c r="C959" s="7"/>
      <c r="D959" s="7"/>
      <c r="E959" s="7"/>
      <c r="F959" s="7"/>
      <c r="H959" s="7"/>
      <c r="I959" s="7"/>
      <c r="J959" s="7"/>
      <c r="K959" s="7"/>
      <c r="L959" s="7"/>
      <c r="M959" s="7"/>
      <c r="N959" s="7"/>
      <c r="O959" s="7"/>
      <c r="P959" s="7"/>
      <c r="Q959" s="7"/>
      <c r="R959" s="7"/>
      <c r="S959" s="7"/>
      <c r="T959" s="7"/>
      <c r="U959" s="7"/>
      <c r="V959" s="7"/>
      <c r="W959" s="7"/>
    </row>
    <row r="960" spans="1:23" ht="15.75" customHeight="1" x14ac:dyDescent="0.25">
      <c r="A960" s="7"/>
      <c r="C960" s="7"/>
      <c r="D960" s="7"/>
      <c r="E960" s="7"/>
      <c r="F960" s="7"/>
      <c r="H960" s="7"/>
      <c r="I960" s="7"/>
      <c r="J960" s="7"/>
      <c r="K960" s="7"/>
      <c r="L960" s="7"/>
      <c r="M960" s="7"/>
      <c r="N960" s="7"/>
      <c r="O960" s="7"/>
      <c r="P960" s="7"/>
      <c r="Q960" s="7"/>
      <c r="R960" s="7"/>
      <c r="S960" s="7"/>
      <c r="T960" s="7"/>
      <c r="U960" s="7"/>
      <c r="V960" s="7"/>
      <c r="W960" s="7"/>
    </row>
    <row r="961" spans="1:23" ht="15.75" customHeight="1" x14ac:dyDescent="0.25">
      <c r="A961" s="7"/>
      <c r="C961" s="7"/>
      <c r="D961" s="7"/>
      <c r="E961" s="7"/>
      <c r="F961" s="7"/>
      <c r="H961" s="7"/>
      <c r="I961" s="7"/>
      <c r="J961" s="7"/>
      <c r="K961" s="7"/>
      <c r="L961" s="7"/>
      <c r="M961" s="7"/>
      <c r="N961" s="7"/>
      <c r="O961" s="7"/>
      <c r="P961" s="7"/>
      <c r="Q961" s="7"/>
      <c r="R961" s="7"/>
      <c r="S961" s="7"/>
      <c r="T961" s="7"/>
      <c r="U961" s="7"/>
      <c r="V961" s="7"/>
      <c r="W961" s="7"/>
    </row>
    <row r="962" spans="1:23" ht="15.75" customHeight="1" x14ac:dyDescent="0.25">
      <c r="A962" s="7"/>
      <c r="C962" s="7"/>
      <c r="D962" s="7"/>
      <c r="E962" s="7"/>
      <c r="F962" s="7"/>
      <c r="H962" s="7"/>
      <c r="I962" s="7"/>
      <c r="J962" s="7"/>
      <c r="K962" s="7"/>
      <c r="L962" s="7"/>
      <c r="M962" s="7"/>
      <c r="N962" s="7"/>
      <c r="O962" s="7"/>
      <c r="P962" s="7"/>
      <c r="Q962" s="7"/>
      <c r="R962" s="7"/>
      <c r="S962" s="7"/>
      <c r="T962" s="7"/>
      <c r="U962" s="7"/>
      <c r="V962" s="7"/>
      <c r="W962" s="7"/>
    </row>
    <row r="963" spans="1:23" ht="15.75" customHeight="1" x14ac:dyDescent="0.25">
      <c r="A963" s="7"/>
      <c r="C963" s="7"/>
      <c r="D963" s="7"/>
      <c r="E963" s="7"/>
      <c r="F963" s="7"/>
      <c r="H963" s="7"/>
      <c r="I963" s="7"/>
      <c r="J963" s="7"/>
      <c r="K963" s="7"/>
      <c r="L963" s="7"/>
      <c r="M963" s="7"/>
      <c r="N963" s="7"/>
      <c r="O963" s="7"/>
      <c r="P963" s="7"/>
      <c r="Q963" s="7"/>
      <c r="R963" s="7"/>
      <c r="S963" s="7"/>
      <c r="T963" s="7"/>
      <c r="U963" s="7"/>
      <c r="V963" s="7"/>
      <c r="W963" s="7"/>
    </row>
    <row r="964" spans="1:23" ht="15.75" customHeight="1" x14ac:dyDescent="0.25">
      <c r="A964" s="7"/>
      <c r="C964" s="7"/>
      <c r="D964" s="7"/>
      <c r="E964" s="7"/>
      <c r="F964" s="7"/>
      <c r="H964" s="7"/>
      <c r="I964" s="7"/>
      <c r="J964" s="7"/>
      <c r="K964" s="7"/>
      <c r="L964" s="7"/>
      <c r="M964" s="7"/>
      <c r="N964" s="7"/>
      <c r="O964" s="7"/>
      <c r="P964" s="7"/>
      <c r="Q964" s="7"/>
      <c r="R964" s="7"/>
      <c r="S964" s="7"/>
      <c r="T964" s="7"/>
      <c r="U964" s="7"/>
      <c r="V964" s="7"/>
      <c r="W964" s="7"/>
    </row>
    <row r="965" spans="1:23" ht="15.75" customHeight="1" x14ac:dyDescent="0.25">
      <c r="A965" s="7"/>
      <c r="C965" s="7"/>
      <c r="D965" s="7"/>
      <c r="E965" s="7"/>
      <c r="F965" s="7"/>
      <c r="H965" s="7"/>
      <c r="I965" s="7"/>
      <c r="J965" s="7"/>
      <c r="K965" s="7"/>
      <c r="L965" s="7"/>
      <c r="M965" s="7"/>
      <c r="N965" s="7"/>
      <c r="O965" s="7"/>
      <c r="P965" s="7"/>
      <c r="Q965" s="7"/>
      <c r="R965" s="7"/>
      <c r="S965" s="7"/>
      <c r="T965" s="7"/>
      <c r="U965" s="7"/>
      <c r="V965" s="7"/>
      <c r="W965" s="7"/>
    </row>
    <row r="966" spans="1:23" ht="15.75" customHeight="1" x14ac:dyDescent="0.25">
      <c r="A966" s="7"/>
      <c r="C966" s="7"/>
      <c r="D966" s="7"/>
      <c r="E966" s="7"/>
      <c r="F966" s="7"/>
      <c r="H966" s="7"/>
      <c r="I966" s="7"/>
      <c r="J966" s="7"/>
      <c r="K966" s="7"/>
      <c r="L966" s="7"/>
      <c r="M966" s="7"/>
      <c r="N966" s="7"/>
      <c r="O966" s="7"/>
      <c r="P966" s="7"/>
      <c r="Q966" s="7"/>
      <c r="R966" s="7"/>
      <c r="S966" s="7"/>
      <c r="T966" s="7"/>
      <c r="U966" s="7"/>
      <c r="V966" s="7"/>
      <c r="W966" s="7"/>
    </row>
    <row r="967" spans="1:23" ht="15.75" customHeight="1" x14ac:dyDescent="0.25">
      <c r="A967" s="7"/>
      <c r="C967" s="7"/>
      <c r="D967" s="7"/>
      <c r="E967" s="7"/>
      <c r="F967" s="7"/>
      <c r="H967" s="7"/>
      <c r="I967" s="7"/>
      <c r="J967" s="7"/>
      <c r="K967" s="7"/>
      <c r="L967" s="7"/>
      <c r="M967" s="7"/>
      <c r="N967" s="7"/>
      <c r="O967" s="7"/>
      <c r="P967" s="7"/>
      <c r="Q967" s="7"/>
      <c r="R967" s="7"/>
      <c r="S967" s="7"/>
      <c r="T967" s="7"/>
      <c r="U967" s="7"/>
      <c r="V967" s="7"/>
      <c r="W967" s="7"/>
    </row>
    <row r="968" spans="1:23" ht="15.75" customHeight="1" x14ac:dyDescent="0.25">
      <c r="A968" s="7"/>
      <c r="C968" s="7"/>
      <c r="D968" s="7"/>
      <c r="E968" s="7"/>
      <c r="F968" s="7"/>
      <c r="H968" s="7"/>
      <c r="I968" s="7"/>
      <c r="J968" s="7"/>
      <c r="K968" s="7"/>
      <c r="L968" s="7"/>
      <c r="M968" s="7"/>
      <c r="N968" s="7"/>
      <c r="O968" s="7"/>
      <c r="P968" s="7"/>
      <c r="Q968" s="7"/>
      <c r="R968" s="7"/>
      <c r="S968" s="7"/>
      <c r="T968" s="7"/>
      <c r="U968" s="7"/>
      <c r="V968" s="7"/>
      <c r="W968" s="7"/>
    </row>
    <row r="969" spans="1:23" ht="15.75" customHeight="1" x14ac:dyDescent="0.25">
      <c r="A969" s="7"/>
      <c r="C969" s="7"/>
      <c r="D969" s="7"/>
      <c r="E969" s="7"/>
      <c r="F969" s="7"/>
      <c r="H969" s="7"/>
      <c r="I969" s="7"/>
      <c r="J969" s="7"/>
      <c r="K969" s="7"/>
      <c r="L969" s="7"/>
      <c r="M969" s="7"/>
      <c r="N969" s="7"/>
      <c r="O969" s="7"/>
      <c r="P969" s="7"/>
      <c r="Q969" s="7"/>
      <c r="R969" s="7"/>
      <c r="S969" s="7"/>
      <c r="T969" s="7"/>
      <c r="U969" s="7"/>
      <c r="V969" s="7"/>
      <c r="W969" s="7"/>
    </row>
    <row r="970" spans="1:23" ht="15.75" customHeight="1" x14ac:dyDescent="0.25">
      <c r="A970" s="7"/>
      <c r="C970" s="7"/>
      <c r="D970" s="7"/>
      <c r="E970" s="7"/>
      <c r="F970" s="7"/>
      <c r="H970" s="7"/>
      <c r="I970" s="7"/>
      <c r="J970" s="7"/>
      <c r="K970" s="7"/>
      <c r="L970" s="7"/>
      <c r="M970" s="7"/>
      <c r="N970" s="7"/>
      <c r="O970" s="7"/>
      <c r="P970" s="7"/>
      <c r="Q970" s="7"/>
      <c r="R970" s="7"/>
      <c r="S970" s="7"/>
      <c r="T970" s="7"/>
      <c r="U970" s="7"/>
      <c r="V970" s="7"/>
      <c r="W970" s="7"/>
    </row>
  </sheetData>
  <pageMargins left="0.70866141732283472" right="0.70866141732283472" top="0.74803149606299213"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B852B23E-5C1F-4F97-83F0-213EF5D1B0C4}">
          <x14:formula1>
            <xm:f>validación!$E$4:$E$7</xm:f>
          </x14:formula1>
          <xm:sqref>K2:K41</xm:sqref>
        </x14:dataValidation>
        <x14:dataValidation type="list" allowBlank="1" showErrorMessage="1" xr:uid="{40F527CC-6FC8-427E-A307-F17251195B60}">
          <x14:formula1>
            <xm:f>validación!$F$4:$F$7</xm:f>
          </x14:formula1>
          <xm:sqref>P2:P41</xm:sqref>
        </x14:dataValidation>
        <x14:dataValidation type="list" allowBlank="1" showErrorMessage="1" xr:uid="{F005058B-1F9C-47E5-BA32-307F59317F55}">
          <x14:formula1>
            <xm:f>validación!$G$4:$G$20</xm:f>
          </x14:formula1>
          <xm:sqref>Q2:Q41</xm:sqref>
        </x14:dataValidation>
        <x14:dataValidation type="list" allowBlank="1" showErrorMessage="1" xr:uid="{CF736AFA-71C6-4942-84E7-1BCB905B265D}">
          <x14:formula1>
            <xm:f>validación!$E$23:$E$26</xm:f>
          </x14:formula1>
          <xm:sqref>W2:W41</xm:sqref>
        </x14:dataValidation>
        <x14:dataValidation type="list" allowBlank="1" showErrorMessage="1" xr:uid="{509CD097-9C2E-47F1-8E51-F5296C8063DD}">
          <x14:formula1>
            <xm:f>validación!$F$23:$F$25</xm:f>
          </x14:formula1>
          <xm:sqref>X2:X41</xm:sqref>
        </x14:dataValidation>
        <x14:dataValidation type="list" allowBlank="1" showErrorMessage="1" xr:uid="{41B6EDD2-4120-4EEF-8F39-68DEEAF019AB}">
          <x14:formula1>
            <xm:f>validación!$A$1:$A$2</xm:f>
          </x14:formula1>
          <xm:sqref>Y2:Y41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000"/>
  <sheetViews>
    <sheetView workbookViewId="0">
      <selection activeCell="A3" sqref="A3"/>
    </sheetView>
  </sheetViews>
  <sheetFormatPr baseColWidth="10" defaultColWidth="14.42578125" defaultRowHeight="15" customHeight="1" x14ac:dyDescent="0.25"/>
  <cols>
    <col min="1" max="1" width="11.42578125" customWidth="1"/>
    <col min="2" max="9" width="15.42578125" customWidth="1"/>
    <col min="10" max="10" width="2.28515625" customWidth="1"/>
    <col min="11" max="12" width="12.42578125" customWidth="1"/>
    <col min="13" max="13" width="15.140625" customWidth="1"/>
    <col min="14" max="14" width="13" customWidth="1"/>
    <col min="15" max="15" width="14.28515625" customWidth="1"/>
    <col min="16" max="16" width="13.7109375" customWidth="1"/>
    <col min="17" max="17" width="13.85546875" customWidth="1"/>
    <col min="18" max="18" width="14" customWidth="1"/>
    <col min="19" max="19" width="13.28515625" customWidth="1"/>
    <col min="20" max="20" width="14.85546875" customWidth="1"/>
    <col min="21" max="25" width="10.7109375" customWidth="1"/>
  </cols>
  <sheetData>
    <row r="1" spans="1:25" x14ac:dyDescent="0.25">
      <c r="A1" s="89"/>
      <c r="B1" s="89"/>
      <c r="C1" s="89"/>
      <c r="D1" s="89"/>
      <c r="E1" s="90" t="s">
        <v>131</v>
      </c>
      <c r="F1" s="89"/>
      <c r="G1" s="89"/>
      <c r="H1" s="89"/>
      <c r="I1" s="91"/>
      <c r="J1" s="7"/>
      <c r="K1" s="92"/>
      <c r="L1" s="92"/>
      <c r="M1" s="92"/>
      <c r="N1" s="92"/>
      <c r="O1" s="93" t="s">
        <v>132</v>
      </c>
      <c r="P1" s="92"/>
      <c r="Q1" s="92"/>
      <c r="R1" s="92"/>
      <c r="S1" s="92"/>
      <c r="T1" s="94"/>
    </row>
    <row r="2" spans="1:25" ht="46.5" customHeight="1" x14ac:dyDescent="0.25">
      <c r="A2" s="95" t="s">
        <v>133</v>
      </c>
      <c r="B2" s="95" t="s">
        <v>1</v>
      </c>
      <c r="C2" s="95" t="s">
        <v>134</v>
      </c>
      <c r="D2" s="95" t="s">
        <v>135</v>
      </c>
      <c r="E2" s="95" t="s">
        <v>136</v>
      </c>
      <c r="F2" s="95" t="s">
        <v>137</v>
      </c>
      <c r="G2" s="95" t="s">
        <v>138</v>
      </c>
      <c r="H2" s="96" t="s">
        <v>139</v>
      </c>
      <c r="I2" s="95" t="s">
        <v>140</v>
      </c>
      <c r="J2" s="97"/>
      <c r="K2" s="98" t="s">
        <v>133</v>
      </c>
      <c r="L2" s="98" t="s">
        <v>1</v>
      </c>
      <c r="M2" s="95" t="s">
        <v>134</v>
      </c>
      <c r="N2" s="98" t="s">
        <v>135</v>
      </c>
      <c r="O2" s="98" t="s">
        <v>141</v>
      </c>
      <c r="P2" s="98" t="s">
        <v>142</v>
      </c>
      <c r="Q2" s="98" t="s">
        <v>143</v>
      </c>
      <c r="R2" s="99" t="s">
        <v>144</v>
      </c>
      <c r="S2" s="98" t="s">
        <v>145</v>
      </c>
      <c r="T2" s="98" t="s">
        <v>146</v>
      </c>
    </row>
    <row r="3" spans="1:25" x14ac:dyDescent="0.25">
      <c r="A3" s="400"/>
      <c r="B3" s="400"/>
      <c r="C3" s="5"/>
      <c r="D3" s="100"/>
      <c r="E3" s="100"/>
      <c r="F3" s="100"/>
      <c r="G3" s="100"/>
      <c r="H3" s="100"/>
      <c r="I3" s="101"/>
      <c r="J3" s="7"/>
      <c r="K3" s="400"/>
      <c r="L3" s="400"/>
      <c r="M3" s="5"/>
      <c r="N3" s="6"/>
      <c r="O3" s="6"/>
      <c r="P3" s="6"/>
      <c r="Q3" s="6"/>
      <c r="R3" s="6"/>
      <c r="S3" s="6"/>
      <c r="T3" s="102"/>
    </row>
    <row r="4" spans="1:25" ht="18.75" x14ac:dyDescent="0.25">
      <c r="A4" s="402"/>
      <c r="B4" s="401"/>
      <c r="C4" s="5"/>
      <c r="D4" s="5"/>
      <c r="E4" s="5"/>
      <c r="F4" s="5"/>
      <c r="G4" s="5"/>
      <c r="H4" s="103"/>
      <c r="I4" s="5"/>
      <c r="J4" s="7"/>
      <c r="K4" s="402"/>
      <c r="L4" s="401"/>
      <c r="M4" s="5"/>
      <c r="N4" s="5"/>
      <c r="O4" s="5"/>
      <c r="P4" s="5"/>
      <c r="Q4" s="5"/>
      <c r="R4" s="103"/>
      <c r="S4" s="5"/>
      <c r="T4" s="5"/>
    </row>
    <row r="5" spans="1:25" ht="18.75" x14ac:dyDescent="0.25">
      <c r="A5" s="402"/>
      <c r="B5" s="401"/>
      <c r="C5" s="5"/>
      <c r="D5" s="5"/>
      <c r="E5" s="5"/>
      <c r="F5" s="5"/>
      <c r="G5" s="5"/>
      <c r="H5" s="103"/>
      <c r="I5" s="5"/>
      <c r="J5" s="7"/>
      <c r="K5" s="402"/>
      <c r="L5" s="401"/>
      <c r="M5" s="5"/>
      <c r="N5" s="5"/>
      <c r="O5" s="5"/>
      <c r="P5" s="5"/>
      <c r="Q5" s="5"/>
      <c r="R5" s="103"/>
      <c r="S5" s="5"/>
      <c r="T5" s="5"/>
    </row>
    <row r="6" spans="1:25" ht="18.75" x14ac:dyDescent="0.25">
      <c r="A6" s="402"/>
      <c r="B6" s="401"/>
      <c r="C6" s="5"/>
      <c r="D6" s="5"/>
      <c r="E6" s="5"/>
      <c r="F6" s="5"/>
      <c r="G6" s="5"/>
      <c r="H6" s="103"/>
      <c r="I6" s="5"/>
      <c r="J6" s="7"/>
      <c r="K6" s="402"/>
      <c r="L6" s="401"/>
      <c r="M6" s="5"/>
      <c r="N6" s="5"/>
      <c r="O6" s="5"/>
      <c r="P6" s="5"/>
      <c r="Q6" s="5"/>
      <c r="R6" s="103"/>
      <c r="S6" s="5"/>
      <c r="T6" s="5"/>
    </row>
    <row r="7" spans="1:25" ht="18.75" x14ac:dyDescent="0.25">
      <c r="A7" s="402"/>
      <c r="B7" s="401"/>
      <c r="C7" s="5"/>
      <c r="D7" s="5"/>
      <c r="E7" s="5"/>
      <c r="F7" s="5"/>
      <c r="G7" s="5"/>
      <c r="H7" s="103"/>
      <c r="I7" s="5"/>
      <c r="J7" s="7"/>
      <c r="K7" s="402"/>
      <c r="L7" s="401"/>
      <c r="M7" s="5"/>
      <c r="N7" s="5"/>
      <c r="O7" s="5"/>
      <c r="P7" s="5"/>
      <c r="Q7" s="5"/>
      <c r="R7" s="103"/>
      <c r="S7" s="5"/>
      <c r="T7" s="5"/>
    </row>
    <row r="8" spans="1:25" ht="18.75" x14ac:dyDescent="0.25">
      <c r="A8" s="402"/>
      <c r="B8" s="401"/>
      <c r="C8" s="5"/>
      <c r="D8" s="5"/>
      <c r="E8" s="5"/>
      <c r="F8" s="5"/>
      <c r="G8" s="5"/>
      <c r="H8" s="103"/>
      <c r="I8" s="5"/>
      <c r="J8" s="7"/>
      <c r="K8" s="402"/>
      <c r="L8" s="401"/>
      <c r="M8" s="5"/>
      <c r="N8" s="5"/>
      <c r="O8" s="5"/>
      <c r="P8" s="5"/>
      <c r="Q8" s="5"/>
      <c r="R8" s="103"/>
      <c r="S8" s="5"/>
      <c r="T8" s="5"/>
    </row>
    <row r="9" spans="1:25" ht="18.75" x14ac:dyDescent="0.25">
      <c r="A9" s="402"/>
      <c r="B9" s="401"/>
      <c r="C9" s="5"/>
      <c r="D9" s="5"/>
      <c r="E9" s="5"/>
      <c r="F9" s="5"/>
      <c r="G9" s="5"/>
      <c r="H9" s="103"/>
      <c r="I9" s="5"/>
      <c r="J9" s="7"/>
      <c r="K9" s="402"/>
      <c r="L9" s="401"/>
      <c r="M9" s="5"/>
      <c r="N9" s="5"/>
      <c r="O9" s="5"/>
      <c r="P9" s="5"/>
      <c r="Q9" s="5"/>
      <c r="R9" s="103"/>
      <c r="S9" s="5"/>
      <c r="T9" s="5"/>
    </row>
    <row r="10" spans="1:25" ht="18.75" x14ac:dyDescent="0.25">
      <c r="A10" s="402"/>
      <c r="B10" s="401"/>
      <c r="C10" s="5"/>
      <c r="D10" s="5"/>
      <c r="E10" s="5"/>
      <c r="F10" s="5"/>
      <c r="G10" s="5"/>
      <c r="H10" s="103"/>
      <c r="I10" s="5"/>
      <c r="J10" s="7"/>
      <c r="K10" s="402"/>
      <c r="L10" s="401"/>
      <c r="M10" s="5"/>
      <c r="N10" s="5"/>
      <c r="O10" s="5"/>
      <c r="P10" s="5"/>
      <c r="Q10" s="5"/>
      <c r="R10" s="103"/>
      <c r="S10" s="5"/>
      <c r="T10" s="5"/>
      <c r="U10" s="7"/>
      <c r="V10" s="7"/>
      <c r="W10" s="7"/>
      <c r="X10" s="7"/>
      <c r="Y10" s="7"/>
    </row>
    <row r="11" spans="1:25" ht="18.75" x14ac:dyDescent="0.25">
      <c r="A11" s="402"/>
      <c r="B11" s="401"/>
      <c r="C11" s="5"/>
      <c r="D11" s="5"/>
      <c r="E11" s="5"/>
      <c r="F11" s="5"/>
      <c r="G11" s="5"/>
      <c r="H11" s="103"/>
      <c r="I11" s="5"/>
      <c r="J11" s="7"/>
      <c r="K11" s="402"/>
      <c r="L11" s="401"/>
      <c r="M11" s="5"/>
      <c r="N11" s="5"/>
      <c r="O11" s="5"/>
      <c r="P11" s="5"/>
      <c r="Q11" s="5"/>
      <c r="R11" s="103"/>
      <c r="S11" s="5"/>
      <c r="T11" s="5"/>
      <c r="U11" s="7"/>
      <c r="V11" s="7"/>
      <c r="W11" s="7"/>
      <c r="X11" s="7"/>
      <c r="Y11" s="7"/>
    </row>
    <row r="12" spans="1:25" ht="18.75" x14ac:dyDescent="0.25">
      <c r="A12" s="402"/>
      <c r="B12" s="401"/>
      <c r="C12" s="5"/>
      <c r="D12" s="5"/>
      <c r="E12" s="5"/>
      <c r="F12" s="5"/>
      <c r="G12" s="5"/>
      <c r="H12" s="103"/>
      <c r="I12" s="5"/>
      <c r="J12" s="7"/>
      <c r="K12" s="402"/>
      <c r="L12" s="401"/>
      <c r="M12" s="5"/>
      <c r="N12" s="5"/>
      <c r="O12" s="5"/>
      <c r="P12" s="5"/>
      <c r="Q12" s="5"/>
      <c r="R12" s="103"/>
      <c r="S12" s="5"/>
      <c r="T12" s="5"/>
    </row>
    <row r="13" spans="1:25" ht="18.75" x14ac:dyDescent="0.25">
      <c r="A13" s="402"/>
      <c r="B13" s="401"/>
      <c r="C13" s="5"/>
      <c r="D13" s="5"/>
      <c r="E13" s="5"/>
      <c r="F13" s="5"/>
      <c r="G13" s="5"/>
      <c r="H13" s="103"/>
      <c r="I13" s="5"/>
      <c r="J13" s="7"/>
      <c r="K13" s="402"/>
      <c r="L13" s="401"/>
      <c r="M13" s="5"/>
      <c r="N13" s="5"/>
      <c r="O13" s="5"/>
      <c r="P13" s="5"/>
      <c r="Q13" s="5"/>
      <c r="R13" s="103"/>
      <c r="S13" s="5"/>
      <c r="T13" s="5"/>
    </row>
    <row r="14" spans="1:25" ht="18.75" x14ac:dyDescent="0.25">
      <c r="A14" s="402"/>
      <c r="B14" s="401"/>
      <c r="C14" s="5"/>
      <c r="D14" s="5"/>
      <c r="E14" s="5"/>
      <c r="F14" s="5"/>
      <c r="G14" s="5"/>
      <c r="H14" s="103"/>
      <c r="I14" s="5"/>
      <c r="J14" s="7"/>
      <c r="K14" s="402"/>
      <c r="L14" s="401"/>
      <c r="M14" s="5"/>
      <c r="N14" s="5"/>
      <c r="O14" s="5"/>
      <c r="P14" s="5"/>
      <c r="Q14" s="5"/>
      <c r="R14" s="103"/>
      <c r="S14" s="5"/>
      <c r="T14" s="5"/>
    </row>
    <row r="15" spans="1:25" ht="18.75" x14ac:dyDescent="0.25">
      <c r="A15" s="402"/>
      <c r="B15" s="401"/>
      <c r="C15" s="5"/>
      <c r="D15" s="5"/>
      <c r="E15" s="5"/>
      <c r="F15" s="5"/>
      <c r="G15" s="5"/>
      <c r="H15" s="103"/>
      <c r="I15" s="5"/>
      <c r="J15" s="7"/>
      <c r="K15" s="402"/>
      <c r="L15" s="401"/>
      <c r="M15" s="5"/>
      <c r="N15" s="5"/>
      <c r="O15" s="5"/>
      <c r="P15" s="5"/>
      <c r="Q15" s="5"/>
      <c r="R15" s="103"/>
      <c r="S15" s="5"/>
      <c r="T15" s="5"/>
    </row>
    <row r="16" spans="1:25" x14ac:dyDescent="0.25">
      <c r="B16" s="7"/>
      <c r="C16" s="7"/>
      <c r="K16" s="7"/>
      <c r="L16" s="7"/>
      <c r="M16" s="7"/>
      <c r="N16" s="7"/>
      <c r="O16" s="7"/>
    </row>
    <row r="17" spans="2:15" x14ac:dyDescent="0.25">
      <c r="B17" s="7"/>
      <c r="C17" s="7"/>
      <c r="D17" s="7"/>
      <c r="K17" s="7"/>
      <c r="L17" s="7"/>
      <c r="M17" s="7"/>
      <c r="N17" s="7"/>
      <c r="O17" s="7"/>
    </row>
    <row r="18" spans="2:15" x14ac:dyDescent="0.25">
      <c r="B18" s="7"/>
      <c r="C18" s="7"/>
      <c r="D18" s="7"/>
      <c r="K18" s="7"/>
      <c r="L18" s="7"/>
      <c r="M18" s="7"/>
      <c r="N18" s="7"/>
      <c r="O18" s="7"/>
    </row>
    <row r="19" spans="2:15" x14ac:dyDescent="0.25">
      <c r="B19" s="7"/>
      <c r="C19" s="7"/>
      <c r="D19" s="7"/>
      <c r="K19" s="7"/>
      <c r="L19" s="7"/>
      <c r="M19" s="7"/>
      <c r="N19" s="7"/>
      <c r="O19" s="7"/>
    </row>
    <row r="20" spans="2:15" x14ac:dyDescent="0.25">
      <c r="B20" s="7"/>
      <c r="C20" s="7"/>
      <c r="D20" s="7"/>
      <c r="K20" s="7"/>
      <c r="L20" s="7"/>
      <c r="M20" s="7"/>
      <c r="N20" s="7"/>
      <c r="O20" s="7"/>
    </row>
    <row r="21" spans="2:15" ht="15.75" customHeight="1" x14ac:dyDescent="0.25">
      <c r="B21" s="7"/>
      <c r="C21" s="7"/>
      <c r="D21" s="7"/>
      <c r="K21" s="7"/>
      <c r="L21" s="7"/>
      <c r="M21" s="7"/>
      <c r="N21" s="7"/>
      <c r="O21" s="7"/>
    </row>
    <row r="22" spans="2:15" ht="15.75" customHeight="1" x14ac:dyDescent="0.25">
      <c r="B22" s="7"/>
      <c r="C22" s="7"/>
      <c r="D22" s="7"/>
      <c r="K22" s="7"/>
      <c r="L22" s="7"/>
      <c r="M22" s="7"/>
      <c r="N22" s="7"/>
      <c r="O22" s="7"/>
    </row>
    <row r="23" spans="2:15" ht="15.75" customHeight="1" x14ac:dyDescent="0.25">
      <c r="B23" s="7"/>
      <c r="C23" s="7"/>
      <c r="D23" s="7"/>
      <c r="K23" s="7"/>
      <c r="L23" s="7"/>
      <c r="M23" s="7"/>
      <c r="N23" s="7"/>
      <c r="O23" s="7"/>
    </row>
    <row r="24" spans="2:15" ht="15.75" customHeight="1" x14ac:dyDescent="0.25">
      <c r="B24" s="7"/>
      <c r="C24" s="7"/>
      <c r="D24" s="7"/>
      <c r="K24" s="7"/>
      <c r="L24" s="7"/>
      <c r="M24" s="7"/>
      <c r="N24" s="7"/>
      <c r="O24" s="7"/>
    </row>
    <row r="25" spans="2:15" ht="15.75" customHeight="1" x14ac:dyDescent="0.25">
      <c r="B25" s="7"/>
      <c r="C25" s="7"/>
      <c r="D25" s="7"/>
      <c r="K25" s="7"/>
      <c r="L25" s="7"/>
      <c r="M25" s="7"/>
      <c r="N25" s="7"/>
      <c r="O25" s="7"/>
    </row>
    <row r="26" spans="2:15" ht="15.75" customHeight="1" x14ac:dyDescent="0.25">
      <c r="B26" s="7"/>
      <c r="C26" s="7"/>
      <c r="D26" s="7"/>
      <c r="K26" s="7"/>
      <c r="L26" s="7"/>
      <c r="M26" s="7"/>
      <c r="N26" s="7"/>
      <c r="O26" s="7"/>
    </row>
    <row r="27" spans="2:15" ht="15.75" customHeight="1" x14ac:dyDescent="0.25">
      <c r="B27" s="7"/>
      <c r="C27" s="7"/>
      <c r="D27" s="7"/>
      <c r="K27" s="7"/>
      <c r="L27" s="7"/>
      <c r="M27" s="7"/>
      <c r="N27" s="7"/>
      <c r="O27" s="7"/>
    </row>
    <row r="28" spans="2:15" ht="15.75" customHeight="1" x14ac:dyDescent="0.25">
      <c r="B28" s="7"/>
      <c r="C28" s="7"/>
      <c r="D28" s="7"/>
      <c r="K28" s="7"/>
      <c r="L28" s="7"/>
      <c r="M28" s="7"/>
      <c r="N28" s="7"/>
      <c r="O28" s="7"/>
    </row>
    <row r="29" spans="2:15" ht="15.75" customHeight="1" x14ac:dyDescent="0.25">
      <c r="B29" s="7"/>
      <c r="C29" s="7"/>
      <c r="D29" s="7"/>
      <c r="K29" s="7"/>
      <c r="L29" s="7"/>
      <c r="M29" s="7"/>
      <c r="N29" s="7"/>
      <c r="O29" s="7"/>
    </row>
    <row r="30" spans="2:15" ht="15.75" customHeight="1" x14ac:dyDescent="0.25">
      <c r="B30" s="7"/>
      <c r="C30" s="7"/>
      <c r="D30" s="7"/>
      <c r="K30" s="7"/>
      <c r="L30" s="7"/>
      <c r="M30" s="7"/>
      <c r="N30" s="7"/>
      <c r="O30" s="7"/>
    </row>
    <row r="31" spans="2:15" ht="15.75" customHeight="1" x14ac:dyDescent="0.25">
      <c r="B31" s="7"/>
      <c r="C31" s="7"/>
      <c r="D31" s="7"/>
      <c r="K31" s="7"/>
      <c r="L31" s="7"/>
      <c r="M31" s="7"/>
      <c r="N31" s="7"/>
      <c r="O31" s="7"/>
    </row>
    <row r="32" spans="2:15" ht="15.75" customHeight="1" x14ac:dyDescent="0.25">
      <c r="B32" s="7"/>
      <c r="C32" s="7"/>
      <c r="D32" s="7"/>
      <c r="K32" s="7"/>
      <c r="L32" s="7"/>
      <c r="M32" s="7"/>
      <c r="N32" s="7"/>
      <c r="O32" s="7"/>
    </row>
    <row r="33" spans="2:15" ht="15.75" customHeight="1" x14ac:dyDescent="0.25">
      <c r="B33" s="7"/>
      <c r="C33" s="7"/>
      <c r="D33" s="7"/>
      <c r="K33" s="7"/>
      <c r="L33" s="7"/>
      <c r="M33" s="7"/>
      <c r="N33" s="7"/>
      <c r="O33" s="7"/>
    </row>
    <row r="34" spans="2:15" ht="15.75" customHeight="1" x14ac:dyDescent="0.25">
      <c r="B34" s="7"/>
      <c r="C34" s="7"/>
      <c r="D34" s="7"/>
      <c r="K34" s="7"/>
      <c r="L34" s="7"/>
      <c r="M34" s="7"/>
      <c r="N34" s="7"/>
      <c r="O34" s="7"/>
    </row>
    <row r="35" spans="2:15" ht="15.75" customHeight="1" x14ac:dyDescent="0.25">
      <c r="B35" s="7"/>
      <c r="C35" s="7"/>
      <c r="D35" s="7"/>
      <c r="K35" s="7"/>
      <c r="L35" s="7"/>
      <c r="M35" s="7"/>
      <c r="N35" s="7"/>
      <c r="O35" s="7"/>
    </row>
    <row r="36" spans="2:15" ht="15.75" customHeight="1" x14ac:dyDescent="0.25">
      <c r="B36" s="7"/>
      <c r="C36" s="7"/>
      <c r="D36" s="7"/>
      <c r="K36" s="7"/>
      <c r="L36" s="7"/>
      <c r="M36" s="7"/>
      <c r="N36" s="7"/>
      <c r="O36" s="7"/>
    </row>
    <row r="37" spans="2:15" ht="15.75" customHeight="1" x14ac:dyDescent="0.25">
      <c r="B37" s="7"/>
      <c r="C37" s="7"/>
      <c r="D37" s="7"/>
      <c r="K37" s="7"/>
      <c r="L37" s="7"/>
      <c r="M37" s="7"/>
      <c r="N37" s="7"/>
      <c r="O37" s="7"/>
    </row>
    <row r="38" spans="2:15" ht="15.75" customHeight="1" x14ac:dyDescent="0.25">
      <c r="B38" s="7"/>
      <c r="C38" s="7"/>
      <c r="D38" s="7"/>
      <c r="K38" s="7"/>
      <c r="L38" s="7"/>
      <c r="M38" s="7"/>
      <c r="N38" s="7"/>
      <c r="O38" s="7"/>
    </row>
    <row r="39" spans="2:15" ht="15.75" customHeight="1" x14ac:dyDescent="0.25">
      <c r="B39" s="7"/>
      <c r="C39" s="7"/>
      <c r="D39" s="7"/>
      <c r="K39" s="7"/>
      <c r="L39" s="7"/>
      <c r="M39" s="7"/>
      <c r="N39" s="7"/>
      <c r="O39" s="7"/>
    </row>
    <row r="40" spans="2:15" ht="15.75" customHeight="1" x14ac:dyDescent="0.25">
      <c r="B40" s="7"/>
      <c r="C40" s="7"/>
      <c r="D40" s="7"/>
      <c r="K40" s="7"/>
      <c r="L40" s="7"/>
      <c r="M40" s="7"/>
      <c r="N40" s="7"/>
      <c r="O40" s="7"/>
    </row>
    <row r="41" spans="2:15" ht="15.75" customHeight="1" x14ac:dyDescent="0.25">
      <c r="B41" s="7"/>
      <c r="C41" s="7"/>
      <c r="D41" s="7"/>
      <c r="K41" s="7"/>
      <c r="L41" s="7"/>
      <c r="M41" s="7"/>
      <c r="N41" s="7"/>
      <c r="O41" s="7"/>
    </row>
    <row r="42" spans="2:15" ht="15.75" customHeight="1" x14ac:dyDescent="0.25">
      <c r="B42" s="7"/>
      <c r="C42" s="7"/>
      <c r="D42" s="7"/>
      <c r="K42" s="7"/>
      <c r="L42" s="7"/>
      <c r="M42" s="7"/>
      <c r="N42" s="7"/>
      <c r="O42" s="7"/>
    </row>
    <row r="43" spans="2:15" ht="15.75" customHeight="1" x14ac:dyDescent="0.25">
      <c r="B43" s="7"/>
      <c r="C43" s="7"/>
      <c r="D43" s="7"/>
      <c r="K43" s="7"/>
      <c r="L43" s="7"/>
      <c r="M43" s="7"/>
      <c r="N43" s="7"/>
      <c r="O43" s="7"/>
    </row>
    <row r="44" spans="2:15" ht="15.75" customHeight="1" x14ac:dyDescent="0.25">
      <c r="B44" s="7"/>
      <c r="C44" s="7"/>
      <c r="D44" s="7"/>
      <c r="K44" s="7"/>
      <c r="L44" s="7"/>
      <c r="M44" s="7"/>
      <c r="N44" s="7"/>
      <c r="O44" s="7"/>
    </row>
    <row r="45" spans="2:15" ht="15.75" customHeight="1" x14ac:dyDescent="0.25">
      <c r="B45" s="7"/>
      <c r="C45" s="7"/>
      <c r="D45" s="7"/>
      <c r="K45" s="7"/>
      <c r="L45" s="7"/>
      <c r="M45" s="7"/>
      <c r="N45" s="7"/>
      <c r="O45" s="7"/>
    </row>
    <row r="46" spans="2:15" ht="15.75" customHeight="1" x14ac:dyDescent="0.25">
      <c r="B46" s="7"/>
      <c r="C46" s="7"/>
      <c r="D46" s="7"/>
      <c r="K46" s="7"/>
      <c r="L46" s="7"/>
      <c r="M46" s="7"/>
      <c r="N46" s="7"/>
      <c r="O46" s="7"/>
    </row>
    <row r="47" spans="2:15" ht="15.75" customHeight="1" x14ac:dyDescent="0.25">
      <c r="B47" s="7"/>
      <c r="C47" s="7"/>
      <c r="D47" s="7"/>
      <c r="K47" s="7"/>
      <c r="L47" s="7"/>
      <c r="M47" s="7"/>
      <c r="N47" s="7"/>
      <c r="O47" s="7"/>
    </row>
    <row r="48" spans="2:15" ht="15.75" customHeight="1" x14ac:dyDescent="0.25">
      <c r="B48" s="7"/>
      <c r="C48" s="7"/>
      <c r="D48" s="7"/>
      <c r="K48" s="7"/>
      <c r="L48" s="7"/>
      <c r="M48" s="7"/>
      <c r="N48" s="7"/>
      <c r="O48" s="7"/>
    </row>
    <row r="49" spans="2:15" ht="15.75" customHeight="1" x14ac:dyDescent="0.25">
      <c r="B49" s="7"/>
      <c r="C49" s="7"/>
      <c r="D49" s="7"/>
      <c r="K49" s="7"/>
      <c r="L49" s="7"/>
      <c r="M49" s="7"/>
      <c r="N49" s="7"/>
      <c r="O49" s="7"/>
    </row>
    <row r="50" spans="2:15" ht="15.75" customHeight="1" x14ac:dyDescent="0.25">
      <c r="B50" s="7"/>
      <c r="C50" s="7"/>
      <c r="D50" s="7"/>
      <c r="K50" s="7"/>
      <c r="L50" s="7"/>
      <c r="M50" s="7"/>
      <c r="N50" s="7"/>
      <c r="O50" s="7"/>
    </row>
    <row r="51" spans="2:15" ht="15.75" customHeight="1" x14ac:dyDescent="0.25">
      <c r="B51" s="7"/>
      <c r="C51" s="7"/>
      <c r="D51" s="7"/>
      <c r="K51" s="7"/>
      <c r="L51" s="7"/>
      <c r="M51" s="7"/>
      <c r="N51" s="7"/>
      <c r="O51" s="7"/>
    </row>
    <row r="52" spans="2:15" ht="15.75" customHeight="1" x14ac:dyDescent="0.25">
      <c r="B52" s="7"/>
      <c r="C52" s="7"/>
      <c r="D52" s="7"/>
      <c r="K52" s="7"/>
      <c r="L52" s="7"/>
      <c r="M52" s="7"/>
      <c r="N52" s="7"/>
      <c r="O52" s="7"/>
    </row>
    <row r="53" spans="2:15" ht="15.75" customHeight="1" x14ac:dyDescent="0.25">
      <c r="B53" s="7"/>
      <c r="C53" s="7"/>
      <c r="D53" s="7"/>
      <c r="K53" s="7"/>
      <c r="L53" s="7"/>
      <c r="M53" s="7"/>
      <c r="N53" s="7"/>
      <c r="O53" s="7"/>
    </row>
    <row r="54" spans="2:15" ht="15.75" customHeight="1" x14ac:dyDescent="0.25">
      <c r="B54" s="7"/>
      <c r="C54" s="7"/>
      <c r="D54" s="7"/>
      <c r="K54" s="7"/>
      <c r="L54" s="7"/>
      <c r="M54" s="7"/>
      <c r="N54" s="7"/>
      <c r="O54" s="7"/>
    </row>
    <row r="55" spans="2:15" ht="15.75" customHeight="1" x14ac:dyDescent="0.25">
      <c r="B55" s="7"/>
      <c r="C55" s="7"/>
      <c r="D55" s="7"/>
      <c r="K55" s="7"/>
      <c r="L55" s="7"/>
      <c r="M55" s="7"/>
      <c r="N55" s="7"/>
      <c r="O55" s="7"/>
    </row>
    <row r="56" spans="2:15" ht="15.75" customHeight="1" x14ac:dyDescent="0.25">
      <c r="B56" s="7"/>
      <c r="C56" s="7"/>
      <c r="D56" s="7"/>
      <c r="K56" s="7"/>
      <c r="L56" s="7"/>
      <c r="M56" s="7"/>
      <c r="N56" s="7"/>
      <c r="O56" s="7"/>
    </row>
    <row r="57" spans="2:15" ht="15.75" customHeight="1" x14ac:dyDescent="0.25">
      <c r="B57" s="7"/>
      <c r="C57" s="7"/>
      <c r="D57" s="7"/>
      <c r="K57" s="7"/>
      <c r="L57" s="7"/>
      <c r="M57" s="7"/>
      <c r="N57" s="7"/>
      <c r="O57" s="7"/>
    </row>
    <row r="58" spans="2:15" ht="15.75" customHeight="1" x14ac:dyDescent="0.25">
      <c r="B58" s="7"/>
      <c r="C58" s="7"/>
      <c r="D58" s="7"/>
      <c r="K58" s="7"/>
      <c r="L58" s="7"/>
      <c r="M58" s="7"/>
      <c r="N58" s="7"/>
      <c r="O58" s="7"/>
    </row>
    <row r="59" spans="2:15" ht="15.75" customHeight="1" x14ac:dyDescent="0.25">
      <c r="B59" s="7"/>
      <c r="C59" s="7"/>
      <c r="D59" s="7"/>
      <c r="K59" s="7"/>
      <c r="L59" s="7"/>
      <c r="M59" s="7"/>
      <c r="N59" s="7"/>
      <c r="O59" s="7"/>
    </row>
    <row r="60" spans="2:15" ht="15.75" customHeight="1" x14ac:dyDescent="0.25">
      <c r="B60" s="7"/>
      <c r="C60" s="7"/>
      <c r="D60" s="7"/>
      <c r="K60" s="7"/>
      <c r="L60" s="7"/>
      <c r="M60" s="7"/>
      <c r="N60" s="7"/>
      <c r="O60" s="7"/>
    </row>
    <row r="61" spans="2:15" ht="15.75" customHeight="1" x14ac:dyDescent="0.25">
      <c r="B61" s="7"/>
      <c r="C61" s="7"/>
      <c r="D61" s="7"/>
      <c r="K61" s="7"/>
      <c r="L61" s="7"/>
      <c r="M61" s="7"/>
      <c r="N61" s="7"/>
      <c r="O61" s="7"/>
    </row>
    <row r="62" spans="2:15" ht="15.75" customHeight="1" x14ac:dyDescent="0.25">
      <c r="B62" s="7"/>
      <c r="C62" s="7"/>
      <c r="D62" s="7"/>
      <c r="K62" s="7"/>
      <c r="L62" s="7"/>
      <c r="M62" s="7"/>
      <c r="N62" s="7"/>
      <c r="O62" s="7"/>
    </row>
    <row r="63" spans="2:15" ht="15.75" customHeight="1" x14ac:dyDescent="0.25">
      <c r="B63" s="7"/>
      <c r="C63" s="7"/>
      <c r="D63" s="7"/>
      <c r="K63" s="7"/>
      <c r="L63" s="7"/>
      <c r="M63" s="7"/>
      <c r="N63" s="7"/>
      <c r="O63" s="7"/>
    </row>
    <row r="64" spans="2:15" ht="15.75" customHeight="1" x14ac:dyDescent="0.25">
      <c r="B64" s="7"/>
      <c r="C64" s="7"/>
      <c r="D64" s="7"/>
      <c r="K64" s="7"/>
      <c r="L64" s="7"/>
      <c r="M64" s="7"/>
      <c r="N64" s="7"/>
      <c r="O64" s="7"/>
    </row>
    <row r="65" spans="2:15" ht="15.75" customHeight="1" x14ac:dyDescent="0.25">
      <c r="B65" s="7"/>
      <c r="C65" s="7"/>
      <c r="D65" s="7"/>
      <c r="K65" s="7"/>
      <c r="L65" s="7"/>
      <c r="M65" s="7"/>
      <c r="N65" s="7"/>
      <c r="O65" s="7"/>
    </row>
    <row r="66" spans="2:15" ht="15.75" customHeight="1" x14ac:dyDescent="0.25">
      <c r="B66" s="7"/>
      <c r="C66" s="7"/>
      <c r="D66" s="7"/>
      <c r="K66" s="7"/>
      <c r="L66" s="7"/>
      <c r="M66" s="7"/>
      <c r="N66" s="7"/>
      <c r="O66" s="7"/>
    </row>
    <row r="67" spans="2:15" ht="15.75" customHeight="1" x14ac:dyDescent="0.25">
      <c r="B67" s="7"/>
      <c r="C67" s="7"/>
      <c r="D67" s="7"/>
      <c r="K67" s="7"/>
      <c r="L67" s="7"/>
      <c r="M67" s="7"/>
      <c r="N67" s="7"/>
      <c r="O67" s="7"/>
    </row>
    <row r="68" spans="2:15" ht="15.75" customHeight="1" x14ac:dyDescent="0.25">
      <c r="B68" s="7"/>
      <c r="C68" s="7"/>
      <c r="D68" s="7"/>
      <c r="K68" s="7"/>
      <c r="L68" s="7"/>
      <c r="M68" s="7"/>
      <c r="N68" s="7"/>
      <c r="O68" s="7"/>
    </row>
    <row r="69" spans="2:15" ht="15.75" customHeight="1" x14ac:dyDescent="0.25">
      <c r="B69" s="7"/>
      <c r="C69" s="7"/>
      <c r="D69" s="7"/>
      <c r="K69" s="7"/>
      <c r="L69" s="7"/>
      <c r="M69" s="7"/>
      <c r="N69" s="7"/>
      <c r="O69" s="7"/>
    </row>
    <row r="70" spans="2:15" ht="15.75" customHeight="1" x14ac:dyDescent="0.25">
      <c r="B70" s="7"/>
      <c r="C70" s="7"/>
      <c r="D70" s="7"/>
      <c r="K70" s="7"/>
      <c r="L70" s="7"/>
      <c r="M70" s="7"/>
      <c r="N70" s="7"/>
      <c r="O70" s="7"/>
    </row>
    <row r="71" spans="2:15" ht="15.75" customHeight="1" x14ac:dyDescent="0.25">
      <c r="B71" s="7"/>
      <c r="C71" s="7"/>
      <c r="D71" s="7"/>
      <c r="K71" s="7"/>
      <c r="L71" s="7"/>
      <c r="M71" s="7"/>
      <c r="N71" s="7"/>
      <c r="O71" s="7"/>
    </row>
    <row r="72" spans="2:15" ht="15.75" customHeight="1" x14ac:dyDescent="0.25">
      <c r="B72" s="7"/>
      <c r="C72" s="7"/>
      <c r="D72" s="7"/>
      <c r="K72" s="7"/>
      <c r="L72" s="7"/>
      <c r="M72" s="7"/>
      <c r="N72" s="7"/>
      <c r="O72" s="7"/>
    </row>
    <row r="73" spans="2:15" ht="15.75" customHeight="1" x14ac:dyDescent="0.25">
      <c r="B73" s="7"/>
      <c r="C73" s="7"/>
      <c r="D73" s="7"/>
      <c r="K73" s="7"/>
      <c r="L73" s="7"/>
      <c r="M73" s="7"/>
      <c r="N73" s="7"/>
      <c r="O73" s="7"/>
    </row>
    <row r="74" spans="2:15" ht="15.75" customHeight="1" x14ac:dyDescent="0.25">
      <c r="B74" s="7"/>
      <c r="C74" s="7"/>
      <c r="D74" s="7"/>
      <c r="K74" s="7"/>
      <c r="L74" s="7"/>
      <c r="M74" s="7"/>
      <c r="N74" s="7"/>
      <c r="O74" s="7"/>
    </row>
    <row r="75" spans="2:15" ht="15.75" customHeight="1" x14ac:dyDescent="0.25">
      <c r="B75" s="7"/>
      <c r="C75" s="7"/>
      <c r="D75" s="7"/>
      <c r="K75" s="7"/>
      <c r="L75" s="7"/>
      <c r="M75" s="7"/>
      <c r="N75" s="7"/>
      <c r="O75" s="7"/>
    </row>
    <row r="76" spans="2:15" ht="15.75" customHeight="1" x14ac:dyDescent="0.25">
      <c r="B76" s="7"/>
      <c r="C76" s="7"/>
      <c r="D76" s="7"/>
      <c r="K76" s="7"/>
      <c r="L76" s="7"/>
      <c r="M76" s="7"/>
      <c r="N76" s="7"/>
      <c r="O76" s="7"/>
    </row>
    <row r="77" spans="2:15" ht="15.75" customHeight="1" x14ac:dyDescent="0.25">
      <c r="B77" s="7"/>
      <c r="C77" s="7"/>
      <c r="D77" s="7"/>
      <c r="K77" s="7"/>
      <c r="L77" s="7"/>
      <c r="M77" s="7"/>
      <c r="N77" s="7"/>
      <c r="O77" s="7"/>
    </row>
    <row r="78" spans="2:15" ht="15.75" customHeight="1" x14ac:dyDescent="0.25">
      <c r="B78" s="7"/>
      <c r="C78" s="7"/>
      <c r="D78" s="7"/>
      <c r="K78" s="7"/>
      <c r="L78" s="7"/>
      <c r="M78" s="7"/>
      <c r="N78" s="7"/>
      <c r="O78" s="7"/>
    </row>
    <row r="79" spans="2:15" ht="15.75" customHeight="1" x14ac:dyDescent="0.25">
      <c r="B79" s="7"/>
      <c r="C79" s="7"/>
      <c r="D79" s="7"/>
      <c r="K79" s="7"/>
      <c r="L79" s="7"/>
      <c r="M79" s="7"/>
      <c r="N79" s="7"/>
      <c r="O79" s="7"/>
    </row>
    <row r="80" spans="2:15" ht="15.75" customHeight="1" x14ac:dyDescent="0.25">
      <c r="B80" s="7"/>
      <c r="C80" s="7"/>
      <c r="D80" s="7"/>
      <c r="K80" s="7"/>
      <c r="L80" s="7"/>
      <c r="M80" s="7"/>
      <c r="N80" s="7"/>
      <c r="O80" s="7"/>
    </row>
    <row r="81" spans="2:15" ht="15.75" customHeight="1" x14ac:dyDescent="0.25">
      <c r="B81" s="7"/>
      <c r="C81" s="7"/>
      <c r="D81" s="7"/>
      <c r="K81" s="7"/>
      <c r="L81" s="7"/>
      <c r="M81" s="7"/>
      <c r="N81" s="7"/>
      <c r="O81" s="7"/>
    </row>
    <row r="82" spans="2:15" ht="15.75" customHeight="1" x14ac:dyDescent="0.25">
      <c r="B82" s="7"/>
      <c r="C82" s="7"/>
      <c r="D82" s="7"/>
      <c r="K82" s="7"/>
      <c r="L82" s="7"/>
      <c r="M82" s="7"/>
      <c r="N82" s="7"/>
      <c r="O82" s="7"/>
    </row>
    <row r="83" spans="2:15" ht="15.75" customHeight="1" x14ac:dyDescent="0.25">
      <c r="B83" s="7"/>
      <c r="C83" s="7"/>
      <c r="D83" s="7"/>
      <c r="K83" s="7"/>
      <c r="L83" s="7"/>
      <c r="M83" s="7"/>
      <c r="N83" s="7"/>
      <c r="O83" s="7"/>
    </row>
    <row r="84" spans="2:15" ht="15.75" customHeight="1" x14ac:dyDescent="0.25">
      <c r="B84" s="7"/>
      <c r="C84" s="7"/>
      <c r="D84" s="7"/>
      <c r="K84" s="7"/>
      <c r="L84" s="7"/>
      <c r="M84" s="7"/>
      <c r="N84" s="7"/>
      <c r="O84" s="7"/>
    </row>
    <row r="85" spans="2:15" ht="15.75" customHeight="1" x14ac:dyDescent="0.25">
      <c r="B85" s="7"/>
      <c r="C85" s="7"/>
      <c r="D85" s="7"/>
      <c r="K85" s="7"/>
      <c r="L85" s="7"/>
      <c r="M85" s="7"/>
      <c r="N85" s="7"/>
      <c r="O85" s="7"/>
    </row>
    <row r="86" spans="2:15" ht="15.75" customHeight="1" x14ac:dyDescent="0.25">
      <c r="B86" s="7"/>
      <c r="C86" s="7"/>
      <c r="D86" s="7"/>
      <c r="K86" s="7"/>
      <c r="L86" s="7"/>
      <c r="M86" s="7"/>
      <c r="N86" s="7"/>
      <c r="O86" s="7"/>
    </row>
    <row r="87" spans="2:15" ht="15.75" customHeight="1" x14ac:dyDescent="0.25">
      <c r="B87" s="7"/>
      <c r="C87" s="7"/>
      <c r="D87" s="7"/>
      <c r="K87" s="7"/>
      <c r="L87" s="7"/>
      <c r="M87" s="7"/>
      <c r="N87" s="7"/>
      <c r="O87" s="7"/>
    </row>
    <row r="88" spans="2:15" ht="15.75" customHeight="1" x14ac:dyDescent="0.25">
      <c r="B88" s="7"/>
      <c r="C88" s="7"/>
      <c r="D88" s="7"/>
      <c r="K88" s="7"/>
      <c r="L88" s="7"/>
      <c r="M88" s="7"/>
      <c r="N88" s="7"/>
      <c r="O88" s="7"/>
    </row>
    <row r="89" spans="2:15" ht="15.75" customHeight="1" x14ac:dyDescent="0.25">
      <c r="B89" s="7"/>
      <c r="C89" s="7"/>
      <c r="D89" s="7"/>
      <c r="K89" s="7"/>
      <c r="L89" s="7"/>
      <c r="M89" s="7"/>
      <c r="N89" s="7"/>
      <c r="O89" s="7"/>
    </row>
    <row r="90" spans="2:15" ht="15.75" customHeight="1" x14ac:dyDescent="0.25">
      <c r="B90" s="7"/>
      <c r="C90" s="7"/>
      <c r="D90" s="7"/>
      <c r="K90" s="7"/>
      <c r="L90" s="7"/>
      <c r="M90" s="7"/>
      <c r="N90" s="7"/>
      <c r="O90" s="7"/>
    </row>
    <row r="91" spans="2:15" ht="15.75" customHeight="1" x14ac:dyDescent="0.25">
      <c r="B91" s="7"/>
      <c r="C91" s="7"/>
      <c r="D91" s="7"/>
      <c r="K91" s="7"/>
      <c r="L91" s="7"/>
      <c r="M91" s="7"/>
      <c r="N91" s="7"/>
      <c r="O91" s="7"/>
    </row>
    <row r="92" spans="2:15" ht="15.75" customHeight="1" x14ac:dyDescent="0.25">
      <c r="B92" s="7"/>
      <c r="C92" s="7"/>
      <c r="D92" s="7"/>
      <c r="K92" s="7"/>
      <c r="L92" s="7"/>
      <c r="M92" s="7"/>
      <c r="N92" s="7"/>
      <c r="O92" s="7"/>
    </row>
    <row r="93" spans="2:15" ht="15.75" customHeight="1" x14ac:dyDescent="0.25">
      <c r="B93" s="7"/>
      <c r="C93" s="7"/>
      <c r="D93" s="7"/>
      <c r="K93" s="7"/>
      <c r="L93" s="7"/>
      <c r="M93" s="7"/>
      <c r="N93" s="7"/>
      <c r="O93" s="7"/>
    </row>
    <row r="94" spans="2:15" ht="15.75" customHeight="1" x14ac:dyDescent="0.25">
      <c r="B94" s="7"/>
      <c r="C94" s="7"/>
      <c r="D94" s="7"/>
      <c r="K94" s="7"/>
      <c r="L94" s="7"/>
      <c r="M94" s="7"/>
      <c r="N94" s="7"/>
      <c r="O94" s="7"/>
    </row>
    <row r="95" spans="2:15" ht="15.75" customHeight="1" x14ac:dyDescent="0.25">
      <c r="B95" s="7"/>
      <c r="C95" s="7"/>
      <c r="D95" s="7"/>
      <c r="K95" s="7"/>
      <c r="L95" s="7"/>
      <c r="M95" s="7"/>
      <c r="N95" s="7"/>
      <c r="O95" s="7"/>
    </row>
    <row r="96" spans="2:15" ht="15.75" customHeight="1" x14ac:dyDescent="0.25">
      <c r="B96" s="7"/>
      <c r="C96" s="7"/>
      <c r="D96" s="7"/>
      <c r="K96" s="7"/>
      <c r="L96" s="7"/>
      <c r="M96" s="7"/>
      <c r="N96" s="7"/>
      <c r="O96" s="7"/>
    </row>
    <row r="97" spans="2:15" ht="15.75" customHeight="1" x14ac:dyDescent="0.25">
      <c r="B97" s="7"/>
      <c r="C97" s="7"/>
      <c r="D97" s="7"/>
      <c r="K97" s="7"/>
      <c r="L97" s="7"/>
      <c r="M97" s="7"/>
      <c r="N97" s="7"/>
      <c r="O97" s="7"/>
    </row>
    <row r="98" spans="2:15" ht="15.75" customHeight="1" x14ac:dyDescent="0.25">
      <c r="B98" s="7"/>
      <c r="C98" s="7"/>
      <c r="D98" s="7"/>
      <c r="K98" s="7"/>
      <c r="L98" s="7"/>
      <c r="M98" s="7"/>
      <c r="N98" s="7"/>
      <c r="O98" s="7"/>
    </row>
    <row r="99" spans="2:15" ht="15.75" customHeight="1" x14ac:dyDescent="0.25">
      <c r="B99" s="7"/>
      <c r="C99" s="7"/>
      <c r="D99" s="7"/>
      <c r="K99" s="7"/>
      <c r="L99" s="7"/>
      <c r="M99" s="7"/>
      <c r="N99" s="7"/>
      <c r="O99" s="7"/>
    </row>
    <row r="100" spans="2:15" ht="15.75" customHeight="1" x14ac:dyDescent="0.25">
      <c r="B100" s="7"/>
      <c r="C100" s="7"/>
      <c r="D100" s="7"/>
      <c r="K100" s="7"/>
      <c r="L100" s="7"/>
      <c r="M100" s="7"/>
      <c r="N100" s="7"/>
      <c r="O100" s="7"/>
    </row>
    <row r="101" spans="2:15" ht="15.75" customHeight="1" x14ac:dyDescent="0.25">
      <c r="B101" s="7"/>
      <c r="C101" s="7"/>
      <c r="D101" s="7"/>
      <c r="K101" s="7"/>
      <c r="L101" s="7"/>
      <c r="M101" s="7"/>
      <c r="N101" s="7"/>
      <c r="O101" s="7"/>
    </row>
    <row r="102" spans="2:15" ht="15.75" customHeight="1" x14ac:dyDescent="0.25">
      <c r="B102" s="7"/>
      <c r="C102" s="7"/>
      <c r="D102" s="7"/>
      <c r="K102" s="7"/>
      <c r="L102" s="7"/>
      <c r="M102" s="7"/>
      <c r="N102" s="7"/>
      <c r="O102" s="7"/>
    </row>
    <row r="103" spans="2:15" ht="15.75" customHeight="1" x14ac:dyDescent="0.25">
      <c r="B103" s="7"/>
      <c r="C103" s="7"/>
      <c r="D103" s="7"/>
      <c r="K103" s="7"/>
      <c r="L103" s="7"/>
      <c r="M103" s="7"/>
      <c r="N103" s="7"/>
      <c r="O103" s="7"/>
    </row>
    <row r="104" spans="2:15" ht="15.75" customHeight="1" x14ac:dyDescent="0.25">
      <c r="B104" s="7"/>
      <c r="C104" s="7"/>
      <c r="D104" s="7"/>
      <c r="K104" s="7"/>
      <c r="L104" s="7"/>
      <c r="M104" s="7"/>
      <c r="N104" s="7"/>
      <c r="O104" s="7"/>
    </row>
    <row r="105" spans="2:15" ht="15.75" customHeight="1" x14ac:dyDescent="0.25">
      <c r="B105" s="7"/>
      <c r="C105" s="7"/>
      <c r="D105" s="7"/>
      <c r="K105" s="7"/>
      <c r="L105" s="7"/>
      <c r="M105" s="7"/>
      <c r="N105" s="7"/>
      <c r="O105" s="7"/>
    </row>
    <row r="106" spans="2:15" ht="15.75" customHeight="1" x14ac:dyDescent="0.25">
      <c r="B106" s="7"/>
      <c r="C106" s="7"/>
      <c r="D106" s="7"/>
      <c r="K106" s="7"/>
      <c r="L106" s="7"/>
      <c r="M106" s="7"/>
      <c r="N106" s="7"/>
      <c r="O106" s="7"/>
    </row>
    <row r="107" spans="2:15" ht="15.75" customHeight="1" x14ac:dyDescent="0.25">
      <c r="B107" s="7"/>
      <c r="C107" s="7"/>
      <c r="D107" s="7"/>
      <c r="K107" s="7"/>
      <c r="L107" s="7"/>
      <c r="M107" s="7"/>
      <c r="N107" s="7"/>
      <c r="O107" s="7"/>
    </row>
    <row r="108" spans="2:15" ht="15.75" customHeight="1" x14ac:dyDescent="0.25">
      <c r="B108" s="7"/>
      <c r="C108" s="7"/>
      <c r="D108" s="7"/>
      <c r="K108" s="7"/>
      <c r="L108" s="7"/>
      <c r="M108" s="7"/>
      <c r="N108" s="7"/>
      <c r="O108" s="7"/>
    </row>
    <row r="109" spans="2:15" ht="15.75" customHeight="1" x14ac:dyDescent="0.25">
      <c r="B109" s="7"/>
      <c r="C109" s="7"/>
      <c r="D109" s="7"/>
      <c r="K109" s="7"/>
      <c r="L109" s="7"/>
      <c r="M109" s="7"/>
      <c r="N109" s="7"/>
      <c r="O109" s="7"/>
    </row>
    <row r="110" spans="2:15" ht="15.75" customHeight="1" x14ac:dyDescent="0.25">
      <c r="B110" s="7"/>
      <c r="C110" s="7"/>
      <c r="D110" s="7"/>
      <c r="K110" s="7"/>
      <c r="L110" s="7"/>
      <c r="M110" s="7"/>
      <c r="N110" s="7"/>
      <c r="O110" s="7"/>
    </row>
    <row r="111" spans="2:15" ht="15.75" customHeight="1" x14ac:dyDescent="0.25">
      <c r="B111" s="7"/>
      <c r="C111" s="7"/>
      <c r="D111" s="7"/>
      <c r="K111" s="7"/>
      <c r="L111" s="7"/>
      <c r="M111" s="7"/>
      <c r="N111" s="7"/>
      <c r="O111" s="7"/>
    </row>
    <row r="112" spans="2:15" ht="15.75" customHeight="1" x14ac:dyDescent="0.25">
      <c r="B112" s="7"/>
      <c r="C112" s="7"/>
      <c r="D112" s="7"/>
      <c r="K112" s="7"/>
      <c r="L112" s="7"/>
      <c r="M112" s="7"/>
      <c r="N112" s="7"/>
      <c r="O112" s="7"/>
    </row>
    <row r="113" spans="2:15" ht="15.75" customHeight="1" x14ac:dyDescent="0.25">
      <c r="B113" s="7"/>
      <c r="C113" s="7"/>
      <c r="D113" s="7"/>
      <c r="K113" s="7"/>
      <c r="L113" s="7"/>
      <c r="M113" s="7"/>
      <c r="N113" s="7"/>
      <c r="O113" s="7"/>
    </row>
    <row r="114" spans="2:15" ht="15.75" customHeight="1" x14ac:dyDescent="0.25">
      <c r="B114" s="7"/>
      <c r="C114" s="7"/>
      <c r="D114" s="7"/>
      <c r="K114" s="7"/>
      <c r="L114" s="7"/>
      <c r="M114" s="7"/>
      <c r="N114" s="7"/>
      <c r="O114" s="7"/>
    </row>
    <row r="115" spans="2:15" ht="15.75" customHeight="1" x14ac:dyDescent="0.25">
      <c r="B115" s="7"/>
      <c r="C115" s="7"/>
      <c r="D115" s="7"/>
      <c r="K115" s="7"/>
      <c r="L115" s="7"/>
      <c r="M115" s="7"/>
      <c r="N115" s="7"/>
      <c r="O115" s="7"/>
    </row>
    <row r="116" spans="2:15" ht="15.75" customHeight="1" x14ac:dyDescent="0.25">
      <c r="B116" s="7"/>
      <c r="C116" s="7"/>
      <c r="D116" s="7"/>
      <c r="K116" s="7"/>
      <c r="L116" s="7"/>
      <c r="M116" s="7"/>
      <c r="N116" s="7"/>
      <c r="O116" s="7"/>
    </row>
    <row r="117" spans="2:15" ht="15.75" customHeight="1" x14ac:dyDescent="0.25">
      <c r="B117" s="7"/>
      <c r="C117" s="7"/>
      <c r="D117" s="7"/>
      <c r="K117" s="7"/>
      <c r="L117" s="7"/>
      <c r="M117" s="7"/>
      <c r="N117" s="7"/>
      <c r="O117" s="7"/>
    </row>
    <row r="118" spans="2:15" ht="15.75" customHeight="1" x14ac:dyDescent="0.25">
      <c r="B118" s="7"/>
      <c r="C118" s="7"/>
      <c r="D118" s="7"/>
      <c r="K118" s="7"/>
      <c r="L118" s="7"/>
      <c r="M118" s="7"/>
      <c r="N118" s="7"/>
      <c r="O118" s="7"/>
    </row>
    <row r="119" spans="2:15" ht="15.75" customHeight="1" x14ac:dyDescent="0.25">
      <c r="B119" s="7"/>
      <c r="C119" s="7"/>
      <c r="D119" s="7"/>
      <c r="K119" s="7"/>
      <c r="L119" s="7"/>
      <c r="M119" s="7"/>
      <c r="N119" s="7"/>
      <c r="O119" s="7"/>
    </row>
    <row r="120" spans="2:15" ht="15.75" customHeight="1" x14ac:dyDescent="0.25">
      <c r="B120" s="7"/>
      <c r="C120" s="7"/>
      <c r="D120" s="7"/>
      <c r="K120" s="7"/>
      <c r="L120" s="7"/>
      <c r="M120" s="7"/>
      <c r="N120" s="7"/>
      <c r="O120" s="7"/>
    </row>
    <row r="121" spans="2:15" ht="15.75" customHeight="1" x14ac:dyDescent="0.25">
      <c r="B121" s="7"/>
      <c r="C121" s="7"/>
      <c r="D121" s="7"/>
      <c r="K121" s="7"/>
      <c r="L121" s="7"/>
      <c r="M121" s="7"/>
      <c r="N121" s="7"/>
      <c r="O121" s="7"/>
    </row>
    <row r="122" spans="2:15" ht="15.75" customHeight="1" x14ac:dyDescent="0.25">
      <c r="B122" s="7"/>
      <c r="C122" s="7"/>
      <c r="D122" s="7"/>
      <c r="K122" s="7"/>
      <c r="L122" s="7"/>
      <c r="M122" s="7"/>
      <c r="N122" s="7"/>
      <c r="O122" s="7"/>
    </row>
    <row r="123" spans="2:15" ht="15.75" customHeight="1" x14ac:dyDescent="0.25">
      <c r="B123" s="7"/>
      <c r="C123" s="7"/>
      <c r="D123" s="7"/>
      <c r="K123" s="7"/>
      <c r="L123" s="7"/>
      <c r="M123" s="7"/>
      <c r="N123" s="7"/>
      <c r="O123" s="7"/>
    </row>
    <row r="124" spans="2:15" ht="15.75" customHeight="1" x14ac:dyDescent="0.25">
      <c r="B124" s="7"/>
      <c r="C124" s="7"/>
      <c r="D124" s="7"/>
      <c r="K124" s="7"/>
      <c r="L124" s="7"/>
      <c r="M124" s="7"/>
      <c r="N124" s="7"/>
      <c r="O124" s="7"/>
    </row>
    <row r="125" spans="2:15" ht="15.75" customHeight="1" x14ac:dyDescent="0.25">
      <c r="B125" s="7"/>
      <c r="C125" s="7"/>
      <c r="D125" s="7"/>
      <c r="K125" s="7"/>
      <c r="L125" s="7"/>
      <c r="M125" s="7"/>
      <c r="N125" s="7"/>
      <c r="O125" s="7"/>
    </row>
    <row r="126" spans="2:15" ht="15.75" customHeight="1" x14ac:dyDescent="0.25">
      <c r="B126" s="7"/>
      <c r="C126" s="7"/>
      <c r="D126" s="7"/>
      <c r="K126" s="7"/>
      <c r="L126" s="7"/>
      <c r="M126" s="7"/>
      <c r="N126" s="7"/>
      <c r="O126" s="7"/>
    </row>
    <row r="127" spans="2:15" ht="15.75" customHeight="1" x14ac:dyDescent="0.25">
      <c r="B127" s="7"/>
      <c r="C127" s="7"/>
      <c r="D127" s="7"/>
      <c r="K127" s="7"/>
      <c r="L127" s="7"/>
      <c r="M127" s="7"/>
      <c r="N127" s="7"/>
      <c r="O127" s="7"/>
    </row>
    <row r="128" spans="2:15" ht="15.75" customHeight="1" x14ac:dyDescent="0.25">
      <c r="B128" s="7"/>
      <c r="C128" s="7"/>
      <c r="D128" s="7"/>
      <c r="K128" s="7"/>
      <c r="L128" s="7"/>
      <c r="M128" s="7"/>
      <c r="N128" s="7"/>
      <c r="O128" s="7"/>
    </row>
    <row r="129" spans="2:15" ht="15.75" customHeight="1" x14ac:dyDescent="0.25">
      <c r="B129" s="7"/>
      <c r="C129" s="7"/>
      <c r="D129" s="7"/>
      <c r="K129" s="7"/>
      <c r="L129" s="7"/>
      <c r="M129" s="7"/>
      <c r="N129" s="7"/>
      <c r="O129" s="7"/>
    </row>
    <row r="130" spans="2:15" ht="15.75" customHeight="1" x14ac:dyDescent="0.25">
      <c r="B130" s="7"/>
      <c r="C130" s="7"/>
      <c r="D130" s="7"/>
      <c r="K130" s="7"/>
      <c r="L130" s="7"/>
      <c r="M130" s="7"/>
      <c r="N130" s="7"/>
      <c r="O130" s="7"/>
    </row>
    <row r="131" spans="2:15" ht="15.75" customHeight="1" x14ac:dyDescent="0.25">
      <c r="B131" s="7"/>
      <c r="C131" s="7"/>
      <c r="D131" s="7"/>
      <c r="K131" s="7"/>
      <c r="L131" s="7"/>
      <c r="M131" s="7"/>
      <c r="N131" s="7"/>
      <c r="O131" s="7"/>
    </row>
    <row r="132" spans="2:15" ht="15.75" customHeight="1" x14ac:dyDescent="0.25">
      <c r="B132" s="7"/>
      <c r="C132" s="7"/>
      <c r="D132" s="7"/>
      <c r="K132" s="7"/>
      <c r="L132" s="7"/>
      <c r="M132" s="7"/>
      <c r="N132" s="7"/>
      <c r="O132" s="7"/>
    </row>
    <row r="133" spans="2:15" ht="15.75" customHeight="1" x14ac:dyDescent="0.25">
      <c r="B133" s="7"/>
      <c r="C133" s="7"/>
      <c r="D133" s="7"/>
      <c r="K133" s="7"/>
      <c r="L133" s="7"/>
      <c r="M133" s="7"/>
      <c r="N133" s="7"/>
      <c r="O133" s="7"/>
    </row>
    <row r="134" spans="2:15" ht="15.75" customHeight="1" x14ac:dyDescent="0.25">
      <c r="B134" s="7"/>
      <c r="C134" s="7"/>
      <c r="D134" s="7"/>
      <c r="K134" s="7"/>
      <c r="L134" s="7"/>
      <c r="M134" s="7"/>
      <c r="N134" s="7"/>
      <c r="O134" s="7"/>
    </row>
    <row r="135" spans="2:15" ht="15.75" customHeight="1" x14ac:dyDescent="0.25">
      <c r="B135" s="7"/>
      <c r="C135" s="7"/>
      <c r="D135" s="7"/>
      <c r="K135" s="7"/>
      <c r="L135" s="7"/>
      <c r="M135" s="7"/>
      <c r="N135" s="7"/>
      <c r="O135" s="7"/>
    </row>
    <row r="136" spans="2:15" ht="15.75" customHeight="1" x14ac:dyDescent="0.25">
      <c r="B136" s="7"/>
      <c r="C136" s="7"/>
      <c r="D136" s="7"/>
      <c r="K136" s="7"/>
      <c r="L136" s="7"/>
      <c r="M136" s="7"/>
      <c r="N136" s="7"/>
      <c r="O136" s="7"/>
    </row>
    <row r="137" spans="2:15" ht="15.75" customHeight="1" x14ac:dyDescent="0.25">
      <c r="B137" s="7"/>
      <c r="C137" s="7"/>
      <c r="D137" s="7"/>
      <c r="K137" s="7"/>
      <c r="L137" s="7"/>
      <c r="M137" s="7"/>
      <c r="N137" s="7"/>
      <c r="O137" s="7"/>
    </row>
    <row r="138" spans="2:15" ht="15.75" customHeight="1" x14ac:dyDescent="0.25">
      <c r="B138" s="7"/>
      <c r="C138" s="7"/>
      <c r="D138" s="7"/>
      <c r="K138" s="7"/>
      <c r="L138" s="7"/>
      <c r="M138" s="7"/>
      <c r="N138" s="7"/>
      <c r="O138" s="7"/>
    </row>
    <row r="139" spans="2:15" ht="15.75" customHeight="1" x14ac:dyDescent="0.25">
      <c r="B139" s="7"/>
      <c r="C139" s="7"/>
      <c r="D139" s="7"/>
      <c r="K139" s="7"/>
      <c r="L139" s="7"/>
      <c r="M139" s="7"/>
      <c r="N139" s="7"/>
      <c r="O139" s="7"/>
    </row>
    <row r="140" spans="2:15" ht="15.75" customHeight="1" x14ac:dyDescent="0.25">
      <c r="B140" s="7"/>
      <c r="C140" s="7"/>
      <c r="D140" s="7"/>
      <c r="K140" s="7"/>
      <c r="L140" s="7"/>
      <c r="M140" s="7"/>
      <c r="N140" s="7"/>
      <c r="O140" s="7"/>
    </row>
    <row r="141" spans="2:15" ht="15.75" customHeight="1" x14ac:dyDescent="0.25">
      <c r="B141" s="7"/>
      <c r="C141" s="7"/>
      <c r="D141" s="7"/>
      <c r="K141" s="7"/>
      <c r="L141" s="7"/>
      <c r="M141" s="7"/>
      <c r="N141" s="7"/>
      <c r="O141" s="7"/>
    </row>
    <row r="142" spans="2:15" ht="15.75" customHeight="1" x14ac:dyDescent="0.25">
      <c r="B142" s="7"/>
      <c r="C142" s="7"/>
      <c r="D142" s="7"/>
      <c r="K142" s="7"/>
      <c r="L142" s="7"/>
      <c r="M142" s="7"/>
      <c r="N142" s="7"/>
      <c r="O142" s="7"/>
    </row>
    <row r="143" spans="2:15" ht="15.75" customHeight="1" x14ac:dyDescent="0.25">
      <c r="B143" s="7"/>
      <c r="C143" s="7"/>
      <c r="D143" s="7"/>
      <c r="K143" s="7"/>
      <c r="L143" s="7"/>
      <c r="M143" s="7"/>
      <c r="N143" s="7"/>
      <c r="O143" s="7"/>
    </row>
    <row r="144" spans="2:15" ht="15.75" customHeight="1" x14ac:dyDescent="0.25">
      <c r="B144" s="7"/>
      <c r="C144" s="7"/>
      <c r="D144" s="7"/>
      <c r="K144" s="7"/>
      <c r="L144" s="7"/>
      <c r="M144" s="7"/>
      <c r="N144" s="7"/>
      <c r="O144" s="7"/>
    </row>
    <row r="145" spans="2:15" ht="15.75" customHeight="1" x14ac:dyDescent="0.25">
      <c r="B145" s="7"/>
      <c r="C145" s="7"/>
      <c r="D145" s="7"/>
      <c r="K145" s="7"/>
      <c r="L145" s="7"/>
      <c r="M145" s="7"/>
      <c r="N145" s="7"/>
      <c r="O145" s="7"/>
    </row>
    <row r="146" spans="2:15" ht="15.75" customHeight="1" x14ac:dyDescent="0.25">
      <c r="B146" s="7"/>
      <c r="C146" s="7"/>
      <c r="D146" s="7"/>
      <c r="K146" s="7"/>
      <c r="L146" s="7"/>
      <c r="M146" s="7"/>
      <c r="N146" s="7"/>
      <c r="O146" s="7"/>
    </row>
    <row r="147" spans="2:15" ht="15.75" customHeight="1" x14ac:dyDescent="0.25">
      <c r="B147" s="7"/>
      <c r="C147" s="7"/>
      <c r="D147" s="7"/>
      <c r="K147" s="7"/>
      <c r="L147" s="7"/>
      <c r="M147" s="7"/>
      <c r="N147" s="7"/>
      <c r="O147" s="7"/>
    </row>
    <row r="148" spans="2:15" ht="15.75" customHeight="1" x14ac:dyDescent="0.25">
      <c r="B148" s="7"/>
      <c r="C148" s="7"/>
      <c r="D148" s="7"/>
      <c r="K148" s="7"/>
      <c r="L148" s="7"/>
      <c r="M148" s="7"/>
      <c r="N148" s="7"/>
      <c r="O148" s="7"/>
    </row>
    <row r="149" spans="2:15" ht="15.75" customHeight="1" x14ac:dyDescent="0.25">
      <c r="B149" s="7"/>
      <c r="C149" s="7"/>
      <c r="D149" s="7"/>
      <c r="K149" s="7"/>
      <c r="L149" s="7"/>
      <c r="M149" s="7"/>
      <c r="N149" s="7"/>
      <c r="O149" s="7"/>
    </row>
    <row r="150" spans="2:15" ht="15.75" customHeight="1" x14ac:dyDescent="0.25">
      <c r="B150" s="7"/>
      <c r="C150" s="7"/>
      <c r="D150" s="7"/>
      <c r="K150" s="7"/>
      <c r="L150" s="7"/>
      <c r="M150" s="7"/>
      <c r="N150" s="7"/>
      <c r="O150" s="7"/>
    </row>
    <row r="151" spans="2:15" ht="15.75" customHeight="1" x14ac:dyDescent="0.25">
      <c r="B151" s="7"/>
      <c r="C151" s="7"/>
      <c r="D151" s="7"/>
      <c r="K151" s="7"/>
      <c r="L151" s="7"/>
      <c r="M151" s="7"/>
      <c r="N151" s="7"/>
      <c r="O151" s="7"/>
    </row>
    <row r="152" spans="2:15" ht="15.75" customHeight="1" x14ac:dyDescent="0.25">
      <c r="B152" s="7"/>
      <c r="C152" s="7"/>
      <c r="D152" s="7"/>
      <c r="K152" s="7"/>
      <c r="L152" s="7"/>
      <c r="M152" s="7"/>
      <c r="N152" s="7"/>
      <c r="O152" s="7"/>
    </row>
    <row r="153" spans="2:15" ht="15.75" customHeight="1" x14ac:dyDescent="0.25">
      <c r="B153" s="7"/>
      <c r="C153" s="7"/>
      <c r="D153" s="7"/>
      <c r="K153" s="7"/>
      <c r="L153" s="7"/>
      <c r="M153" s="7"/>
      <c r="N153" s="7"/>
      <c r="O153" s="7"/>
    </row>
    <row r="154" spans="2:15" ht="15.75" customHeight="1" x14ac:dyDescent="0.25">
      <c r="B154" s="7"/>
      <c r="C154" s="7"/>
      <c r="D154" s="7"/>
      <c r="K154" s="7"/>
      <c r="L154" s="7"/>
      <c r="M154" s="7"/>
      <c r="N154" s="7"/>
      <c r="O154" s="7"/>
    </row>
    <row r="155" spans="2:15" ht="15.75" customHeight="1" x14ac:dyDescent="0.25">
      <c r="B155" s="7"/>
      <c r="C155" s="7"/>
      <c r="D155" s="7"/>
      <c r="K155" s="7"/>
      <c r="L155" s="7"/>
      <c r="M155" s="7"/>
      <c r="N155" s="7"/>
      <c r="O155" s="7"/>
    </row>
    <row r="156" spans="2:15" ht="15.75" customHeight="1" x14ac:dyDescent="0.25">
      <c r="B156" s="7"/>
      <c r="C156" s="7"/>
      <c r="D156" s="7"/>
      <c r="K156" s="7"/>
      <c r="L156" s="7"/>
      <c r="M156" s="7"/>
      <c r="N156" s="7"/>
      <c r="O156" s="7"/>
    </row>
    <row r="157" spans="2:15" ht="15.75" customHeight="1" x14ac:dyDescent="0.25">
      <c r="B157" s="7"/>
      <c r="C157" s="7"/>
      <c r="D157" s="7"/>
      <c r="K157" s="7"/>
      <c r="L157" s="7"/>
      <c r="M157" s="7"/>
      <c r="N157" s="7"/>
      <c r="O157" s="7"/>
    </row>
    <row r="158" spans="2:15" ht="15.75" customHeight="1" x14ac:dyDescent="0.25">
      <c r="B158" s="7"/>
      <c r="C158" s="7"/>
      <c r="D158" s="7"/>
      <c r="K158" s="7"/>
      <c r="L158" s="7"/>
      <c r="M158" s="7"/>
      <c r="N158" s="7"/>
      <c r="O158" s="7"/>
    </row>
    <row r="159" spans="2:15" ht="15.75" customHeight="1" x14ac:dyDescent="0.25">
      <c r="B159" s="7"/>
      <c r="C159" s="7"/>
      <c r="D159" s="7"/>
      <c r="K159" s="7"/>
      <c r="L159" s="7"/>
      <c r="M159" s="7"/>
      <c r="N159" s="7"/>
      <c r="O159" s="7"/>
    </row>
    <row r="160" spans="2:15" ht="15.75" customHeight="1" x14ac:dyDescent="0.25">
      <c r="B160" s="7"/>
      <c r="C160" s="7"/>
      <c r="D160" s="7"/>
      <c r="K160" s="7"/>
      <c r="L160" s="7"/>
      <c r="M160" s="7"/>
      <c r="N160" s="7"/>
      <c r="O160" s="7"/>
    </row>
    <row r="161" spans="2:15" ht="15.75" customHeight="1" x14ac:dyDescent="0.25">
      <c r="B161" s="7"/>
      <c r="C161" s="7"/>
      <c r="D161" s="7"/>
      <c r="K161" s="7"/>
      <c r="L161" s="7"/>
      <c r="M161" s="7"/>
      <c r="N161" s="7"/>
      <c r="O161" s="7"/>
    </row>
    <row r="162" spans="2:15" ht="15.75" customHeight="1" x14ac:dyDescent="0.25">
      <c r="B162" s="7"/>
      <c r="C162" s="7"/>
      <c r="D162" s="7"/>
      <c r="K162" s="7"/>
      <c r="L162" s="7"/>
      <c r="M162" s="7"/>
      <c r="N162" s="7"/>
      <c r="O162" s="7"/>
    </row>
    <row r="163" spans="2:15" ht="15.75" customHeight="1" x14ac:dyDescent="0.25">
      <c r="B163" s="7"/>
      <c r="C163" s="7"/>
      <c r="D163" s="7"/>
      <c r="K163" s="7"/>
      <c r="L163" s="7"/>
      <c r="M163" s="7"/>
      <c r="N163" s="7"/>
      <c r="O163" s="7"/>
    </row>
    <row r="164" spans="2:15" ht="15.75" customHeight="1" x14ac:dyDescent="0.25">
      <c r="B164" s="7"/>
      <c r="C164" s="7"/>
      <c r="D164" s="7"/>
      <c r="K164" s="7"/>
      <c r="L164" s="7"/>
      <c r="M164" s="7"/>
      <c r="N164" s="7"/>
      <c r="O164" s="7"/>
    </row>
    <row r="165" spans="2:15" ht="15.75" customHeight="1" x14ac:dyDescent="0.25">
      <c r="B165" s="7"/>
      <c r="C165" s="7"/>
      <c r="D165" s="7"/>
      <c r="K165" s="7"/>
      <c r="L165" s="7"/>
      <c r="M165" s="7"/>
      <c r="N165" s="7"/>
      <c r="O165" s="7"/>
    </row>
    <row r="166" spans="2:15" ht="15.75" customHeight="1" x14ac:dyDescent="0.25">
      <c r="B166" s="7"/>
      <c r="C166" s="7"/>
      <c r="D166" s="7"/>
      <c r="K166" s="7"/>
      <c r="L166" s="7"/>
      <c r="M166" s="7"/>
      <c r="N166" s="7"/>
      <c r="O166" s="7"/>
    </row>
    <row r="167" spans="2:15" ht="15.75" customHeight="1" x14ac:dyDescent="0.25">
      <c r="B167" s="7"/>
      <c r="C167" s="7"/>
      <c r="D167" s="7"/>
      <c r="K167" s="7"/>
      <c r="L167" s="7"/>
      <c r="M167" s="7"/>
      <c r="N167" s="7"/>
      <c r="O167" s="7"/>
    </row>
    <row r="168" spans="2:15" ht="15.75" customHeight="1" x14ac:dyDescent="0.25">
      <c r="B168" s="7"/>
      <c r="C168" s="7"/>
      <c r="D168" s="7"/>
      <c r="K168" s="7"/>
      <c r="L168" s="7"/>
      <c r="M168" s="7"/>
      <c r="N168" s="7"/>
      <c r="O168" s="7"/>
    </row>
    <row r="169" spans="2:15" ht="15.75" customHeight="1" x14ac:dyDescent="0.25">
      <c r="B169" s="7"/>
      <c r="C169" s="7"/>
      <c r="D169" s="7"/>
      <c r="K169" s="7"/>
      <c r="L169" s="7"/>
      <c r="M169" s="7"/>
      <c r="N169" s="7"/>
      <c r="O169" s="7"/>
    </row>
    <row r="170" spans="2:15" ht="15.75" customHeight="1" x14ac:dyDescent="0.25">
      <c r="B170" s="7"/>
      <c r="C170" s="7"/>
      <c r="D170" s="7"/>
      <c r="K170" s="7"/>
      <c r="L170" s="7"/>
      <c r="M170" s="7"/>
      <c r="N170" s="7"/>
      <c r="O170" s="7"/>
    </row>
    <row r="171" spans="2:15" ht="15.75" customHeight="1" x14ac:dyDescent="0.25">
      <c r="B171" s="7"/>
      <c r="C171" s="7"/>
      <c r="D171" s="7"/>
      <c r="K171" s="7"/>
      <c r="L171" s="7"/>
      <c r="M171" s="7"/>
      <c r="N171" s="7"/>
      <c r="O171" s="7"/>
    </row>
    <row r="172" spans="2:15" ht="15.75" customHeight="1" x14ac:dyDescent="0.25">
      <c r="B172" s="7"/>
      <c r="C172" s="7"/>
      <c r="D172" s="7"/>
      <c r="K172" s="7"/>
      <c r="L172" s="7"/>
      <c r="M172" s="7"/>
      <c r="N172" s="7"/>
      <c r="O172" s="7"/>
    </row>
    <row r="173" spans="2:15" ht="15.75" customHeight="1" x14ac:dyDescent="0.25">
      <c r="B173" s="7"/>
      <c r="C173" s="7"/>
      <c r="D173" s="7"/>
      <c r="K173" s="7"/>
      <c r="L173" s="7"/>
      <c r="M173" s="7"/>
      <c r="N173" s="7"/>
      <c r="O173" s="7"/>
    </row>
    <row r="174" spans="2:15" ht="15.75" customHeight="1" x14ac:dyDescent="0.25">
      <c r="B174" s="7"/>
      <c r="C174" s="7"/>
      <c r="D174" s="7"/>
      <c r="K174" s="7"/>
      <c r="L174" s="7"/>
      <c r="M174" s="7"/>
      <c r="N174" s="7"/>
      <c r="O174" s="7"/>
    </row>
    <row r="175" spans="2:15" ht="15.75" customHeight="1" x14ac:dyDescent="0.25">
      <c r="B175" s="7"/>
      <c r="C175" s="7"/>
      <c r="D175" s="7"/>
      <c r="K175" s="7"/>
      <c r="L175" s="7"/>
      <c r="M175" s="7"/>
      <c r="N175" s="7"/>
      <c r="O175" s="7"/>
    </row>
    <row r="176" spans="2:15" ht="15.75" customHeight="1" x14ac:dyDescent="0.25">
      <c r="B176" s="7"/>
      <c r="C176" s="7"/>
      <c r="D176" s="7"/>
      <c r="K176" s="7"/>
      <c r="L176" s="7"/>
      <c r="M176" s="7"/>
      <c r="N176" s="7"/>
      <c r="O176" s="7"/>
    </row>
    <row r="177" spans="2:15" ht="15.75" customHeight="1" x14ac:dyDescent="0.25">
      <c r="B177" s="7"/>
      <c r="C177" s="7"/>
      <c r="D177" s="7"/>
      <c r="K177" s="7"/>
      <c r="L177" s="7"/>
      <c r="M177" s="7"/>
      <c r="N177" s="7"/>
      <c r="O177" s="7"/>
    </row>
    <row r="178" spans="2:15" ht="15.75" customHeight="1" x14ac:dyDescent="0.25">
      <c r="B178" s="7"/>
      <c r="C178" s="7"/>
      <c r="D178" s="7"/>
      <c r="K178" s="7"/>
      <c r="L178" s="7"/>
      <c r="M178" s="7"/>
      <c r="N178" s="7"/>
      <c r="O178" s="7"/>
    </row>
    <row r="179" spans="2:15" ht="15.75" customHeight="1" x14ac:dyDescent="0.25">
      <c r="B179" s="7"/>
      <c r="C179" s="7"/>
      <c r="D179" s="7"/>
      <c r="K179" s="7"/>
      <c r="L179" s="7"/>
      <c r="M179" s="7"/>
      <c r="N179" s="7"/>
      <c r="O179" s="7"/>
    </row>
    <row r="180" spans="2:15" ht="15.75" customHeight="1" x14ac:dyDescent="0.25">
      <c r="B180" s="7"/>
      <c r="C180" s="7"/>
      <c r="D180" s="7"/>
      <c r="K180" s="7"/>
      <c r="L180" s="7"/>
      <c r="M180" s="7"/>
      <c r="N180" s="7"/>
      <c r="O180" s="7"/>
    </row>
    <row r="181" spans="2:15" ht="15.75" customHeight="1" x14ac:dyDescent="0.25">
      <c r="B181" s="7"/>
      <c r="C181" s="7"/>
      <c r="D181" s="7"/>
      <c r="K181" s="7"/>
      <c r="L181" s="7"/>
      <c r="M181" s="7"/>
      <c r="N181" s="7"/>
      <c r="O181" s="7"/>
    </row>
    <row r="182" spans="2:15" ht="15.75" customHeight="1" x14ac:dyDescent="0.25">
      <c r="B182" s="7"/>
      <c r="C182" s="7"/>
      <c r="D182" s="7"/>
      <c r="K182" s="7"/>
      <c r="L182" s="7"/>
      <c r="M182" s="7"/>
      <c r="N182" s="7"/>
      <c r="O182" s="7"/>
    </row>
    <row r="183" spans="2:15" ht="15.75" customHeight="1" x14ac:dyDescent="0.25">
      <c r="B183" s="7"/>
      <c r="C183" s="7"/>
      <c r="D183" s="7"/>
      <c r="K183" s="7"/>
      <c r="L183" s="7"/>
      <c r="M183" s="7"/>
      <c r="N183" s="7"/>
      <c r="O183" s="7"/>
    </row>
    <row r="184" spans="2:15" ht="15.75" customHeight="1" x14ac:dyDescent="0.25">
      <c r="B184" s="7"/>
      <c r="C184" s="7"/>
      <c r="D184" s="7"/>
      <c r="K184" s="7"/>
      <c r="L184" s="7"/>
      <c r="M184" s="7"/>
      <c r="N184" s="7"/>
      <c r="O184" s="7"/>
    </row>
    <row r="185" spans="2:15" ht="15.75" customHeight="1" x14ac:dyDescent="0.25">
      <c r="B185" s="7"/>
      <c r="C185" s="7"/>
      <c r="D185" s="7"/>
      <c r="K185" s="7"/>
      <c r="L185" s="7"/>
      <c r="M185" s="7"/>
      <c r="N185" s="7"/>
      <c r="O185" s="7"/>
    </row>
    <row r="186" spans="2:15" ht="15.75" customHeight="1" x14ac:dyDescent="0.25">
      <c r="B186" s="7"/>
      <c r="C186" s="7"/>
      <c r="D186" s="7"/>
      <c r="K186" s="7"/>
      <c r="L186" s="7"/>
      <c r="M186" s="7"/>
      <c r="N186" s="7"/>
      <c r="O186" s="7"/>
    </row>
    <row r="187" spans="2:15" ht="15.75" customHeight="1" x14ac:dyDescent="0.25">
      <c r="B187" s="7"/>
      <c r="C187" s="7"/>
      <c r="D187" s="7"/>
      <c r="K187" s="7"/>
      <c r="L187" s="7"/>
      <c r="M187" s="7"/>
      <c r="N187" s="7"/>
      <c r="O187" s="7"/>
    </row>
    <row r="188" spans="2:15" ht="15.75" customHeight="1" x14ac:dyDescent="0.25">
      <c r="B188" s="7"/>
      <c r="C188" s="7"/>
      <c r="D188" s="7"/>
      <c r="K188" s="7"/>
      <c r="L188" s="7"/>
      <c r="M188" s="7"/>
      <c r="N188" s="7"/>
      <c r="O188" s="7"/>
    </row>
    <row r="189" spans="2:15" ht="15.75" customHeight="1" x14ac:dyDescent="0.25">
      <c r="B189" s="7"/>
      <c r="C189" s="7"/>
      <c r="D189" s="7"/>
      <c r="K189" s="7"/>
      <c r="L189" s="7"/>
      <c r="M189" s="7"/>
      <c r="N189" s="7"/>
      <c r="O189" s="7"/>
    </row>
    <row r="190" spans="2:15" ht="15.75" customHeight="1" x14ac:dyDescent="0.25">
      <c r="B190" s="7"/>
      <c r="C190" s="7"/>
      <c r="D190" s="7"/>
      <c r="K190" s="7"/>
      <c r="L190" s="7"/>
      <c r="M190" s="7"/>
      <c r="N190" s="7"/>
      <c r="O190" s="7"/>
    </row>
    <row r="191" spans="2:15" ht="15.75" customHeight="1" x14ac:dyDescent="0.25">
      <c r="B191" s="7"/>
      <c r="C191" s="7"/>
      <c r="D191" s="7"/>
      <c r="K191" s="7"/>
      <c r="L191" s="7"/>
      <c r="M191" s="7"/>
      <c r="N191" s="7"/>
      <c r="O191" s="7"/>
    </row>
    <row r="192" spans="2:15" ht="15.75" customHeight="1" x14ac:dyDescent="0.25">
      <c r="B192" s="7"/>
      <c r="C192" s="7"/>
      <c r="D192" s="7"/>
      <c r="K192" s="7"/>
      <c r="L192" s="7"/>
      <c r="M192" s="7"/>
      <c r="N192" s="7"/>
      <c r="O192" s="7"/>
    </row>
    <row r="193" spans="2:15" ht="15.75" customHeight="1" x14ac:dyDescent="0.25">
      <c r="B193" s="7"/>
      <c r="C193" s="7"/>
      <c r="D193" s="7"/>
      <c r="K193" s="7"/>
      <c r="L193" s="7"/>
      <c r="M193" s="7"/>
      <c r="N193" s="7"/>
      <c r="O193" s="7"/>
    </row>
    <row r="194" spans="2:15" ht="15.75" customHeight="1" x14ac:dyDescent="0.25">
      <c r="B194" s="7"/>
      <c r="C194" s="7"/>
      <c r="D194" s="7"/>
      <c r="K194" s="7"/>
      <c r="L194" s="7"/>
      <c r="M194" s="7"/>
      <c r="N194" s="7"/>
      <c r="O194" s="7"/>
    </row>
    <row r="195" spans="2:15" ht="15.75" customHeight="1" x14ac:dyDescent="0.25">
      <c r="B195" s="7"/>
      <c r="C195" s="7"/>
      <c r="D195" s="7"/>
      <c r="K195" s="7"/>
      <c r="L195" s="7"/>
      <c r="M195" s="7"/>
      <c r="N195" s="7"/>
      <c r="O195" s="7"/>
    </row>
    <row r="196" spans="2:15" ht="15.75" customHeight="1" x14ac:dyDescent="0.25">
      <c r="B196" s="7"/>
      <c r="C196" s="7"/>
      <c r="D196" s="7"/>
      <c r="K196" s="7"/>
      <c r="L196" s="7"/>
      <c r="M196" s="7"/>
      <c r="N196" s="7"/>
      <c r="O196" s="7"/>
    </row>
    <row r="197" spans="2:15" ht="15.75" customHeight="1" x14ac:dyDescent="0.25">
      <c r="B197" s="7"/>
      <c r="C197" s="7"/>
      <c r="D197" s="7"/>
      <c r="K197" s="7"/>
      <c r="L197" s="7"/>
      <c r="M197" s="7"/>
      <c r="N197" s="7"/>
      <c r="O197" s="7"/>
    </row>
    <row r="198" spans="2:15" ht="15.75" customHeight="1" x14ac:dyDescent="0.25">
      <c r="B198" s="7"/>
      <c r="C198" s="7"/>
      <c r="D198" s="7"/>
      <c r="K198" s="7"/>
      <c r="L198" s="7"/>
      <c r="M198" s="7"/>
      <c r="N198" s="7"/>
      <c r="O198" s="7"/>
    </row>
    <row r="199" spans="2:15" ht="15.75" customHeight="1" x14ac:dyDescent="0.25">
      <c r="B199" s="7"/>
      <c r="C199" s="7"/>
      <c r="D199" s="7"/>
      <c r="K199" s="7"/>
      <c r="L199" s="7"/>
      <c r="M199" s="7"/>
      <c r="N199" s="7"/>
      <c r="O199" s="7"/>
    </row>
    <row r="200" spans="2:15" ht="15.75" customHeight="1" x14ac:dyDescent="0.25">
      <c r="B200" s="7"/>
      <c r="C200" s="7"/>
      <c r="D200" s="7"/>
      <c r="K200" s="7"/>
      <c r="L200" s="7"/>
      <c r="M200" s="7"/>
      <c r="N200" s="7"/>
      <c r="O200" s="7"/>
    </row>
    <row r="201" spans="2:15" ht="15.75" customHeight="1" x14ac:dyDescent="0.25">
      <c r="B201" s="7"/>
      <c r="C201" s="7"/>
      <c r="D201" s="7"/>
      <c r="K201" s="7"/>
      <c r="L201" s="7"/>
      <c r="M201" s="7"/>
      <c r="N201" s="7"/>
      <c r="O201" s="7"/>
    </row>
    <row r="202" spans="2:15" ht="15.75" customHeight="1" x14ac:dyDescent="0.25">
      <c r="B202" s="7"/>
      <c r="C202" s="7"/>
      <c r="D202" s="7"/>
      <c r="K202" s="7"/>
      <c r="L202" s="7"/>
      <c r="M202" s="7"/>
      <c r="N202" s="7"/>
      <c r="O202" s="7"/>
    </row>
    <row r="203" spans="2:15" ht="15.75" customHeight="1" x14ac:dyDescent="0.25">
      <c r="B203" s="7"/>
      <c r="C203" s="7"/>
      <c r="D203" s="7"/>
      <c r="K203" s="7"/>
      <c r="L203" s="7"/>
      <c r="M203" s="7"/>
      <c r="N203" s="7"/>
      <c r="O203" s="7"/>
    </row>
    <row r="204" spans="2:15" ht="15.75" customHeight="1" x14ac:dyDescent="0.25">
      <c r="B204" s="7"/>
      <c r="C204" s="7"/>
      <c r="D204" s="7"/>
      <c r="K204" s="7"/>
      <c r="L204" s="7"/>
      <c r="M204" s="7"/>
      <c r="N204" s="7"/>
      <c r="O204" s="7"/>
    </row>
    <row r="205" spans="2:15" ht="15.75" customHeight="1" x14ac:dyDescent="0.25">
      <c r="B205" s="7"/>
      <c r="C205" s="7"/>
      <c r="D205" s="7"/>
      <c r="K205" s="7"/>
      <c r="L205" s="7"/>
      <c r="M205" s="7"/>
      <c r="N205" s="7"/>
      <c r="O205" s="7"/>
    </row>
    <row r="206" spans="2:15" ht="15.75" customHeight="1" x14ac:dyDescent="0.25">
      <c r="B206" s="7"/>
      <c r="C206" s="7"/>
      <c r="D206" s="7"/>
      <c r="K206" s="7"/>
      <c r="L206" s="7"/>
      <c r="M206" s="7"/>
      <c r="N206" s="7"/>
      <c r="O206" s="7"/>
    </row>
    <row r="207" spans="2:15" ht="15.75" customHeight="1" x14ac:dyDescent="0.25">
      <c r="B207" s="7"/>
      <c r="C207" s="7"/>
      <c r="D207" s="7"/>
      <c r="K207" s="7"/>
      <c r="L207" s="7"/>
      <c r="M207" s="7"/>
      <c r="N207" s="7"/>
      <c r="O207" s="7"/>
    </row>
    <row r="208" spans="2:15" ht="15.75" customHeight="1" x14ac:dyDescent="0.25">
      <c r="B208" s="7"/>
      <c r="C208" s="7"/>
      <c r="D208" s="7"/>
      <c r="K208" s="7"/>
      <c r="L208" s="7"/>
      <c r="M208" s="7"/>
      <c r="N208" s="7"/>
      <c r="O208" s="7"/>
    </row>
    <row r="209" spans="2:15" ht="15.75" customHeight="1" x14ac:dyDescent="0.25">
      <c r="B209" s="7"/>
      <c r="C209" s="7"/>
      <c r="D209" s="7"/>
      <c r="K209" s="7"/>
      <c r="L209" s="7"/>
      <c r="M209" s="7"/>
      <c r="N209" s="7"/>
      <c r="O209" s="7"/>
    </row>
    <row r="210" spans="2:15" ht="15.75" customHeight="1" x14ac:dyDescent="0.25">
      <c r="B210" s="7"/>
      <c r="C210" s="7"/>
      <c r="D210" s="7"/>
      <c r="K210" s="7"/>
      <c r="L210" s="7"/>
      <c r="M210" s="7"/>
      <c r="N210" s="7"/>
      <c r="O210" s="7"/>
    </row>
    <row r="211" spans="2:15" ht="15.75" customHeight="1" x14ac:dyDescent="0.25">
      <c r="B211" s="7"/>
      <c r="C211" s="7"/>
      <c r="D211" s="7"/>
      <c r="K211" s="7"/>
      <c r="L211" s="7"/>
      <c r="M211" s="7"/>
      <c r="N211" s="7"/>
      <c r="O211" s="7"/>
    </row>
    <row r="212" spans="2:15" ht="15.75" customHeight="1" x14ac:dyDescent="0.25">
      <c r="B212" s="7"/>
      <c r="C212" s="7"/>
      <c r="D212" s="7"/>
      <c r="K212" s="7"/>
      <c r="L212" s="7"/>
      <c r="M212" s="7"/>
      <c r="N212" s="7"/>
      <c r="O212" s="7"/>
    </row>
    <row r="213" spans="2:15" ht="15.75" customHeight="1" x14ac:dyDescent="0.25">
      <c r="B213" s="7"/>
      <c r="C213" s="7"/>
      <c r="D213" s="7"/>
      <c r="K213" s="7"/>
      <c r="L213" s="7"/>
      <c r="M213" s="7"/>
      <c r="N213" s="7"/>
      <c r="O213" s="7"/>
    </row>
    <row r="214" spans="2:15" ht="15.75" customHeight="1" x14ac:dyDescent="0.25">
      <c r="B214" s="7"/>
      <c r="C214" s="7"/>
      <c r="D214" s="7"/>
      <c r="K214" s="7"/>
      <c r="L214" s="7"/>
      <c r="M214" s="7"/>
      <c r="N214" s="7"/>
      <c r="O214" s="7"/>
    </row>
    <row r="215" spans="2:15" ht="15.75" customHeight="1" x14ac:dyDescent="0.25">
      <c r="B215" s="7"/>
      <c r="C215" s="7"/>
      <c r="D215" s="7"/>
      <c r="K215" s="7"/>
      <c r="L215" s="7"/>
      <c r="M215" s="7"/>
      <c r="N215" s="7"/>
      <c r="O215" s="7"/>
    </row>
    <row r="216" spans="2:15" ht="15.75" customHeight="1" x14ac:dyDescent="0.25">
      <c r="B216" s="7"/>
      <c r="C216" s="7"/>
      <c r="D216" s="7"/>
      <c r="K216" s="7"/>
      <c r="L216" s="7"/>
      <c r="M216" s="7"/>
      <c r="N216" s="7"/>
      <c r="O216" s="7"/>
    </row>
    <row r="217" spans="2:15" ht="15.75" customHeight="1" x14ac:dyDescent="0.25">
      <c r="B217" s="7"/>
      <c r="C217" s="7"/>
      <c r="D217" s="7"/>
      <c r="K217" s="7"/>
      <c r="L217" s="7"/>
      <c r="M217" s="7"/>
      <c r="N217" s="7"/>
      <c r="O217" s="7"/>
    </row>
    <row r="218" spans="2:15" ht="15.75" customHeight="1" x14ac:dyDescent="0.25">
      <c r="B218" s="7"/>
      <c r="C218" s="7"/>
      <c r="D218" s="7"/>
      <c r="K218" s="7"/>
      <c r="L218" s="7"/>
      <c r="M218" s="7"/>
      <c r="N218" s="7"/>
      <c r="O218" s="7"/>
    </row>
    <row r="219" spans="2:15" ht="15.75" customHeight="1" x14ac:dyDescent="0.25">
      <c r="B219" s="7"/>
      <c r="C219" s="7"/>
      <c r="D219" s="7"/>
      <c r="K219" s="7"/>
      <c r="L219" s="7"/>
      <c r="M219" s="7"/>
      <c r="N219" s="7"/>
      <c r="O219" s="7"/>
    </row>
    <row r="220" spans="2:15" ht="15.75" customHeight="1" x14ac:dyDescent="0.25">
      <c r="B220" s="7"/>
      <c r="C220" s="7"/>
      <c r="D220" s="7"/>
      <c r="K220" s="7"/>
      <c r="L220" s="7"/>
      <c r="M220" s="7"/>
      <c r="N220" s="7"/>
      <c r="O220" s="7"/>
    </row>
    <row r="221" spans="2:15" ht="15.75" customHeight="1" x14ac:dyDescent="0.25">
      <c r="B221" s="7"/>
      <c r="C221" s="7"/>
      <c r="D221" s="7"/>
      <c r="K221" s="7"/>
      <c r="L221" s="7"/>
      <c r="M221" s="7"/>
      <c r="N221" s="7"/>
      <c r="O221" s="7"/>
    </row>
    <row r="222" spans="2:15" ht="15.75" customHeight="1" x14ac:dyDescent="0.25">
      <c r="B222" s="7"/>
      <c r="C222" s="7"/>
      <c r="D222" s="7"/>
      <c r="K222" s="7"/>
      <c r="L222" s="7"/>
      <c r="M222" s="7"/>
      <c r="N222" s="7"/>
      <c r="O222" s="7"/>
    </row>
    <row r="223" spans="2:15" ht="15.75" customHeight="1" x14ac:dyDescent="0.25">
      <c r="B223" s="7"/>
      <c r="C223" s="7"/>
      <c r="D223" s="7"/>
      <c r="K223" s="7"/>
      <c r="L223" s="7"/>
      <c r="M223" s="7"/>
      <c r="N223" s="7"/>
      <c r="O223" s="7"/>
    </row>
    <row r="224" spans="2:15" ht="15.75" customHeight="1" x14ac:dyDescent="0.25">
      <c r="B224" s="7"/>
      <c r="C224" s="7"/>
      <c r="D224" s="7"/>
      <c r="K224" s="7"/>
      <c r="L224" s="7"/>
      <c r="M224" s="7"/>
      <c r="N224" s="7"/>
      <c r="O224" s="7"/>
    </row>
    <row r="225" spans="2:15" ht="15.75" customHeight="1" x14ac:dyDescent="0.25">
      <c r="B225" s="7"/>
      <c r="C225" s="7"/>
      <c r="D225" s="7"/>
      <c r="K225" s="7"/>
      <c r="L225" s="7"/>
      <c r="M225" s="7"/>
      <c r="N225" s="7"/>
      <c r="O225" s="7"/>
    </row>
    <row r="226" spans="2:15" ht="15.75" customHeight="1" x14ac:dyDescent="0.25">
      <c r="B226" s="7"/>
      <c r="C226" s="7"/>
      <c r="D226" s="7"/>
      <c r="K226" s="7"/>
      <c r="L226" s="7"/>
      <c r="M226" s="7"/>
      <c r="N226" s="7"/>
      <c r="O226" s="7"/>
    </row>
    <row r="227" spans="2:15" ht="15.75" customHeight="1" x14ac:dyDescent="0.25">
      <c r="B227" s="7"/>
      <c r="C227" s="7"/>
      <c r="D227" s="7"/>
      <c r="K227" s="7"/>
      <c r="L227" s="7"/>
      <c r="M227" s="7"/>
      <c r="N227" s="7"/>
      <c r="O227" s="7"/>
    </row>
    <row r="228" spans="2:15" ht="15.75" customHeight="1" x14ac:dyDescent="0.25">
      <c r="B228" s="7"/>
      <c r="C228" s="7"/>
      <c r="D228" s="7"/>
      <c r="K228" s="7"/>
      <c r="L228" s="7"/>
      <c r="M228" s="7"/>
      <c r="N228" s="7"/>
      <c r="O228" s="7"/>
    </row>
    <row r="229" spans="2:15" ht="15.75" customHeight="1" x14ac:dyDescent="0.25">
      <c r="B229" s="7"/>
      <c r="C229" s="7"/>
      <c r="D229" s="7"/>
      <c r="K229" s="7"/>
      <c r="L229" s="7"/>
      <c r="M229" s="7"/>
      <c r="N229" s="7"/>
      <c r="O229" s="7"/>
    </row>
    <row r="230" spans="2:15" ht="15.75" customHeight="1" x14ac:dyDescent="0.25">
      <c r="B230" s="7"/>
      <c r="C230" s="7"/>
      <c r="D230" s="7"/>
      <c r="K230" s="7"/>
      <c r="L230" s="7"/>
      <c r="M230" s="7"/>
      <c r="N230" s="7"/>
      <c r="O230" s="7"/>
    </row>
    <row r="231" spans="2:15" ht="15.75" customHeight="1" x14ac:dyDescent="0.25">
      <c r="B231" s="7"/>
      <c r="C231" s="7"/>
      <c r="D231" s="7"/>
      <c r="K231" s="7"/>
      <c r="L231" s="7"/>
      <c r="M231" s="7"/>
      <c r="N231" s="7"/>
      <c r="O231" s="7"/>
    </row>
    <row r="232" spans="2:15" ht="15.75" customHeight="1" x14ac:dyDescent="0.25">
      <c r="B232" s="7"/>
      <c r="C232" s="7"/>
      <c r="D232" s="7"/>
      <c r="K232" s="7"/>
      <c r="L232" s="7"/>
      <c r="M232" s="7"/>
      <c r="N232" s="7"/>
      <c r="O232" s="7"/>
    </row>
    <row r="233" spans="2:15" ht="15.75" customHeight="1" x14ac:dyDescent="0.25">
      <c r="B233" s="7"/>
      <c r="C233" s="7"/>
      <c r="D233" s="7"/>
      <c r="K233" s="7"/>
      <c r="L233" s="7"/>
      <c r="M233" s="7"/>
      <c r="N233" s="7"/>
      <c r="O233" s="7"/>
    </row>
    <row r="234" spans="2:15" ht="15.75" customHeight="1" x14ac:dyDescent="0.25">
      <c r="B234" s="7"/>
      <c r="C234" s="7"/>
      <c r="D234" s="7"/>
      <c r="K234" s="7"/>
      <c r="L234" s="7"/>
      <c r="M234" s="7"/>
      <c r="N234" s="7"/>
      <c r="O234" s="7"/>
    </row>
    <row r="235" spans="2:15" ht="15.75" customHeight="1" x14ac:dyDescent="0.25">
      <c r="B235" s="7"/>
      <c r="C235" s="7"/>
      <c r="D235" s="7"/>
      <c r="K235" s="7"/>
      <c r="L235" s="7"/>
      <c r="M235" s="7"/>
      <c r="N235" s="7"/>
      <c r="O235" s="7"/>
    </row>
    <row r="236" spans="2:15" ht="15.75" customHeight="1" x14ac:dyDescent="0.25">
      <c r="B236" s="7"/>
      <c r="C236" s="7"/>
      <c r="D236" s="7"/>
      <c r="K236" s="7"/>
      <c r="L236" s="7"/>
      <c r="M236" s="7"/>
      <c r="N236" s="7"/>
      <c r="O236" s="7"/>
    </row>
    <row r="237" spans="2:15" ht="15.75" customHeight="1" x14ac:dyDescent="0.25">
      <c r="B237" s="7"/>
      <c r="C237" s="7"/>
      <c r="D237" s="7"/>
      <c r="K237" s="7"/>
      <c r="L237" s="7"/>
      <c r="M237" s="7"/>
      <c r="N237" s="7"/>
      <c r="O237" s="7"/>
    </row>
    <row r="238" spans="2:15" ht="15.75" customHeight="1" x14ac:dyDescent="0.25">
      <c r="B238" s="7"/>
      <c r="C238" s="7"/>
      <c r="D238" s="7"/>
      <c r="K238" s="7"/>
      <c r="L238" s="7"/>
      <c r="M238" s="7"/>
      <c r="N238" s="7"/>
      <c r="O238" s="7"/>
    </row>
    <row r="239" spans="2:15" ht="15.75" customHeight="1" x14ac:dyDescent="0.25">
      <c r="B239" s="7"/>
      <c r="C239" s="7"/>
      <c r="D239" s="7"/>
      <c r="K239" s="7"/>
      <c r="L239" s="7"/>
      <c r="M239" s="7"/>
      <c r="N239" s="7"/>
      <c r="O239" s="7"/>
    </row>
    <row r="240" spans="2:15" ht="15.75" customHeight="1" x14ac:dyDescent="0.25">
      <c r="B240" s="7"/>
      <c r="C240" s="7"/>
      <c r="D240" s="7"/>
      <c r="K240" s="7"/>
      <c r="L240" s="7"/>
      <c r="M240" s="7"/>
      <c r="N240" s="7"/>
      <c r="O240" s="7"/>
    </row>
    <row r="241" spans="2:15" ht="15.75" customHeight="1" x14ac:dyDescent="0.25">
      <c r="B241" s="7"/>
      <c r="C241" s="7"/>
      <c r="D241" s="7"/>
      <c r="K241" s="7"/>
      <c r="L241" s="7"/>
      <c r="M241" s="7"/>
      <c r="N241" s="7"/>
      <c r="O241" s="7"/>
    </row>
    <row r="242" spans="2:15" ht="15.75" customHeight="1" x14ac:dyDescent="0.25">
      <c r="B242" s="7"/>
      <c r="C242" s="7"/>
      <c r="D242" s="7"/>
      <c r="K242" s="7"/>
      <c r="L242" s="7"/>
      <c r="M242" s="7"/>
      <c r="N242" s="7"/>
      <c r="O242" s="7"/>
    </row>
    <row r="243" spans="2:15" ht="15.75" customHeight="1" x14ac:dyDescent="0.25">
      <c r="B243" s="7"/>
      <c r="C243" s="7"/>
      <c r="D243" s="7"/>
      <c r="K243" s="7"/>
      <c r="L243" s="7"/>
      <c r="M243" s="7"/>
      <c r="N243" s="7"/>
      <c r="O243" s="7"/>
    </row>
    <row r="244" spans="2:15" ht="15.75" customHeight="1" x14ac:dyDescent="0.25">
      <c r="B244" s="7"/>
      <c r="C244" s="7"/>
      <c r="D244" s="7"/>
      <c r="K244" s="7"/>
      <c r="L244" s="7"/>
      <c r="M244" s="7"/>
      <c r="N244" s="7"/>
      <c r="O244" s="7"/>
    </row>
    <row r="245" spans="2:15" ht="15.75" customHeight="1" x14ac:dyDescent="0.25">
      <c r="B245" s="7"/>
      <c r="C245" s="7"/>
      <c r="D245" s="7"/>
      <c r="K245" s="7"/>
      <c r="L245" s="7"/>
      <c r="M245" s="7"/>
      <c r="N245" s="7"/>
      <c r="O245" s="7"/>
    </row>
    <row r="246" spans="2:15" ht="15.75" customHeight="1" x14ac:dyDescent="0.25">
      <c r="B246" s="7"/>
      <c r="C246" s="7"/>
      <c r="D246" s="7"/>
      <c r="K246" s="7"/>
      <c r="L246" s="7"/>
      <c r="M246" s="7"/>
      <c r="N246" s="7"/>
      <c r="O246" s="7"/>
    </row>
    <row r="247" spans="2:15" ht="15.75" customHeight="1" x14ac:dyDescent="0.25">
      <c r="B247" s="7"/>
      <c r="C247" s="7"/>
      <c r="D247" s="7"/>
      <c r="K247" s="7"/>
      <c r="L247" s="7"/>
      <c r="M247" s="7"/>
      <c r="N247" s="7"/>
      <c r="O247" s="7"/>
    </row>
    <row r="248" spans="2:15" ht="15.75" customHeight="1" x14ac:dyDescent="0.25">
      <c r="B248" s="7"/>
      <c r="C248" s="7"/>
      <c r="D248" s="7"/>
      <c r="K248" s="7"/>
      <c r="L248" s="7"/>
      <c r="M248" s="7"/>
      <c r="N248" s="7"/>
      <c r="O248" s="7"/>
    </row>
    <row r="249" spans="2:15" ht="15.75" customHeight="1" x14ac:dyDescent="0.25">
      <c r="B249" s="7"/>
      <c r="C249" s="7"/>
      <c r="D249" s="7"/>
      <c r="K249" s="7"/>
      <c r="L249" s="7"/>
      <c r="M249" s="7"/>
      <c r="N249" s="7"/>
      <c r="O249" s="7"/>
    </row>
    <row r="250" spans="2:15" ht="15.75" customHeight="1" x14ac:dyDescent="0.25">
      <c r="B250" s="7"/>
      <c r="C250" s="7"/>
      <c r="D250" s="7"/>
      <c r="K250" s="7"/>
      <c r="L250" s="7"/>
      <c r="M250" s="7"/>
      <c r="N250" s="7"/>
      <c r="O250" s="7"/>
    </row>
    <row r="251" spans="2:15" ht="15.75" customHeight="1" x14ac:dyDescent="0.25">
      <c r="B251" s="7"/>
      <c r="C251" s="7"/>
      <c r="D251" s="7"/>
      <c r="K251" s="7"/>
      <c r="L251" s="7"/>
      <c r="M251" s="7"/>
      <c r="N251" s="7"/>
      <c r="O251" s="7"/>
    </row>
    <row r="252" spans="2:15" ht="15.75" customHeight="1" x14ac:dyDescent="0.25">
      <c r="B252" s="7"/>
      <c r="C252" s="7"/>
      <c r="D252" s="7"/>
      <c r="K252" s="7"/>
      <c r="L252" s="7"/>
      <c r="M252" s="7"/>
      <c r="N252" s="7"/>
      <c r="O252" s="7"/>
    </row>
    <row r="253" spans="2:15" ht="15.75" customHeight="1" x14ac:dyDescent="0.25">
      <c r="B253" s="7"/>
      <c r="C253" s="7"/>
      <c r="D253" s="7"/>
      <c r="K253" s="7"/>
      <c r="L253" s="7"/>
      <c r="M253" s="7"/>
      <c r="N253" s="7"/>
      <c r="O253" s="7"/>
    </row>
    <row r="254" spans="2:15" ht="15.75" customHeight="1" x14ac:dyDescent="0.25">
      <c r="B254" s="7"/>
      <c r="C254" s="7"/>
      <c r="D254" s="7"/>
      <c r="K254" s="7"/>
      <c r="L254" s="7"/>
      <c r="M254" s="7"/>
      <c r="N254" s="7"/>
      <c r="O254" s="7"/>
    </row>
    <row r="255" spans="2:15" ht="15.75" customHeight="1" x14ac:dyDescent="0.25">
      <c r="B255" s="7"/>
      <c r="C255" s="7"/>
      <c r="D255" s="7"/>
      <c r="K255" s="7"/>
      <c r="L255" s="7"/>
      <c r="M255" s="7"/>
      <c r="N255" s="7"/>
      <c r="O255" s="7"/>
    </row>
    <row r="256" spans="2:15" ht="15.75" customHeight="1" x14ac:dyDescent="0.25">
      <c r="B256" s="7"/>
      <c r="C256" s="7"/>
      <c r="D256" s="7"/>
      <c r="K256" s="7"/>
      <c r="L256" s="7"/>
      <c r="M256" s="7"/>
      <c r="N256" s="7"/>
      <c r="O256" s="7"/>
    </row>
    <row r="257" spans="2:15" ht="15.75" customHeight="1" x14ac:dyDescent="0.25">
      <c r="B257" s="7"/>
      <c r="C257" s="7"/>
      <c r="D257" s="7"/>
      <c r="K257" s="7"/>
      <c r="L257" s="7"/>
      <c r="M257" s="7"/>
      <c r="N257" s="7"/>
      <c r="O257" s="7"/>
    </row>
    <row r="258" spans="2:15" ht="15.75" customHeight="1" x14ac:dyDescent="0.25">
      <c r="B258" s="7"/>
      <c r="C258" s="7"/>
      <c r="D258" s="7"/>
      <c r="K258" s="7"/>
      <c r="L258" s="7"/>
      <c r="M258" s="7"/>
      <c r="N258" s="7"/>
      <c r="O258" s="7"/>
    </row>
    <row r="259" spans="2:15" ht="15.75" customHeight="1" x14ac:dyDescent="0.25">
      <c r="B259" s="7"/>
      <c r="C259" s="7"/>
      <c r="D259" s="7"/>
      <c r="K259" s="7"/>
      <c r="L259" s="7"/>
      <c r="M259" s="7"/>
      <c r="N259" s="7"/>
      <c r="O259" s="7"/>
    </row>
    <row r="260" spans="2:15" ht="15.75" customHeight="1" x14ac:dyDescent="0.25">
      <c r="B260" s="7"/>
      <c r="C260" s="7"/>
      <c r="D260" s="7"/>
      <c r="K260" s="7"/>
      <c r="L260" s="7"/>
      <c r="M260" s="7"/>
      <c r="N260" s="7"/>
      <c r="O260" s="7"/>
    </row>
    <row r="261" spans="2:15" ht="15.75" customHeight="1" x14ac:dyDescent="0.25">
      <c r="B261" s="7"/>
      <c r="C261" s="7"/>
      <c r="D261" s="7"/>
      <c r="K261" s="7"/>
      <c r="L261" s="7"/>
      <c r="M261" s="7"/>
      <c r="N261" s="7"/>
      <c r="O261" s="7"/>
    </row>
    <row r="262" spans="2:15" ht="15.75" customHeight="1" x14ac:dyDescent="0.25">
      <c r="B262" s="7"/>
      <c r="C262" s="7"/>
      <c r="D262" s="7"/>
      <c r="K262" s="7"/>
      <c r="L262" s="7"/>
      <c r="M262" s="7"/>
      <c r="N262" s="7"/>
      <c r="O262" s="7"/>
    </row>
    <row r="263" spans="2:15" ht="15.75" customHeight="1" x14ac:dyDescent="0.25">
      <c r="B263" s="7"/>
      <c r="C263" s="7"/>
      <c r="D263" s="7"/>
      <c r="K263" s="7"/>
      <c r="L263" s="7"/>
      <c r="M263" s="7"/>
      <c r="N263" s="7"/>
      <c r="O263" s="7"/>
    </row>
    <row r="264" spans="2:15" ht="15.75" customHeight="1" x14ac:dyDescent="0.25">
      <c r="B264" s="7"/>
      <c r="C264" s="7"/>
      <c r="D264" s="7"/>
      <c r="K264" s="7"/>
      <c r="L264" s="7"/>
      <c r="M264" s="7"/>
      <c r="N264" s="7"/>
      <c r="O264" s="7"/>
    </row>
    <row r="265" spans="2:15" ht="15.75" customHeight="1" x14ac:dyDescent="0.25">
      <c r="B265" s="7"/>
      <c r="C265" s="7"/>
      <c r="D265" s="7"/>
      <c r="K265" s="7"/>
      <c r="L265" s="7"/>
      <c r="M265" s="7"/>
      <c r="N265" s="7"/>
      <c r="O265" s="7"/>
    </row>
    <row r="266" spans="2:15" ht="15.75" customHeight="1" x14ac:dyDescent="0.25">
      <c r="B266" s="7"/>
      <c r="C266" s="7"/>
      <c r="D266" s="7"/>
      <c r="K266" s="7"/>
      <c r="L266" s="7"/>
      <c r="M266" s="7"/>
      <c r="N266" s="7"/>
      <c r="O266" s="7"/>
    </row>
    <row r="267" spans="2:15" ht="15.75" customHeight="1" x14ac:dyDescent="0.25">
      <c r="B267" s="7"/>
      <c r="C267" s="7"/>
      <c r="D267" s="7"/>
      <c r="K267" s="7"/>
      <c r="L267" s="7"/>
      <c r="M267" s="7"/>
      <c r="N267" s="7"/>
      <c r="O267" s="7"/>
    </row>
    <row r="268" spans="2:15" ht="15.75" customHeight="1" x14ac:dyDescent="0.25">
      <c r="B268" s="7"/>
      <c r="C268" s="7"/>
      <c r="D268" s="7"/>
      <c r="K268" s="7"/>
      <c r="L268" s="7"/>
      <c r="M268" s="7"/>
      <c r="N268" s="7"/>
      <c r="O268" s="7"/>
    </row>
    <row r="269" spans="2:15" ht="15.75" customHeight="1" x14ac:dyDescent="0.25">
      <c r="B269" s="7"/>
      <c r="C269" s="7"/>
      <c r="D269" s="7"/>
      <c r="K269" s="7"/>
      <c r="L269" s="7"/>
      <c r="M269" s="7"/>
      <c r="N269" s="7"/>
      <c r="O269" s="7"/>
    </row>
    <row r="270" spans="2:15" ht="15.75" customHeight="1" x14ac:dyDescent="0.25">
      <c r="B270" s="7"/>
      <c r="C270" s="7"/>
      <c r="D270" s="7"/>
      <c r="K270" s="7"/>
      <c r="L270" s="7"/>
      <c r="M270" s="7"/>
      <c r="N270" s="7"/>
      <c r="O270" s="7"/>
    </row>
    <row r="271" spans="2:15" ht="15.75" customHeight="1" x14ac:dyDescent="0.25">
      <c r="B271" s="7"/>
      <c r="C271" s="7"/>
      <c r="D271" s="7"/>
      <c r="K271" s="7"/>
      <c r="L271" s="7"/>
      <c r="M271" s="7"/>
      <c r="N271" s="7"/>
      <c r="O271" s="7"/>
    </row>
    <row r="272" spans="2:15" ht="15.75" customHeight="1" x14ac:dyDescent="0.25">
      <c r="B272" s="7"/>
      <c r="C272" s="7"/>
      <c r="D272" s="7"/>
      <c r="K272" s="7"/>
      <c r="L272" s="7"/>
      <c r="M272" s="7"/>
      <c r="N272" s="7"/>
      <c r="O272" s="7"/>
    </row>
    <row r="273" spans="2:15" ht="15.75" customHeight="1" x14ac:dyDescent="0.25">
      <c r="B273" s="7"/>
      <c r="C273" s="7"/>
      <c r="D273" s="7"/>
      <c r="K273" s="7"/>
      <c r="L273" s="7"/>
      <c r="M273" s="7"/>
      <c r="N273" s="7"/>
      <c r="O273" s="7"/>
    </row>
    <row r="274" spans="2:15" ht="15.75" customHeight="1" x14ac:dyDescent="0.25">
      <c r="B274" s="7"/>
      <c r="C274" s="7"/>
      <c r="D274" s="7"/>
      <c r="K274" s="7"/>
      <c r="L274" s="7"/>
      <c r="M274" s="7"/>
      <c r="N274" s="7"/>
      <c r="O274" s="7"/>
    </row>
    <row r="275" spans="2:15" ht="15.75" customHeight="1" x14ac:dyDescent="0.25">
      <c r="B275" s="7"/>
      <c r="C275" s="7"/>
      <c r="D275" s="7"/>
      <c r="K275" s="7"/>
      <c r="L275" s="7"/>
      <c r="M275" s="7"/>
      <c r="N275" s="7"/>
      <c r="O275" s="7"/>
    </row>
    <row r="276" spans="2:15" ht="15.75" customHeight="1" x14ac:dyDescent="0.25">
      <c r="B276" s="7"/>
      <c r="C276" s="7"/>
      <c r="D276" s="7"/>
      <c r="K276" s="7"/>
      <c r="L276" s="7"/>
      <c r="M276" s="7"/>
      <c r="N276" s="7"/>
      <c r="O276" s="7"/>
    </row>
    <row r="277" spans="2:15" ht="15.75" customHeight="1" x14ac:dyDescent="0.25">
      <c r="B277" s="7"/>
      <c r="C277" s="7"/>
      <c r="D277" s="7"/>
      <c r="K277" s="7"/>
      <c r="L277" s="7"/>
      <c r="M277" s="7"/>
      <c r="N277" s="7"/>
      <c r="O277" s="7"/>
    </row>
    <row r="278" spans="2:15" ht="15.75" customHeight="1" x14ac:dyDescent="0.25">
      <c r="B278" s="7"/>
      <c r="C278" s="7"/>
      <c r="D278" s="7"/>
      <c r="K278" s="7"/>
      <c r="L278" s="7"/>
      <c r="M278" s="7"/>
      <c r="N278" s="7"/>
      <c r="O278" s="7"/>
    </row>
    <row r="279" spans="2:15" ht="15.75" customHeight="1" x14ac:dyDescent="0.25">
      <c r="B279" s="7"/>
      <c r="C279" s="7"/>
      <c r="D279" s="7"/>
      <c r="K279" s="7"/>
      <c r="L279" s="7"/>
      <c r="M279" s="7"/>
      <c r="N279" s="7"/>
      <c r="O279" s="7"/>
    </row>
    <row r="280" spans="2:15" ht="15.75" customHeight="1" x14ac:dyDescent="0.25">
      <c r="B280" s="7"/>
      <c r="C280" s="7"/>
      <c r="D280" s="7"/>
      <c r="K280" s="7"/>
      <c r="L280" s="7"/>
      <c r="M280" s="7"/>
      <c r="N280" s="7"/>
      <c r="O280" s="7"/>
    </row>
    <row r="281" spans="2:15" ht="15.75" customHeight="1" x14ac:dyDescent="0.25">
      <c r="B281" s="7"/>
      <c r="C281" s="7"/>
      <c r="D281" s="7"/>
      <c r="K281" s="7"/>
      <c r="L281" s="7"/>
      <c r="M281" s="7"/>
      <c r="N281" s="7"/>
      <c r="O281" s="7"/>
    </row>
    <row r="282" spans="2:15" ht="15.75" customHeight="1" x14ac:dyDescent="0.25">
      <c r="B282" s="7"/>
      <c r="C282" s="7"/>
      <c r="D282" s="7"/>
      <c r="K282" s="7"/>
      <c r="L282" s="7"/>
      <c r="M282" s="7"/>
      <c r="N282" s="7"/>
      <c r="O282" s="7"/>
    </row>
    <row r="283" spans="2:15" ht="15.75" customHeight="1" x14ac:dyDescent="0.25">
      <c r="B283" s="7"/>
      <c r="C283" s="7"/>
      <c r="D283" s="7"/>
      <c r="K283" s="7"/>
      <c r="L283" s="7"/>
      <c r="M283" s="7"/>
      <c r="N283" s="7"/>
      <c r="O283" s="7"/>
    </row>
    <row r="284" spans="2:15" ht="15.75" customHeight="1" x14ac:dyDescent="0.25">
      <c r="B284" s="7"/>
      <c r="C284" s="7"/>
      <c r="D284" s="7"/>
      <c r="K284" s="7"/>
      <c r="L284" s="7"/>
      <c r="M284" s="7"/>
      <c r="N284" s="7"/>
      <c r="O284" s="7"/>
    </row>
    <row r="285" spans="2:15" ht="15.75" customHeight="1" x14ac:dyDescent="0.25">
      <c r="B285" s="7"/>
      <c r="C285" s="7"/>
      <c r="D285" s="7"/>
      <c r="K285" s="7"/>
      <c r="L285" s="7"/>
      <c r="M285" s="7"/>
      <c r="N285" s="7"/>
      <c r="O285" s="7"/>
    </row>
    <row r="286" spans="2:15" ht="15.75" customHeight="1" x14ac:dyDescent="0.25">
      <c r="B286" s="7"/>
      <c r="C286" s="7"/>
      <c r="D286" s="7"/>
      <c r="K286" s="7"/>
      <c r="L286" s="7"/>
      <c r="M286" s="7"/>
      <c r="N286" s="7"/>
      <c r="O286" s="7"/>
    </row>
    <row r="287" spans="2:15" ht="15.75" customHeight="1" x14ac:dyDescent="0.25">
      <c r="B287" s="7"/>
      <c r="C287" s="7"/>
      <c r="D287" s="7"/>
      <c r="K287" s="7"/>
      <c r="L287" s="7"/>
      <c r="M287" s="7"/>
      <c r="N287" s="7"/>
      <c r="O287" s="7"/>
    </row>
    <row r="288" spans="2:15" ht="15.75" customHeight="1" x14ac:dyDescent="0.25">
      <c r="B288" s="7"/>
      <c r="C288" s="7"/>
      <c r="D288" s="7"/>
      <c r="K288" s="7"/>
      <c r="L288" s="7"/>
      <c r="M288" s="7"/>
      <c r="N288" s="7"/>
      <c r="O288" s="7"/>
    </row>
    <row r="289" spans="2:15" ht="15.75" customHeight="1" x14ac:dyDescent="0.25">
      <c r="B289" s="7"/>
      <c r="C289" s="7"/>
      <c r="D289" s="7"/>
      <c r="K289" s="7"/>
      <c r="L289" s="7"/>
      <c r="M289" s="7"/>
      <c r="N289" s="7"/>
      <c r="O289" s="7"/>
    </row>
    <row r="290" spans="2:15" ht="15.75" customHeight="1" x14ac:dyDescent="0.25">
      <c r="B290" s="7"/>
      <c r="C290" s="7"/>
      <c r="D290" s="7"/>
      <c r="K290" s="7"/>
      <c r="L290" s="7"/>
      <c r="M290" s="7"/>
      <c r="N290" s="7"/>
      <c r="O290" s="7"/>
    </row>
    <row r="291" spans="2:15" ht="15.75" customHeight="1" x14ac:dyDescent="0.25">
      <c r="B291" s="7"/>
      <c r="C291" s="7"/>
      <c r="D291" s="7"/>
      <c r="K291" s="7"/>
      <c r="L291" s="7"/>
      <c r="M291" s="7"/>
      <c r="N291" s="7"/>
      <c r="O291" s="7"/>
    </row>
    <row r="292" spans="2:15" ht="15.75" customHeight="1" x14ac:dyDescent="0.25">
      <c r="B292" s="7"/>
      <c r="C292" s="7"/>
      <c r="D292" s="7"/>
      <c r="K292" s="7"/>
      <c r="L292" s="7"/>
      <c r="M292" s="7"/>
      <c r="N292" s="7"/>
      <c r="O292" s="7"/>
    </row>
    <row r="293" spans="2:15" ht="15.75" customHeight="1" x14ac:dyDescent="0.25">
      <c r="B293" s="7"/>
      <c r="C293" s="7"/>
      <c r="D293" s="7"/>
      <c r="K293" s="7"/>
      <c r="L293" s="7"/>
      <c r="M293" s="7"/>
      <c r="N293" s="7"/>
      <c r="O293" s="7"/>
    </row>
    <row r="294" spans="2:15" ht="15.75" customHeight="1" x14ac:dyDescent="0.25">
      <c r="B294" s="7"/>
      <c r="C294" s="7"/>
      <c r="D294" s="7"/>
      <c r="K294" s="7"/>
      <c r="L294" s="7"/>
      <c r="M294" s="7"/>
      <c r="N294" s="7"/>
      <c r="O294" s="7"/>
    </row>
    <row r="295" spans="2:15" ht="15.75" customHeight="1" x14ac:dyDescent="0.25">
      <c r="B295" s="7"/>
      <c r="C295" s="7"/>
      <c r="D295" s="7"/>
      <c r="K295" s="7"/>
      <c r="L295" s="7"/>
      <c r="M295" s="7"/>
      <c r="N295" s="7"/>
      <c r="O295" s="7"/>
    </row>
    <row r="296" spans="2:15" ht="15.75" customHeight="1" x14ac:dyDescent="0.25">
      <c r="B296" s="7"/>
      <c r="C296" s="7"/>
      <c r="D296" s="7"/>
      <c r="K296" s="7"/>
      <c r="L296" s="7"/>
      <c r="M296" s="7"/>
      <c r="N296" s="7"/>
      <c r="O296" s="7"/>
    </row>
    <row r="297" spans="2:15" ht="15.75" customHeight="1" x14ac:dyDescent="0.25">
      <c r="B297" s="7"/>
      <c r="C297" s="7"/>
      <c r="D297" s="7"/>
      <c r="K297" s="7"/>
      <c r="L297" s="7"/>
      <c r="M297" s="7"/>
      <c r="N297" s="7"/>
      <c r="O297" s="7"/>
    </row>
    <row r="298" spans="2:15" ht="15.75" customHeight="1" x14ac:dyDescent="0.25">
      <c r="B298" s="7"/>
      <c r="C298" s="7"/>
      <c r="D298" s="7"/>
      <c r="K298" s="7"/>
      <c r="L298" s="7"/>
      <c r="M298" s="7"/>
      <c r="N298" s="7"/>
      <c r="O298" s="7"/>
    </row>
    <row r="299" spans="2:15" ht="15.75" customHeight="1" x14ac:dyDescent="0.25">
      <c r="B299" s="7"/>
      <c r="C299" s="7"/>
      <c r="D299" s="7"/>
      <c r="K299" s="7"/>
      <c r="L299" s="7"/>
      <c r="M299" s="7"/>
      <c r="N299" s="7"/>
      <c r="O299" s="7"/>
    </row>
    <row r="300" spans="2:15" ht="15.75" customHeight="1" x14ac:dyDescent="0.25">
      <c r="B300" s="7"/>
      <c r="C300" s="7"/>
      <c r="D300" s="7"/>
      <c r="K300" s="7"/>
      <c r="L300" s="7"/>
      <c r="M300" s="7"/>
      <c r="N300" s="7"/>
      <c r="O300" s="7"/>
    </row>
    <row r="301" spans="2:15" ht="15.75" customHeight="1" x14ac:dyDescent="0.25">
      <c r="B301" s="7"/>
      <c r="C301" s="7"/>
      <c r="D301" s="7"/>
      <c r="K301" s="7"/>
      <c r="L301" s="7"/>
      <c r="M301" s="7"/>
      <c r="N301" s="7"/>
      <c r="O301" s="7"/>
    </row>
    <row r="302" spans="2:15" ht="15.75" customHeight="1" x14ac:dyDescent="0.25">
      <c r="B302" s="7"/>
      <c r="C302" s="7"/>
      <c r="D302" s="7"/>
      <c r="K302" s="7"/>
      <c r="L302" s="7"/>
      <c r="M302" s="7"/>
      <c r="N302" s="7"/>
      <c r="O302" s="7"/>
    </row>
    <row r="303" spans="2:15" ht="15.75" customHeight="1" x14ac:dyDescent="0.25">
      <c r="B303" s="7"/>
      <c r="C303" s="7"/>
      <c r="D303" s="7"/>
      <c r="K303" s="7"/>
      <c r="L303" s="7"/>
      <c r="M303" s="7"/>
      <c r="N303" s="7"/>
      <c r="O303" s="7"/>
    </row>
    <row r="304" spans="2:15" ht="15.75" customHeight="1" x14ac:dyDescent="0.25">
      <c r="B304" s="7"/>
      <c r="C304" s="7"/>
      <c r="D304" s="7"/>
      <c r="K304" s="7"/>
      <c r="L304" s="7"/>
      <c r="M304" s="7"/>
      <c r="N304" s="7"/>
      <c r="O304" s="7"/>
    </row>
    <row r="305" spans="2:15" ht="15.75" customHeight="1" x14ac:dyDescent="0.25">
      <c r="B305" s="7"/>
      <c r="C305" s="7"/>
      <c r="D305" s="7"/>
      <c r="K305" s="7"/>
      <c r="L305" s="7"/>
      <c r="M305" s="7"/>
      <c r="N305" s="7"/>
      <c r="O305" s="7"/>
    </row>
    <row r="306" spans="2:15" ht="15.75" customHeight="1" x14ac:dyDescent="0.25">
      <c r="B306" s="7"/>
      <c r="C306" s="7"/>
      <c r="D306" s="7"/>
      <c r="K306" s="7"/>
      <c r="L306" s="7"/>
      <c r="M306" s="7"/>
      <c r="N306" s="7"/>
      <c r="O306" s="7"/>
    </row>
    <row r="307" spans="2:15" ht="15.75" customHeight="1" x14ac:dyDescent="0.25">
      <c r="B307" s="7"/>
      <c r="C307" s="7"/>
      <c r="D307" s="7"/>
      <c r="K307" s="7"/>
      <c r="L307" s="7"/>
      <c r="M307" s="7"/>
      <c r="N307" s="7"/>
      <c r="O307" s="7"/>
    </row>
    <row r="308" spans="2:15" ht="15.75" customHeight="1" x14ac:dyDescent="0.25">
      <c r="B308" s="7"/>
      <c r="C308" s="7"/>
      <c r="D308" s="7"/>
      <c r="K308" s="7"/>
      <c r="L308" s="7"/>
      <c r="M308" s="7"/>
      <c r="N308" s="7"/>
      <c r="O308" s="7"/>
    </row>
    <row r="309" spans="2:15" ht="15.75" customHeight="1" x14ac:dyDescent="0.25">
      <c r="B309" s="7"/>
      <c r="C309" s="7"/>
      <c r="D309" s="7"/>
      <c r="K309" s="7"/>
      <c r="L309" s="7"/>
      <c r="M309" s="7"/>
      <c r="N309" s="7"/>
      <c r="O309" s="7"/>
    </row>
    <row r="310" spans="2:15" ht="15.75" customHeight="1" x14ac:dyDescent="0.25">
      <c r="B310" s="7"/>
      <c r="C310" s="7"/>
      <c r="D310" s="7"/>
      <c r="K310" s="7"/>
      <c r="L310" s="7"/>
      <c r="M310" s="7"/>
      <c r="N310" s="7"/>
      <c r="O310" s="7"/>
    </row>
    <row r="311" spans="2:15" ht="15.75" customHeight="1" x14ac:dyDescent="0.25">
      <c r="B311" s="7"/>
      <c r="C311" s="7"/>
      <c r="D311" s="7"/>
      <c r="K311" s="7"/>
      <c r="L311" s="7"/>
      <c r="M311" s="7"/>
      <c r="N311" s="7"/>
      <c r="O311" s="7"/>
    </row>
    <row r="312" spans="2:15" ht="15.75" customHeight="1" x14ac:dyDescent="0.25">
      <c r="B312" s="7"/>
      <c r="C312" s="7"/>
      <c r="D312" s="7"/>
      <c r="K312" s="7"/>
      <c r="L312" s="7"/>
      <c r="M312" s="7"/>
      <c r="N312" s="7"/>
      <c r="O312" s="7"/>
    </row>
    <row r="313" spans="2:15" ht="15.75" customHeight="1" x14ac:dyDescent="0.25">
      <c r="B313" s="7"/>
      <c r="C313" s="7"/>
      <c r="D313" s="7"/>
      <c r="K313" s="7"/>
      <c r="L313" s="7"/>
      <c r="M313" s="7"/>
      <c r="N313" s="7"/>
      <c r="O313" s="7"/>
    </row>
    <row r="314" spans="2:15" ht="15.75" customHeight="1" x14ac:dyDescent="0.25">
      <c r="B314" s="7"/>
      <c r="C314" s="7"/>
      <c r="D314" s="7"/>
      <c r="K314" s="7"/>
      <c r="L314" s="7"/>
      <c r="M314" s="7"/>
      <c r="N314" s="7"/>
      <c r="O314" s="7"/>
    </row>
    <row r="315" spans="2:15" ht="15.75" customHeight="1" x14ac:dyDescent="0.25">
      <c r="B315" s="7"/>
      <c r="C315" s="7"/>
      <c r="D315" s="7"/>
      <c r="K315" s="7"/>
      <c r="L315" s="7"/>
      <c r="M315" s="7"/>
      <c r="N315" s="7"/>
      <c r="O315" s="7"/>
    </row>
    <row r="316" spans="2:15" ht="15.75" customHeight="1" x14ac:dyDescent="0.25">
      <c r="B316" s="7"/>
      <c r="C316" s="7"/>
      <c r="D316" s="7"/>
      <c r="K316" s="7"/>
      <c r="L316" s="7"/>
      <c r="M316" s="7"/>
      <c r="N316" s="7"/>
      <c r="O316" s="7"/>
    </row>
    <row r="317" spans="2:15" ht="15.75" customHeight="1" x14ac:dyDescent="0.25">
      <c r="B317" s="7"/>
      <c r="C317" s="7"/>
      <c r="D317" s="7"/>
      <c r="K317" s="7"/>
      <c r="L317" s="7"/>
      <c r="M317" s="7"/>
      <c r="N317" s="7"/>
      <c r="O317" s="7"/>
    </row>
    <row r="318" spans="2:15" ht="15.75" customHeight="1" x14ac:dyDescent="0.25">
      <c r="B318" s="7"/>
      <c r="C318" s="7"/>
      <c r="D318" s="7"/>
      <c r="K318" s="7"/>
      <c r="L318" s="7"/>
      <c r="M318" s="7"/>
      <c r="N318" s="7"/>
      <c r="O318" s="7"/>
    </row>
    <row r="319" spans="2:15" ht="15.75" customHeight="1" x14ac:dyDescent="0.25">
      <c r="B319" s="7"/>
      <c r="C319" s="7"/>
      <c r="D319" s="7"/>
      <c r="K319" s="7"/>
      <c r="L319" s="7"/>
      <c r="M319" s="7"/>
      <c r="N319" s="7"/>
      <c r="O319" s="7"/>
    </row>
    <row r="320" spans="2:15" ht="15.75" customHeight="1" x14ac:dyDescent="0.25">
      <c r="B320" s="7"/>
      <c r="C320" s="7"/>
      <c r="D320" s="7"/>
      <c r="K320" s="7"/>
      <c r="L320" s="7"/>
      <c r="M320" s="7"/>
      <c r="N320" s="7"/>
      <c r="O320" s="7"/>
    </row>
    <row r="321" spans="2:15" ht="15.75" customHeight="1" x14ac:dyDescent="0.25">
      <c r="B321" s="7"/>
      <c r="C321" s="7"/>
      <c r="D321" s="7"/>
      <c r="K321" s="7"/>
      <c r="L321" s="7"/>
      <c r="M321" s="7"/>
      <c r="N321" s="7"/>
      <c r="O321" s="7"/>
    </row>
    <row r="322" spans="2:15" ht="15.75" customHeight="1" x14ac:dyDescent="0.25">
      <c r="B322" s="7"/>
      <c r="C322" s="7"/>
      <c r="D322" s="7"/>
      <c r="K322" s="7"/>
      <c r="L322" s="7"/>
      <c r="M322" s="7"/>
      <c r="N322" s="7"/>
      <c r="O322" s="7"/>
    </row>
    <row r="323" spans="2:15" ht="15.75" customHeight="1" x14ac:dyDescent="0.25">
      <c r="B323" s="7"/>
      <c r="C323" s="7"/>
      <c r="D323" s="7"/>
      <c r="K323" s="7"/>
      <c r="L323" s="7"/>
      <c r="M323" s="7"/>
      <c r="N323" s="7"/>
      <c r="O323" s="7"/>
    </row>
    <row r="324" spans="2:15" ht="15.75" customHeight="1" x14ac:dyDescent="0.25">
      <c r="B324" s="7"/>
      <c r="C324" s="7"/>
      <c r="D324" s="7"/>
      <c r="K324" s="7"/>
      <c r="L324" s="7"/>
      <c r="M324" s="7"/>
      <c r="N324" s="7"/>
      <c r="O324" s="7"/>
    </row>
    <row r="325" spans="2:15" ht="15.75" customHeight="1" x14ac:dyDescent="0.25">
      <c r="B325" s="7"/>
      <c r="C325" s="7"/>
      <c r="D325" s="7"/>
      <c r="K325" s="7"/>
      <c r="L325" s="7"/>
      <c r="M325" s="7"/>
      <c r="N325" s="7"/>
      <c r="O325" s="7"/>
    </row>
    <row r="326" spans="2:15" ht="15.75" customHeight="1" x14ac:dyDescent="0.25">
      <c r="B326" s="7"/>
      <c r="C326" s="7"/>
      <c r="D326" s="7"/>
      <c r="K326" s="7"/>
      <c r="L326" s="7"/>
      <c r="M326" s="7"/>
      <c r="N326" s="7"/>
      <c r="O326" s="7"/>
    </row>
    <row r="327" spans="2:15" ht="15.75" customHeight="1" x14ac:dyDescent="0.25">
      <c r="B327" s="7"/>
      <c r="C327" s="7"/>
      <c r="D327" s="7"/>
      <c r="K327" s="7"/>
      <c r="L327" s="7"/>
      <c r="M327" s="7"/>
      <c r="N327" s="7"/>
      <c r="O327" s="7"/>
    </row>
    <row r="328" spans="2:15" ht="15.75" customHeight="1" x14ac:dyDescent="0.25">
      <c r="B328" s="7"/>
      <c r="C328" s="7"/>
      <c r="D328" s="7"/>
      <c r="K328" s="7"/>
      <c r="L328" s="7"/>
      <c r="M328" s="7"/>
      <c r="N328" s="7"/>
      <c r="O328" s="7"/>
    </row>
    <row r="329" spans="2:15" ht="15.75" customHeight="1" x14ac:dyDescent="0.25">
      <c r="B329" s="7"/>
      <c r="C329" s="7"/>
      <c r="D329" s="7"/>
      <c r="K329" s="7"/>
      <c r="L329" s="7"/>
      <c r="M329" s="7"/>
      <c r="N329" s="7"/>
      <c r="O329" s="7"/>
    </row>
    <row r="330" spans="2:15" ht="15.75" customHeight="1" x14ac:dyDescent="0.25">
      <c r="B330" s="7"/>
      <c r="C330" s="7"/>
      <c r="D330" s="7"/>
      <c r="K330" s="7"/>
      <c r="L330" s="7"/>
      <c r="M330" s="7"/>
      <c r="N330" s="7"/>
      <c r="O330" s="7"/>
    </row>
    <row r="331" spans="2:15" ht="15.75" customHeight="1" x14ac:dyDescent="0.25">
      <c r="B331" s="7"/>
      <c r="C331" s="7"/>
      <c r="D331" s="7"/>
      <c r="K331" s="7"/>
      <c r="L331" s="7"/>
      <c r="M331" s="7"/>
      <c r="N331" s="7"/>
      <c r="O331" s="7"/>
    </row>
    <row r="332" spans="2:15" ht="15.75" customHeight="1" x14ac:dyDescent="0.25">
      <c r="B332" s="7"/>
      <c r="C332" s="7"/>
      <c r="D332" s="7"/>
      <c r="K332" s="7"/>
      <c r="L332" s="7"/>
      <c r="M332" s="7"/>
      <c r="N332" s="7"/>
      <c r="O332" s="7"/>
    </row>
    <row r="333" spans="2:15" ht="15.75" customHeight="1" x14ac:dyDescent="0.25">
      <c r="B333" s="7"/>
      <c r="C333" s="7"/>
      <c r="D333" s="7"/>
      <c r="K333" s="7"/>
      <c r="L333" s="7"/>
      <c r="M333" s="7"/>
      <c r="N333" s="7"/>
      <c r="O333" s="7"/>
    </row>
    <row r="334" spans="2:15" ht="15.75" customHeight="1" x14ac:dyDescent="0.25">
      <c r="B334" s="7"/>
      <c r="C334" s="7"/>
      <c r="D334" s="7"/>
      <c r="K334" s="7"/>
      <c r="L334" s="7"/>
      <c r="M334" s="7"/>
      <c r="N334" s="7"/>
      <c r="O334" s="7"/>
    </row>
    <row r="335" spans="2:15" ht="15.75" customHeight="1" x14ac:dyDescent="0.25">
      <c r="B335" s="7"/>
      <c r="C335" s="7"/>
      <c r="D335" s="7"/>
      <c r="K335" s="7"/>
      <c r="L335" s="7"/>
      <c r="M335" s="7"/>
      <c r="N335" s="7"/>
      <c r="O335" s="7"/>
    </row>
    <row r="336" spans="2:15" ht="15.75" customHeight="1" x14ac:dyDescent="0.25">
      <c r="B336" s="7"/>
      <c r="C336" s="7"/>
      <c r="D336" s="7"/>
      <c r="K336" s="7"/>
      <c r="L336" s="7"/>
      <c r="M336" s="7"/>
      <c r="N336" s="7"/>
      <c r="O336" s="7"/>
    </row>
    <row r="337" spans="2:15" ht="15.75" customHeight="1" x14ac:dyDescent="0.25">
      <c r="B337" s="7"/>
      <c r="C337" s="7"/>
      <c r="D337" s="7"/>
      <c r="K337" s="7"/>
      <c r="L337" s="7"/>
      <c r="M337" s="7"/>
      <c r="N337" s="7"/>
      <c r="O337" s="7"/>
    </row>
    <row r="338" spans="2:15" ht="15.75" customHeight="1" x14ac:dyDescent="0.25">
      <c r="B338" s="7"/>
      <c r="C338" s="7"/>
      <c r="D338" s="7"/>
      <c r="K338" s="7"/>
      <c r="L338" s="7"/>
      <c r="M338" s="7"/>
      <c r="N338" s="7"/>
      <c r="O338" s="7"/>
    </row>
    <row r="339" spans="2:15" ht="15.75" customHeight="1" x14ac:dyDescent="0.25">
      <c r="B339" s="7"/>
      <c r="C339" s="7"/>
      <c r="D339" s="7"/>
      <c r="K339" s="7"/>
      <c r="L339" s="7"/>
      <c r="M339" s="7"/>
      <c r="N339" s="7"/>
      <c r="O339" s="7"/>
    </row>
    <row r="340" spans="2:15" ht="15.75" customHeight="1" x14ac:dyDescent="0.25">
      <c r="B340" s="7"/>
      <c r="C340" s="7"/>
      <c r="D340" s="7"/>
      <c r="K340" s="7"/>
      <c r="L340" s="7"/>
      <c r="M340" s="7"/>
      <c r="N340" s="7"/>
      <c r="O340" s="7"/>
    </row>
    <row r="341" spans="2:15" ht="15.75" customHeight="1" x14ac:dyDescent="0.25">
      <c r="B341" s="7"/>
      <c r="C341" s="7"/>
      <c r="D341" s="7"/>
      <c r="K341" s="7"/>
      <c r="L341" s="7"/>
      <c r="M341" s="7"/>
      <c r="N341" s="7"/>
      <c r="O341" s="7"/>
    </row>
    <row r="342" spans="2:15" ht="15.75" customHeight="1" x14ac:dyDescent="0.25">
      <c r="B342" s="7"/>
      <c r="C342" s="7"/>
      <c r="D342" s="7"/>
      <c r="K342" s="7"/>
      <c r="L342" s="7"/>
      <c r="M342" s="7"/>
      <c r="N342" s="7"/>
      <c r="O342" s="7"/>
    </row>
    <row r="343" spans="2:15" ht="15.75" customHeight="1" x14ac:dyDescent="0.25">
      <c r="B343" s="7"/>
      <c r="C343" s="7"/>
      <c r="D343" s="7"/>
      <c r="K343" s="7"/>
      <c r="L343" s="7"/>
      <c r="M343" s="7"/>
      <c r="N343" s="7"/>
      <c r="O343" s="7"/>
    </row>
    <row r="344" spans="2:15" ht="15.75" customHeight="1" x14ac:dyDescent="0.25">
      <c r="B344" s="7"/>
      <c r="C344" s="7"/>
      <c r="D344" s="7"/>
      <c r="K344" s="7"/>
      <c r="L344" s="7"/>
      <c r="M344" s="7"/>
      <c r="N344" s="7"/>
      <c r="O344" s="7"/>
    </row>
    <row r="345" spans="2:15" ht="15.75" customHeight="1" x14ac:dyDescent="0.25">
      <c r="B345" s="7"/>
      <c r="C345" s="7"/>
      <c r="D345" s="7"/>
      <c r="K345" s="7"/>
      <c r="L345" s="7"/>
      <c r="M345" s="7"/>
      <c r="N345" s="7"/>
      <c r="O345" s="7"/>
    </row>
    <row r="346" spans="2:15" ht="15.75" customHeight="1" x14ac:dyDescent="0.25">
      <c r="B346" s="7"/>
      <c r="C346" s="7"/>
      <c r="D346" s="7"/>
      <c r="K346" s="7"/>
      <c r="L346" s="7"/>
      <c r="M346" s="7"/>
      <c r="N346" s="7"/>
      <c r="O346" s="7"/>
    </row>
    <row r="347" spans="2:15" ht="15.75" customHeight="1" x14ac:dyDescent="0.25">
      <c r="B347" s="7"/>
      <c r="C347" s="7"/>
      <c r="D347" s="7"/>
      <c r="K347" s="7"/>
      <c r="L347" s="7"/>
      <c r="M347" s="7"/>
      <c r="N347" s="7"/>
      <c r="O347" s="7"/>
    </row>
    <row r="348" spans="2:15" ht="15.75" customHeight="1" x14ac:dyDescent="0.25">
      <c r="B348" s="7"/>
      <c r="C348" s="7"/>
      <c r="D348" s="7"/>
      <c r="K348" s="7"/>
      <c r="L348" s="7"/>
      <c r="M348" s="7"/>
      <c r="N348" s="7"/>
      <c r="O348" s="7"/>
    </row>
    <row r="349" spans="2:15" ht="15.75" customHeight="1" x14ac:dyDescent="0.25">
      <c r="B349" s="7"/>
      <c r="C349" s="7"/>
      <c r="D349" s="7"/>
      <c r="K349" s="7"/>
      <c r="L349" s="7"/>
      <c r="M349" s="7"/>
      <c r="N349" s="7"/>
      <c r="O349" s="7"/>
    </row>
    <row r="350" spans="2:15" ht="15.75" customHeight="1" x14ac:dyDescent="0.25">
      <c r="B350" s="7"/>
      <c r="C350" s="7"/>
      <c r="D350" s="7"/>
      <c r="K350" s="7"/>
      <c r="L350" s="7"/>
      <c r="M350" s="7"/>
      <c r="N350" s="7"/>
      <c r="O350" s="7"/>
    </row>
    <row r="351" spans="2:15" ht="15.75" customHeight="1" x14ac:dyDescent="0.25">
      <c r="B351" s="7"/>
      <c r="C351" s="7"/>
      <c r="D351" s="7"/>
      <c r="K351" s="7"/>
      <c r="L351" s="7"/>
      <c r="M351" s="7"/>
      <c r="N351" s="7"/>
      <c r="O351" s="7"/>
    </row>
    <row r="352" spans="2:15" ht="15.75" customHeight="1" x14ac:dyDescent="0.25">
      <c r="B352" s="7"/>
      <c r="C352" s="7"/>
      <c r="D352" s="7"/>
      <c r="K352" s="7"/>
      <c r="L352" s="7"/>
      <c r="M352" s="7"/>
      <c r="N352" s="7"/>
      <c r="O352" s="7"/>
    </row>
    <row r="353" spans="2:15" ht="15.75" customHeight="1" x14ac:dyDescent="0.25">
      <c r="B353" s="7"/>
      <c r="C353" s="7"/>
      <c r="D353" s="7"/>
      <c r="K353" s="7"/>
      <c r="L353" s="7"/>
      <c r="M353" s="7"/>
      <c r="N353" s="7"/>
      <c r="O353" s="7"/>
    </row>
    <row r="354" spans="2:15" ht="15.75" customHeight="1" x14ac:dyDescent="0.25">
      <c r="B354" s="7"/>
      <c r="C354" s="7"/>
      <c r="D354" s="7"/>
      <c r="K354" s="7"/>
      <c r="L354" s="7"/>
      <c r="M354" s="7"/>
      <c r="N354" s="7"/>
      <c r="O354" s="7"/>
    </row>
    <row r="355" spans="2:15" ht="15.75" customHeight="1" x14ac:dyDescent="0.25">
      <c r="B355" s="7"/>
      <c r="C355" s="7"/>
      <c r="D355" s="7"/>
      <c r="K355" s="7"/>
      <c r="L355" s="7"/>
      <c r="M355" s="7"/>
      <c r="N355" s="7"/>
      <c r="O355" s="7"/>
    </row>
    <row r="356" spans="2:15" ht="15.75" customHeight="1" x14ac:dyDescent="0.25">
      <c r="B356" s="7"/>
      <c r="C356" s="7"/>
      <c r="D356" s="7"/>
      <c r="K356" s="7"/>
      <c r="L356" s="7"/>
      <c r="M356" s="7"/>
      <c r="N356" s="7"/>
      <c r="O356" s="7"/>
    </row>
    <row r="357" spans="2:15" ht="15.75" customHeight="1" x14ac:dyDescent="0.25">
      <c r="B357" s="7"/>
      <c r="C357" s="7"/>
      <c r="D357" s="7"/>
      <c r="K357" s="7"/>
      <c r="L357" s="7"/>
      <c r="M357" s="7"/>
      <c r="N357" s="7"/>
      <c r="O357" s="7"/>
    </row>
    <row r="358" spans="2:15" ht="15.75" customHeight="1" x14ac:dyDescent="0.25">
      <c r="B358" s="7"/>
      <c r="C358" s="7"/>
      <c r="D358" s="7"/>
      <c r="K358" s="7"/>
      <c r="L358" s="7"/>
      <c r="M358" s="7"/>
      <c r="N358" s="7"/>
      <c r="O358" s="7"/>
    </row>
    <row r="359" spans="2:15" ht="15.75" customHeight="1" x14ac:dyDescent="0.25">
      <c r="B359" s="7"/>
      <c r="C359" s="7"/>
      <c r="D359" s="7"/>
      <c r="K359" s="7"/>
      <c r="L359" s="7"/>
      <c r="M359" s="7"/>
      <c r="N359" s="7"/>
      <c r="O359" s="7"/>
    </row>
    <row r="360" spans="2:15" ht="15.75" customHeight="1" x14ac:dyDescent="0.25">
      <c r="B360" s="7"/>
      <c r="C360" s="7"/>
      <c r="D360" s="7"/>
      <c r="K360" s="7"/>
      <c r="L360" s="7"/>
      <c r="M360" s="7"/>
      <c r="N360" s="7"/>
      <c r="O360" s="7"/>
    </row>
    <row r="361" spans="2:15" ht="15.75" customHeight="1" x14ac:dyDescent="0.25">
      <c r="B361" s="7"/>
      <c r="C361" s="7"/>
      <c r="D361" s="7"/>
      <c r="K361" s="7"/>
      <c r="L361" s="7"/>
      <c r="M361" s="7"/>
      <c r="N361" s="7"/>
      <c r="O361" s="7"/>
    </row>
    <row r="362" spans="2:15" ht="15.75" customHeight="1" x14ac:dyDescent="0.25">
      <c r="B362" s="7"/>
      <c r="C362" s="7"/>
      <c r="D362" s="7"/>
      <c r="K362" s="7"/>
      <c r="L362" s="7"/>
      <c r="M362" s="7"/>
      <c r="N362" s="7"/>
      <c r="O362" s="7"/>
    </row>
    <row r="363" spans="2:15" ht="15.75" customHeight="1" x14ac:dyDescent="0.25">
      <c r="B363" s="7"/>
      <c r="C363" s="7"/>
      <c r="D363" s="7"/>
      <c r="K363" s="7"/>
      <c r="L363" s="7"/>
      <c r="M363" s="7"/>
      <c r="N363" s="7"/>
      <c r="O363" s="7"/>
    </row>
    <row r="364" spans="2:15" ht="15.75" customHeight="1" x14ac:dyDescent="0.25">
      <c r="B364" s="7"/>
      <c r="C364" s="7"/>
      <c r="D364" s="7"/>
      <c r="K364" s="7"/>
      <c r="L364" s="7"/>
      <c r="M364" s="7"/>
      <c r="N364" s="7"/>
      <c r="O364" s="7"/>
    </row>
    <row r="365" spans="2:15" ht="15.75" customHeight="1" x14ac:dyDescent="0.25">
      <c r="B365" s="7"/>
      <c r="C365" s="7"/>
      <c r="D365" s="7"/>
      <c r="K365" s="7"/>
      <c r="L365" s="7"/>
      <c r="M365" s="7"/>
      <c r="N365" s="7"/>
      <c r="O365" s="7"/>
    </row>
    <row r="366" spans="2:15" ht="15.75" customHeight="1" x14ac:dyDescent="0.25">
      <c r="B366" s="7"/>
      <c r="C366" s="7"/>
      <c r="D366" s="7"/>
      <c r="K366" s="7"/>
      <c r="L366" s="7"/>
      <c r="M366" s="7"/>
      <c r="N366" s="7"/>
      <c r="O366" s="7"/>
    </row>
    <row r="367" spans="2:15" ht="15.75" customHeight="1" x14ac:dyDescent="0.25">
      <c r="B367" s="7"/>
      <c r="C367" s="7"/>
      <c r="D367" s="7"/>
      <c r="K367" s="7"/>
      <c r="L367" s="7"/>
      <c r="M367" s="7"/>
      <c r="N367" s="7"/>
      <c r="O367" s="7"/>
    </row>
    <row r="368" spans="2:15" ht="15.75" customHeight="1" x14ac:dyDescent="0.25">
      <c r="B368" s="7"/>
      <c r="C368" s="7"/>
      <c r="D368" s="7"/>
      <c r="K368" s="7"/>
      <c r="L368" s="7"/>
      <c r="M368" s="7"/>
      <c r="N368" s="7"/>
      <c r="O368" s="7"/>
    </row>
    <row r="369" spans="2:15" ht="15.75" customHeight="1" x14ac:dyDescent="0.25">
      <c r="B369" s="7"/>
      <c r="C369" s="7"/>
      <c r="D369" s="7"/>
      <c r="K369" s="7"/>
      <c r="L369" s="7"/>
      <c r="M369" s="7"/>
      <c r="N369" s="7"/>
      <c r="O369" s="7"/>
    </row>
    <row r="370" spans="2:15" ht="15.75" customHeight="1" x14ac:dyDescent="0.25">
      <c r="B370" s="7"/>
      <c r="C370" s="7"/>
      <c r="D370" s="7"/>
      <c r="K370" s="7"/>
      <c r="L370" s="7"/>
      <c r="M370" s="7"/>
      <c r="N370" s="7"/>
      <c r="O370" s="7"/>
    </row>
    <row r="371" spans="2:15" ht="15.75" customHeight="1" x14ac:dyDescent="0.25">
      <c r="B371" s="7"/>
      <c r="C371" s="7"/>
      <c r="D371" s="7"/>
      <c r="K371" s="7"/>
      <c r="L371" s="7"/>
      <c r="M371" s="7"/>
      <c r="N371" s="7"/>
      <c r="O371" s="7"/>
    </row>
    <row r="372" spans="2:15" ht="15.75" customHeight="1" x14ac:dyDescent="0.25">
      <c r="B372" s="7"/>
      <c r="C372" s="7"/>
      <c r="D372" s="7"/>
      <c r="K372" s="7"/>
      <c r="L372" s="7"/>
      <c r="M372" s="7"/>
      <c r="N372" s="7"/>
      <c r="O372" s="7"/>
    </row>
    <row r="373" spans="2:15" ht="15.75" customHeight="1" x14ac:dyDescent="0.25">
      <c r="B373" s="7"/>
      <c r="C373" s="7"/>
      <c r="D373" s="7"/>
      <c r="K373" s="7"/>
      <c r="L373" s="7"/>
      <c r="M373" s="7"/>
      <c r="N373" s="7"/>
      <c r="O373" s="7"/>
    </row>
    <row r="374" spans="2:15" ht="15.75" customHeight="1" x14ac:dyDescent="0.25">
      <c r="B374" s="7"/>
      <c r="C374" s="7"/>
      <c r="D374" s="7"/>
      <c r="K374" s="7"/>
      <c r="L374" s="7"/>
      <c r="M374" s="7"/>
      <c r="N374" s="7"/>
      <c r="O374" s="7"/>
    </row>
    <row r="375" spans="2:15" ht="15.75" customHeight="1" x14ac:dyDescent="0.25">
      <c r="B375" s="7"/>
      <c r="C375" s="7"/>
      <c r="D375" s="7"/>
      <c r="K375" s="7"/>
      <c r="L375" s="7"/>
      <c r="M375" s="7"/>
      <c r="N375" s="7"/>
      <c r="O375" s="7"/>
    </row>
    <row r="376" spans="2:15" ht="15.75" customHeight="1" x14ac:dyDescent="0.25">
      <c r="B376" s="7"/>
      <c r="C376" s="7"/>
      <c r="D376" s="7"/>
      <c r="K376" s="7"/>
      <c r="L376" s="7"/>
      <c r="M376" s="7"/>
      <c r="N376" s="7"/>
      <c r="O376" s="7"/>
    </row>
    <row r="377" spans="2:15" ht="15.75" customHeight="1" x14ac:dyDescent="0.25">
      <c r="B377" s="7"/>
      <c r="C377" s="7"/>
      <c r="D377" s="7"/>
      <c r="K377" s="7"/>
      <c r="L377" s="7"/>
      <c r="M377" s="7"/>
      <c r="N377" s="7"/>
      <c r="O377" s="7"/>
    </row>
    <row r="378" spans="2:15" ht="15.75" customHeight="1" x14ac:dyDescent="0.25">
      <c r="B378" s="7"/>
      <c r="C378" s="7"/>
      <c r="D378" s="7"/>
      <c r="K378" s="7"/>
      <c r="L378" s="7"/>
      <c r="M378" s="7"/>
      <c r="N378" s="7"/>
      <c r="O378" s="7"/>
    </row>
    <row r="379" spans="2:15" ht="15.75" customHeight="1" x14ac:dyDescent="0.25">
      <c r="B379" s="7"/>
      <c r="C379" s="7"/>
      <c r="D379" s="7"/>
      <c r="K379" s="7"/>
      <c r="L379" s="7"/>
      <c r="M379" s="7"/>
      <c r="N379" s="7"/>
      <c r="O379" s="7"/>
    </row>
    <row r="380" spans="2:15" ht="15.75" customHeight="1" x14ac:dyDescent="0.25">
      <c r="B380" s="7"/>
      <c r="C380" s="7"/>
      <c r="D380" s="7"/>
      <c r="K380" s="7"/>
      <c r="L380" s="7"/>
      <c r="M380" s="7"/>
      <c r="N380" s="7"/>
      <c r="O380" s="7"/>
    </row>
    <row r="381" spans="2:15" ht="15.75" customHeight="1" x14ac:dyDescent="0.25">
      <c r="B381" s="7"/>
      <c r="C381" s="7"/>
      <c r="D381" s="7"/>
      <c r="K381" s="7"/>
      <c r="L381" s="7"/>
      <c r="M381" s="7"/>
      <c r="N381" s="7"/>
      <c r="O381" s="7"/>
    </row>
    <row r="382" spans="2:15" ht="15.75" customHeight="1" x14ac:dyDescent="0.25">
      <c r="B382" s="7"/>
      <c r="C382" s="7"/>
      <c r="D382" s="7"/>
      <c r="K382" s="7"/>
      <c r="L382" s="7"/>
      <c r="M382" s="7"/>
      <c r="N382" s="7"/>
      <c r="O382" s="7"/>
    </row>
    <row r="383" spans="2:15" ht="15.75" customHeight="1" x14ac:dyDescent="0.25">
      <c r="B383" s="7"/>
      <c r="C383" s="7"/>
      <c r="D383" s="7"/>
      <c r="K383" s="7"/>
      <c r="L383" s="7"/>
      <c r="M383" s="7"/>
      <c r="N383" s="7"/>
      <c r="O383" s="7"/>
    </row>
    <row r="384" spans="2:15" ht="15.75" customHeight="1" x14ac:dyDescent="0.25">
      <c r="B384" s="7"/>
      <c r="C384" s="7"/>
      <c r="D384" s="7"/>
      <c r="K384" s="7"/>
      <c r="L384" s="7"/>
      <c r="M384" s="7"/>
      <c r="N384" s="7"/>
      <c r="O384" s="7"/>
    </row>
    <row r="385" spans="2:15" ht="15.75" customHeight="1" x14ac:dyDescent="0.25">
      <c r="B385" s="7"/>
      <c r="C385" s="7"/>
      <c r="D385" s="7"/>
      <c r="K385" s="7"/>
      <c r="L385" s="7"/>
      <c r="M385" s="7"/>
      <c r="N385" s="7"/>
      <c r="O385" s="7"/>
    </row>
    <row r="386" spans="2:15" ht="15.75" customHeight="1" x14ac:dyDescent="0.25">
      <c r="B386" s="7"/>
      <c r="C386" s="7"/>
      <c r="D386" s="7"/>
      <c r="K386" s="7"/>
      <c r="L386" s="7"/>
      <c r="M386" s="7"/>
      <c r="N386" s="7"/>
      <c r="O386" s="7"/>
    </row>
    <row r="387" spans="2:15" ht="15.75" customHeight="1" x14ac:dyDescent="0.25">
      <c r="B387" s="7"/>
      <c r="C387" s="7"/>
      <c r="D387" s="7"/>
      <c r="K387" s="7"/>
      <c r="L387" s="7"/>
      <c r="M387" s="7"/>
      <c r="N387" s="7"/>
      <c r="O387" s="7"/>
    </row>
    <row r="388" spans="2:15" ht="15.75" customHeight="1" x14ac:dyDescent="0.25">
      <c r="B388" s="7"/>
      <c r="C388" s="7"/>
      <c r="D388" s="7"/>
      <c r="K388" s="7"/>
      <c r="L388" s="7"/>
      <c r="M388" s="7"/>
      <c r="N388" s="7"/>
      <c r="O388" s="7"/>
    </row>
    <row r="389" spans="2:15" ht="15.75" customHeight="1" x14ac:dyDescent="0.25">
      <c r="B389" s="7"/>
      <c r="C389" s="7"/>
      <c r="D389" s="7"/>
      <c r="K389" s="7"/>
      <c r="L389" s="7"/>
      <c r="M389" s="7"/>
      <c r="N389" s="7"/>
      <c r="O389" s="7"/>
    </row>
    <row r="390" spans="2:15" ht="15.75" customHeight="1" x14ac:dyDescent="0.25">
      <c r="B390" s="7"/>
      <c r="C390" s="7"/>
      <c r="D390" s="7"/>
      <c r="K390" s="7"/>
      <c r="L390" s="7"/>
      <c r="M390" s="7"/>
      <c r="N390" s="7"/>
      <c r="O390" s="7"/>
    </row>
    <row r="391" spans="2:15" ht="15.75" customHeight="1" x14ac:dyDescent="0.25">
      <c r="B391" s="7"/>
      <c r="C391" s="7"/>
      <c r="D391" s="7"/>
      <c r="K391" s="7"/>
      <c r="L391" s="7"/>
      <c r="M391" s="7"/>
      <c r="N391" s="7"/>
      <c r="O391" s="7"/>
    </row>
    <row r="392" spans="2:15" ht="15.75" customHeight="1" x14ac:dyDescent="0.25">
      <c r="B392" s="7"/>
      <c r="C392" s="7"/>
      <c r="D392" s="7"/>
      <c r="K392" s="7"/>
      <c r="L392" s="7"/>
      <c r="M392" s="7"/>
      <c r="N392" s="7"/>
      <c r="O392" s="7"/>
    </row>
    <row r="393" spans="2:15" ht="15.75" customHeight="1" x14ac:dyDescent="0.25">
      <c r="B393" s="7"/>
      <c r="C393" s="7"/>
      <c r="D393" s="7"/>
      <c r="K393" s="7"/>
      <c r="L393" s="7"/>
      <c r="M393" s="7"/>
      <c r="N393" s="7"/>
      <c r="O393" s="7"/>
    </row>
    <row r="394" spans="2:15" ht="15.75" customHeight="1" x14ac:dyDescent="0.25">
      <c r="B394" s="7"/>
      <c r="C394" s="7"/>
      <c r="D394" s="7"/>
      <c r="K394" s="7"/>
      <c r="L394" s="7"/>
      <c r="M394" s="7"/>
      <c r="N394" s="7"/>
      <c r="O394" s="7"/>
    </row>
    <row r="395" spans="2:15" ht="15.75" customHeight="1" x14ac:dyDescent="0.25">
      <c r="B395" s="7"/>
      <c r="C395" s="7"/>
      <c r="D395" s="7"/>
      <c r="K395" s="7"/>
      <c r="L395" s="7"/>
      <c r="M395" s="7"/>
      <c r="N395" s="7"/>
      <c r="O395" s="7"/>
    </row>
    <row r="396" spans="2:15" ht="15.75" customHeight="1" x14ac:dyDescent="0.25">
      <c r="B396" s="7"/>
      <c r="C396" s="7"/>
      <c r="D396" s="7"/>
      <c r="K396" s="7"/>
      <c r="L396" s="7"/>
      <c r="M396" s="7"/>
      <c r="N396" s="7"/>
      <c r="O396" s="7"/>
    </row>
    <row r="397" spans="2:15" ht="15.75" customHeight="1" x14ac:dyDescent="0.25">
      <c r="B397" s="7"/>
      <c r="C397" s="7"/>
      <c r="D397" s="7"/>
      <c r="K397" s="7"/>
      <c r="L397" s="7"/>
      <c r="M397" s="7"/>
      <c r="N397" s="7"/>
      <c r="O397" s="7"/>
    </row>
    <row r="398" spans="2:15" ht="15.75" customHeight="1" x14ac:dyDescent="0.25">
      <c r="B398" s="7"/>
      <c r="C398" s="7"/>
      <c r="D398" s="7"/>
      <c r="K398" s="7"/>
      <c r="L398" s="7"/>
      <c r="M398" s="7"/>
      <c r="N398" s="7"/>
      <c r="O398" s="7"/>
    </row>
    <row r="399" spans="2:15" ht="15.75" customHeight="1" x14ac:dyDescent="0.25">
      <c r="B399" s="7"/>
      <c r="C399" s="7"/>
      <c r="D399" s="7"/>
      <c r="K399" s="7"/>
      <c r="L399" s="7"/>
      <c r="M399" s="7"/>
      <c r="N399" s="7"/>
      <c r="O399" s="7"/>
    </row>
    <row r="400" spans="2:15" ht="15.75" customHeight="1" x14ac:dyDescent="0.25">
      <c r="B400" s="7"/>
      <c r="C400" s="7"/>
      <c r="D400" s="7"/>
      <c r="K400" s="7"/>
      <c r="L400" s="7"/>
      <c r="M400" s="7"/>
      <c r="N400" s="7"/>
      <c r="O400" s="7"/>
    </row>
    <row r="401" spans="2:15" ht="15.75" customHeight="1" x14ac:dyDescent="0.25">
      <c r="B401" s="7"/>
      <c r="C401" s="7"/>
      <c r="D401" s="7"/>
      <c r="K401" s="7"/>
      <c r="L401" s="7"/>
      <c r="M401" s="7"/>
      <c r="N401" s="7"/>
      <c r="O401" s="7"/>
    </row>
    <row r="402" spans="2:15" ht="15.75" customHeight="1" x14ac:dyDescent="0.25">
      <c r="B402" s="7"/>
      <c r="C402" s="7"/>
      <c r="D402" s="7"/>
      <c r="K402" s="7"/>
      <c r="L402" s="7"/>
      <c r="M402" s="7"/>
      <c r="N402" s="7"/>
      <c r="O402" s="7"/>
    </row>
    <row r="403" spans="2:15" ht="15.75" customHeight="1" x14ac:dyDescent="0.25">
      <c r="B403" s="7"/>
      <c r="C403" s="7"/>
      <c r="D403" s="7"/>
      <c r="K403" s="7"/>
      <c r="L403" s="7"/>
      <c r="M403" s="7"/>
      <c r="N403" s="7"/>
      <c r="O403" s="7"/>
    </row>
    <row r="404" spans="2:15" ht="15.75" customHeight="1" x14ac:dyDescent="0.25">
      <c r="B404" s="7"/>
      <c r="C404" s="7"/>
      <c r="D404" s="7"/>
      <c r="K404" s="7"/>
      <c r="L404" s="7"/>
      <c r="M404" s="7"/>
      <c r="N404" s="7"/>
      <c r="O404" s="7"/>
    </row>
    <row r="405" spans="2:15" ht="15.75" customHeight="1" x14ac:dyDescent="0.25">
      <c r="B405" s="7"/>
      <c r="C405" s="7"/>
      <c r="D405" s="7"/>
      <c r="K405" s="7"/>
      <c r="L405" s="7"/>
      <c r="M405" s="7"/>
      <c r="N405" s="7"/>
      <c r="O405" s="7"/>
    </row>
    <row r="406" spans="2:15" ht="15.75" customHeight="1" x14ac:dyDescent="0.25">
      <c r="B406" s="7"/>
      <c r="C406" s="7"/>
      <c r="D406" s="7"/>
      <c r="K406" s="7"/>
      <c r="L406" s="7"/>
      <c r="M406" s="7"/>
      <c r="N406" s="7"/>
      <c r="O406" s="7"/>
    </row>
    <row r="407" spans="2:15" ht="15.75" customHeight="1" x14ac:dyDescent="0.25">
      <c r="B407" s="7"/>
      <c r="C407" s="7"/>
      <c r="D407" s="7"/>
      <c r="K407" s="7"/>
      <c r="L407" s="7"/>
      <c r="M407" s="7"/>
      <c r="N407" s="7"/>
      <c r="O407" s="7"/>
    </row>
    <row r="408" spans="2:15" ht="15.75" customHeight="1" x14ac:dyDescent="0.25">
      <c r="B408" s="7"/>
      <c r="C408" s="7"/>
      <c r="D408" s="7"/>
      <c r="K408" s="7"/>
      <c r="L408" s="7"/>
      <c r="M408" s="7"/>
      <c r="N408" s="7"/>
      <c r="O408" s="7"/>
    </row>
    <row r="409" spans="2:15" ht="15.75" customHeight="1" x14ac:dyDescent="0.25">
      <c r="B409" s="7"/>
      <c r="C409" s="7"/>
      <c r="D409" s="7"/>
      <c r="K409" s="7"/>
      <c r="L409" s="7"/>
      <c r="M409" s="7"/>
      <c r="N409" s="7"/>
      <c r="O409" s="7"/>
    </row>
    <row r="410" spans="2:15" ht="15.75" customHeight="1" x14ac:dyDescent="0.25">
      <c r="B410" s="7"/>
      <c r="C410" s="7"/>
      <c r="D410" s="7"/>
      <c r="K410" s="7"/>
      <c r="L410" s="7"/>
      <c r="M410" s="7"/>
      <c r="N410" s="7"/>
      <c r="O410" s="7"/>
    </row>
    <row r="411" spans="2:15" ht="15.75" customHeight="1" x14ac:dyDescent="0.25">
      <c r="B411" s="7"/>
      <c r="C411" s="7"/>
      <c r="D411" s="7"/>
      <c r="K411" s="7"/>
      <c r="L411" s="7"/>
      <c r="M411" s="7"/>
      <c r="N411" s="7"/>
      <c r="O411" s="7"/>
    </row>
    <row r="412" spans="2:15" ht="15.75" customHeight="1" x14ac:dyDescent="0.25">
      <c r="B412" s="7"/>
      <c r="C412" s="7"/>
      <c r="D412" s="7"/>
      <c r="K412" s="7"/>
      <c r="L412" s="7"/>
      <c r="M412" s="7"/>
      <c r="N412" s="7"/>
      <c r="O412" s="7"/>
    </row>
    <row r="413" spans="2:15" ht="15.75" customHeight="1" x14ac:dyDescent="0.25">
      <c r="B413" s="7"/>
      <c r="C413" s="7"/>
      <c r="D413" s="7"/>
      <c r="K413" s="7"/>
      <c r="L413" s="7"/>
      <c r="M413" s="7"/>
      <c r="N413" s="7"/>
      <c r="O413" s="7"/>
    </row>
    <row r="414" spans="2:15" ht="15.75" customHeight="1" x14ac:dyDescent="0.25">
      <c r="B414" s="7"/>
      <c r="C414" s="7"/>
      <c r="D414" s="7"/>
      <c r="K414" s="7"/>
      <c r="L414" s="7"/>
      <c r="M414" s="7"/>
      <c r="N414" s="7"/>
      <c r="O414" s="7"/>
    </row>
    <row r="415" spans="2:15" ht="15.75" customHeight="1" x14ac:dyDescent="0.25">
      <c r="B415" s="7"/>
      <c r="C415" s="7"/>
      <c r="D415" s="7"/>
      <c r="K415" s="7"/>
      <c r="L415" s="7"/>
      <c r="M415" s="7"/>
      <c r="N415" s="7"/>
      <c r="O415" s="7"/>
    </row>
    <row r="416" spans="2:15" ht="15.75" customHeight="1" x14ac:dyDescent="0.25">
      <c r="B416" s="7"/>
      <c r="C416" s="7"/>
      <c r="D416" s="7"/>
      <c r="K416" s="7"/>
      <c r="L416" s="7"/>
      <c r="M416" s="7"/>
      <c r="N416" s="7"/>
      <c r="O416" s="7"/>
    </row>
    <row r="417" spans="2:15" ht="15.75" customHeight="1" x14ac:dyDescent="0.25">
      <c r="B417" s="7"/>
      <c r="C417" s="7"/>
      <c r="D417" s="7"/>
      <c r="K417" s="7"/>
      <c r="L417" s="7"/>
      <c r="M417" s="7"/>
      <c r="N417" s="7"/>
      <c r="O417" s="7"/>
    </row>
    <row r="418" spans="2:15" ht="15.75" customHeight="1" x14ac:dyDescent="0.25">
      <c r="B418" s="7"/>
      <c r="C418" s="7"/>
      <c r="D418" s="7"/>
      <c r="K418" s="7"/>
      <c r="L418" s="7"/>
      <c r="M418" s="7"/>
      <c r="N418" s="7"/>
      <c r="O418" s="7"/>
    </row>
    <row r="419" spans="2:15" ht="15.75" customHeight="1" x14ac:dyDescent="0.25">
      <c r="B419" s="7"/>
      <c r="C419" s="7"/>
      <c r="D419" s="7"/>
      <c r="K419" s="7"/>
      <c r="L419" s="7"/>
      <c r="M419" s="7"/>
      <c r="N419" s="7"/>
      <c r="O419" s="7"/>
    </row>
    <row r="420" spans="2:15" ht="15.75" customHeight="1" x14ac:dyDescent="0.25">
      <c r="B420" s="7"/>
      <c r="C420" s="7"/>
      <c r="D420" s="7"/>
      <c r="K420" s="7"/>
      <c r="L420" s="7"/>
      <c r="M420" s="7"/>
      <c r="N420" s="7"/>
      <c r="O420" s="7"/>
    </row>
    <row r="421" spans="2:15" ht="15.75" customHeight="1" x14ac:dyDescent="0.25">
      <c r="B421" s="7"/>
      <c r="C421" s="7"/>
      <c r="D421" s="7"/>
      <c r="K421" s="7"/>
      <c r="L421" s="7"/>
      <c r="M421" s="7"/>
      <c r="N421" s="7"/>
      <c r="O421" s="7"/>
    </row>
    <row r="422" spans="2:15" ht="15.75" customHeight="1" x14ac:dyDescent="0.25">
      <c r="B422" s="7"/>
      <c r="C422" s="7"/>
      <c r="D422" s="7"/>
      <c r="K422" s="7"/>
      <c r="L422" s="7"/>
      <c r="M422" s="7"/>
      <c r="N422" s="7"/>
      <c r="O422" s="7"/>
    </row>
    <row r="423" spans="2:15" ht="15.75" customHeight="1" x14ac:dyDescent="0.25">
      <c r="B423" s="7"/>
      <c r="C423" s="7"/>
      <c r="D423" s="7"/>
      <c r="K423" s="7"/>
      <c r="L423" s="7"/>
      <c r="M423" s="7"/>
      <c r="N423" s="7"/>
      <c r="O423" s="7"/>
    </row>
    <row r="424" spans="2:15" ht="15.75" customHeight="1" x14ac:dyDescent="0.25">
      <c r="B424" s="7"/>
      <c r="C424" s="7"/>
      <c r="D424" s="7"/>
      <c r="K424" s="7"/>
      <c r="L424" s="7"/>
      <c r="M424" s="7"/>
      <c r="N424" s="7"/>
      <c r="O424" s="7"/>
    </row>
    <row r="425" spans="2:15" ht="15.75" customHeight="1" x14ac:dyDescent="0.25">
      <c r="B425" s="7"/>
      <c r="C425" s="7"/>
      <c r="D425" s="7"/>
      <c r="K425" s="7"/>
      <c r="L425" s="7"/>
      <c r="M425" s="7"/>
      <c r="N425" s="7"/>
      <c r="O425" s="7"/>
    </row>
    <row r="426" spans="2:15" ht="15.75" customHeight="1" x14ac:dyDescent="0.25">
      <c r="B426" s="7"/>
      <c r="C426" s="7"/>
      <c r="D426" s="7"/>
      <c r="K426" s="7"/>
      <c r="L426" s="7"/>
      <c r="M426" s="7"/>
      <c r="N426" s="7"/>
      <c r="O426" s="7"/>
    </row>
    <row r="427" spans="2:15" ht="15.75" customHeight="1" x14ac:dyDescent="0.25">
      <c r="B427" s="7"/>
      <c r="C427" s="7"/>
      <c r="D427" s="7"/>
      <c r="K427" s="7"/>
      <c r="L427" s="7"/>
      <c r="M427" s="7"/>
      <c r="N427" s="7"/>
      <c r="O427" s="7"/>
    </row>
    <row r="428" spans="2:15" ht="15.75" customHeight="1" x14ac:dyDescent="0.25">
      <c r="B428" s="7"/>
      <c r="C428" s="7"/>
      <c r="D428" s="7"/>
      <c r="K428" s="7"/>
      <c r="L428" s="7"/>
      <c r="M428" s="7"/>
      <c r="N428" s="7"/>
      <c r="O428" s="7"/>
    </row>
    <row r="429" spans="2:15" ht="15.75" customHeight="1" x14ac:dyDescent="0.25">
      <c r="B429" s="7"/>
      <c r="C429" s="7"/>
      <c r="D429" s="7"/>
      <c r="K429" s="7"/>
      <c r="L429" s="7"/>
      <c r="M429" s="7"/>
      <c r="N429" s="7"/>
      <c r="O429" s="7"/>
    </row>
    <row r="430" spans="2:15" ht="15.75" customHeight="1" x14ac:dyDescent="0.25">
      <c r="B430" s="7"/>
      <c r="C430" s="7"/>
      <c r="D430" s="7"/>
      <c r="K430" s="7"/>
      <c r="L430" s="7"/>
      <c r="M430" s="7"/>
      <c r="N430" s="7"/>
      <c r="O430" s="7"/>
    </row>
    <row r="431" spans="2:15" ht="15.75" customHeight="1" x14ac:dyDescent="0.25">
      <c r="B431" s="7"/>
      <c r="C431" s="7"/>
      <c r="D431" s="7"/>
      <c r="K431" s="7"/>
      <c r="L431" s="7"/>
      <c r="M431" s="7"/>
      <c r="N431" s="7"/>
      <c r="O431" s="7"/>
    </row>
    <row r="432" spans="2:15" ht="15.75" customHeight="1" x14ac:dyDescent="0.25">
      <c r="B432" s="7"/>
      <c r="C432" s="7"/>
      <c r="D432" s="7"/>
      <c r="K432" s="7"/>
      <c r="L432" s="7"/>
      <c r="M432" s="7"/>
      <c r="N432" s="7"/>
      <c r="O432" s="7"/>
    </row>
    <row r="433" spans="2:15" ht="15.75" customHeight="1" x14ac:dyDescent="0.25">
      <c r="B433" s="7"/>
      <c r="C433" s="7"/>
      <c r="D433" s="7"/>
      <c r="K433" s="7"/>
      <c r="L433" s="7"/>
      <c r="M433" s="7"/>
      <c r="N433" s="7"/>
      <c r="O433" s="7"/>
    </row>
    <row r="434" spans="2:15" ht="15.75" customHeight="1" x14ac:dyDescent="0.25">
      <c r="B434" s="7"/>
      <c r="C434" s="7"/>
      <c r="D434" s="7"/>
      <c r="K434" s="7"/>
      <c r="L434" s="7"/>
      <c r="M434" s="7"/>
      <c r="N434" s="7"/>
      <c r="O434" s="7"/>
    </row>
    <row r="435" spans="2:15" ht="15.75" customHeight="1" x14ac:dyDescent="0.25">
      <c r="B435" s="7"/>
      <c r="C435" s="7"/>
      <c r="D435" s="7"/>
      <c r="K435" s="7"/>
      <c r="L435" s="7"/>
      <c r="M435" s="7"/>
      <c r="N435" s="7"/>
      <c r="O435" s="7"/>
    </row>
    <row r="436" spans="2:15" ht="15.75" customHeight="1" x14ac:dyDescent="0.25">
      <c r="B436" s="7"/>
      <c r="C436" s="7"/>
      <c r="D436" s="7"/>
      <c r="K436" s="7"/>
      <c r="L436" s="7"/>
      <c r="M436" s="7"/>
      <c r="N436" s="7"/>
      <c r="O436" s="7"/>
    </row>
    <row r="437" spans="2:15" ht="15.75" customHeight="1" x14ac:dyDescent="0.25">
      <c r="B437" s="7"/>
      <c r="C437" s="7"/>
      <c r="D437" s="7"/>
      <c r="K437" s="7"/>
      <c r="L437" s="7"/>
      <c r="M437" s="7"/>
      <c r="N437" s="7"/>
      <c r="O437" s="7"/>
    </row>
    <row r="438" spans="2:15" ht="15.75" customHeight="1" x14ac:dyDescent="0.25">
      <c r="B438" s="7"/>
      <c r="C438" s="7"/>
      <c r="D438" s="7"/>
      <c r="K438" s="7"/>
      <c r="L438" s="7"/>
      <c r="M438" s="7"/>
      <c r="N438" s="7"/>
      <c r="O438" s="7"/>
    </row>
    <row r="439" spans="2:15" ht="15.75" customHeight="1" x14ac:dyDescent="0.25">
      <c r="B439" s="7"/>
      <c r="C439" s="7"/>
      <c r="D439" s="7"/>
      <c r="K439" s="7"/>
      <c r="L439" s="7"/>
      <c r="M439" s="7"/>
      <c r="N439" s="7"/>
      <c r="O439" s="7"/>
    </row>
    <row r="440" spans="2:15" ht="15.75" customHeight="1" x14ac:dyDescent="0.25">
      <c r="B440" s="7"/>
      <c r="C440" s="7"/>
      <c r="D440" s="7"/>
      <c r="K440" s="7"/>
      <c r="L440" s="7"/>
      <c r="M440" s="7"/>
      <c r="N440" s="7"/>
      <c r="O440" s="7"/>
    </row>
    <row r="441" spans="2:15" ht="15.75" customHeight="1" x14ac:dyDescent="0.25">
      <c r="B441" s="7"/>
      <c r="C441" s="7"/>
      <c r="D441" s="7"/>
      <c r="K441" s="7"/>
      <c r="L441" s="7"/>
      <c r="M441" s="7"/>
      <c r="N441" s="7"/>
      <c r="O441" s="7"/>
    </row>
    <row r="442" spans="2:15" ht="15.75" customHeight="1" x14ac:dyDescent="0.25">
      <c r="B442" s="7"/>
      <c r="C442" s="7"/>
      <c r="D442" s="7"/>
      <c r="K442" s="7"/>
      <c r="L442" s="7"/>
      <c r="M442" s="7"/>
      <c r="N442" s="7"/>
      <c r="O442" s="7"/>
    </row>
    <row r="443" spans="2:15" ht="15.75" customHeight="1" x14ac:dyDescent="0.25">
      <c r="B443" s="7"/>
      <c r="C443" s="7"/>
      <c r="D443" s="7"/>
      <c r="K443" s="7"/>
      <c r="L443" s="7"/>
      <c r="M443" s="7"/>
      <c r="N443" s="7"/>
      <c r="O443" s="7"/>
    </row>
    <row r="444" spans="2:15" ht="15.75" customHeight="1" x14ac:dyDescent="0.25">
      <c r="B444" s="7"/>
      <c r="C444" s="7"/>
      <c r="D444" s="7"/>
      <c r="K444" s="7"/>
      <c r="L444" s="7"/>
      <c r="M444" s="7"/>
      <c r="N444" s="7"/>
      <c r="O444" s="7"/>
    </row>
    <row r="445" spans="2:15" ht="15.75" customHeight="1" x14ac:dyDescent="0.25">
      <c r="B445" s="7"/>
      <c r="C445" s="7"/>
      <c r="D445" s="7"/>
      <c r="K445" s="7"/>
      <c r="L445" s="7"/>
      <c r="M445" s="7"/>
      <c r="N445" s="7"/>
      <c r="O445" s="7"/>
    </row>
    <row r="446" spans="2:15" ht="15.75" customHeight="1" x14ac:dyDescent="0.25">
      <c r="B446" s="7"/>
      <c r="C446" s="7"/>
      <c r="D446" s="7"/>
      <c r="K446" s="7"/>
      <c r="L446" s="7"/>
      <c r="M446" s="7"/>
      <c r="N446" s="7"/>
      <c r="O446" s="7"/>
    </row>
    <row r="447" spans="2:15" ht="15.75" customHeight="1" x14ac:dyDescent="0.25">
      <c r="B447" s="7"/>
      <c r="C447" s="7"/>
      <c r="D447" s="7"/>
      <c r="K447" s="7"/>
      <c r="L447" s="7"/>
      <c r="M447" s="7"/>
      <c r="N447" s="7"/>
      <c r="O447" s="7"/>
    </row>
    <row r="448" spans="2:15" ht="15.75" customHeight="1" x14ac:dyDescent="0.25">
      <c r="B448" s="7"/>
      <c r="C448" s="7"/>
      <c r="D448" s="7"/>
      <c r="K448" s="7"/>
      <c r="L448" s="7"/>
      <c r="M448" s="7"/>
      <c r="N448" s="7"/>
      <c r="O448" s="7"/>
    </row>
    <row r="449" spans="2:15" ht="15.75" customHeight="1" x14ac:dyDescent="0.25">
      <c r="B449" s="7"/>
      <c r="C449" s="7"/>
      <c r="D449" s="7"/>
      <c r="K449" s="7"/>
      <c r="L449" s="7"/>
      <c r="M449" s="7"/>
      <c r="N449" s="7"/>
      <c r="O449" s="7"/>
    </row>
    <row r="450" spans="2:15" ht="15.75" customHeight="1" x14ac:dyDescent="0.25">
      <c r="B450" s="7"/>
      <c r="C450" s="7"/>
      <c r="D450" s="7"/>
      <c r="K450" s="7"/>
      <c r="L450" s="7"/>
      <c r="M450" s="7"/>
      <c r="N450" s="7"/>
      <c r="O450" s="7"/>
    </row>
    <row r="451" spans="2:15" ht="15.75" customHeight="1" x14ac:dyDescent="0.25">
      <c r="B451" s="7"/>
      <c r="C451" s="7"/>
      <c r="D451" s="7"/>
      <c r="K451" s="7"/>
      <c r="L451" s="7"/>
      <c r="M451" s="7"/>
      <c r="N451" s="7"/>
      <c r="O451" s="7"/>
    </row>
    <row r="452" spans="2:15" ht="15.75" customHeight="1" x14ac:dyDescent="0.25">
      <c r="B452" s="7"/>
      <c r="C452" s="7"/>
      <c r="D452" s="7"/>
      <c r="K452" s="7"/>
      <c r="L452" s="7"/>
      <c r="M452" s="7"/>
      <c r="N452" s="7"/>
      <c r="O452" s="7"/>
    </row>
    <row r="453" spans="2:15" ht="15.75" customHeight="1" x14ac:dyDescent="0.25">
      <c r="B453" s="7"/>
      <c r="C453" s="7"/>
      <c r="D453" s="7"/>
      <c r="K453" s="7"/>
      <c r="L453" s="7"/>
      <c r="M453" s="7"/>
      <c r="N453" s="7"/>
      <c r="O453" s="7"/>
    </row>
    <row r="454" spans="2:15" ht="15.75" customHeight="1" x14ac:dyDescent="0.25">
      <c r="B454" s="7"/>
      <c r="C454" s="7"/>
      <c r="D454" s="7"/>
      <c r="K454" s="7"/>
      <c r="L454" s="7"/>
      <c r="M454" s="7"/>
      <c r="N454" s="7"/>
      <c r="O454" s="7"/>
    </row>
    <row r="455" spans="2:15" ht="15.75" customHeight="1" x14ac:dyDescent="0.25">
      <c r="B455" s="7"/>
      <c r="C455" s="7"/>
      <c r="D455" s="7"/>
      <c r="K455" s="7"/>
      <c r="L455" s="7"/>
      <c r="M455" s="7"/>
      <c r="N455" s="7"/>
      <c r="O455" s="7"/>
    </row>
    <row r="456" spans="2:15" ht="15.75" customHeight="1" x14ac:dyDescent="0.25">
      <c r="B456" s="7"/>
      <c r="C456" s="7"/>
      <c r="D456" s="7"/>
      <c r="K456" s="7"/>
      <c r="L456" s="7"/>
      <c r="M456" s="7"/>
      <c r="N456" s="7"/>
      <c r="O456" s="7"/>
    </row>
    <row r="457" spans="2:15" ht="15.75" customHeight="1" x14ac:dyDescent="0.25">
      <c r="B457" s="7"/>
      <c r="C457" s="7"/>
      <c r="D457" s="7"/>
      <c r="K457" s="7"/>
      <c r="L457" s="7"/>
      <c r="M457" s="7"/>
      <c r="N457" s="7"/>
      <c r="O457" s="7"/>
    </row>
    <row r="458" spans="2:15" ht="15.75" customHeight="1" x14ac:dyDescent="0.25">
      <c r="B458" s="7"/>
      <c r="C458" s="7"/>
      <c r="D458" s="7"/>
      <c r="K458" s="7"/>
      <c r="L458" s="7"/>
      <c r="M458" s="7"/>
      <c r="N458" s="7"/>
      <c r="O458" s="7"/>
    </row>
    <row r="459" spans="2:15" ht="15.75" customHeight="1" x14ac:dyDescent="0.25">
      <c r="B459" s="7"/>
      <c r="C459" s="7"/>
      <c r="D459" s="7"/>
      <c r="K459" s="7"/>
      <c r="L459" s="7"/>
      <c r="M459" s="7"/>
      <c r="N459" s="7"/>
      <c r="O459" s="7"/>
    </row>
    <row r="460" spans="2:15" ht="15.75" customHeight="1" x14ac:dyDescent="0.25">
      <c r="B460" s="7"/>
      <c r="C460" s="7"/>
      <c r="D460" s="7"/>
      <c r="K460" s="7"/>
      <c r="L460" s="7"/>
      <c r="M460" s="7"/>
      <c r="N460" s="7"/>
      <c r="O460" s="7"/>
    </row>
    <row r="461" spans="2:15" ht="15.75" customHeight="1" x14ac:dyDescent="0.25">
      <c r="B461" s="7"/>
      <c r="C461" s="7"/>
      <c r="D461" s="7"/>
      <c r="K461" s="7"/>
      <c r="L461" s="7"/>
      <c r="M461" s="7"/>
      <c r="N461" s="7"/>
      <c r="O461" s="7"/>
    </row>
    <row r="462" spans="2:15" ht="15.75" customHeight="1" x14ac:dyDescent="0.25">
      <c r="B462" s="7"/>
      <c r="C462" s="7"/>
      <c r="D462" s="7"/>
      <c r="K462" s="7"/>
      <c r="L462" s="7"/>
      <c r="M462" s="7"/>
      <c r="N462" s="7"/>
      <c r="O462" s="7"/>
    </row>
    <row r="463" spans="2:15" ht="15.75" customHeight="1" x14ac:dyDescent="0.25">
      <c r="B463" s="7"/>
      <c r="C463" s="7"/>
      <c r="D463" s="7"/>
      <c r="K463" s="7"/>
      <c r="L463" s="7"/>
      <c r="M463" s="7"/>
      <c r="N463" s="7"/>
      <c r="O463" s="7"/>
    </row>
    <row r="464" spans="2:15" ht="15.75" customHeight="1" x14ac:dyDescent="0.25">
      <c r="B464" s="7"/>
      <c r="C464" s="7"/>
      <c r="D464" s="7"/>
      <c r="K464" s="7"/>
      <c r="L464" s="7"/>
      <c r="M464" s="7"/>
      <c r="N464" s="7"/>
      <c r="O464" s="7"/>
    </row>
    <row r="465" spans="2:15" ht="15.75" customHeight="1" x14ac:dyDescent="0.25">
      <c r="B465" s="7"/>
      <c r="C465" s="7"/>
      <c r="D465" s="7"/>
      <c r="K465" s="7"/>
      <c r="L465" s="7"/>
      <c r="M465" s="7"/>
      <c r="N465" s="7"/>
      <c r="O465" s="7"/>
    </row>
    <row r="466" spans="2:15" ht="15.75" customHeight="1" x14ac:dyDescent="0.25">
      <c r="B466" s="7"/>
      <c r="C466" s="7"/>
      <c r="D466" s="7"/>
      <c r="K466" s="7"/>
      <c r="L466" s="7"/>
      <c r="M466" s="7"/>
      <c r="N466" s="7"/>
      <c r="O466" s="7"/>
    </row>
    <row r="467" spans="2:15" ht="15.75" customHeight="1" x14ac:dyDescent="0.25">
      <c r="B467" s="7"/>
      <c r="C467" s="7"/>
      <c r="D467" s="7"/>
      <c r="K467" s="7"/>
      <c r="L467" s="7"/>
      <c r="M467" s="7"/>
      <c r="N467" s="7"/>
      <c r="O467" s="7"/>
    </row>
    <row r="468" spans="2:15" ht="15.75" customHeight="1" x14ac:dyDescent="0.25">
      <c r="B468" s="7"/>
      <c r="C468" s="7"/>
      <c r="D468" s="7"/>
      <c r="K468" s="7"/>
      <c r="L468" s="7"/>
      <c r="M468" s="7"/>
      <c r="N468" s="7"/>
      <c r="O468" s="7"/>
    </row>
    <row r="469" spans="2:15" ht="15.75" customHeight="1" x14ac:dyDescent="0.25">
      <c r="B469" s="7"/>
      <c r="C469" s="7"/>
      <c r="D469" s="7"/>
      <c r="K469" s="7"/>
      <c r="L469" s="7"/>
      <c r="M469" s="7"/>
      <c r="N469" s="7"/>
      <c r="O469" s="7"/>
    </row>
    <row r="470" spans="2:15" ht="15.75" customHeight="1" x14ac:dyDescent="0.25">
      <c r="B470" s="7"/>
      <c r="C470" s="7"/>
      <c r="D470" s="7"/>
      <c r="K470" s="7"/>
      <c r="L470" s="7"/>
      <c r="M470" s="7"/>
      <c r="N470" s="7"/>
      <c r="O470" s="7"/>
    </row>
    <row r="471" spans="2:15" ht="15.75" customHeight="1" x14ac:dyDescent="0.25">
      <c r="B471" s="7"/>
      <c r="C471" s="7"/>
      <c r="D471" s="7"/>
      <c r="K471" s="7"/>
      <c r="L471" s="7"/>
      <c r="M471" s="7"/>
      <c r="N471" s="7"/>
      <c r="O471" s="7"/>
    </row>
    <row r="472" spans="2:15" ht="15.75" customHeight="1" x14ac:dyDescent="0.25">
      <c r="B472" s="7"/>
      <c r="C472" s="7"/>
      <c r="D472" s="7"/>
      <c r="K472" s="7"/>
      <c r="L472" s="7"/>
      <c r="M472" s="7"/>
      <c r="N472" s="7"/>
      <c r="O472" s="7"/>
    </row>
    <row r="473" spans="2:15" ht="15.75" customHeight="1" x14ac:dyDescent="0.25">
      <c r="B473" s="7"/>
      <c r="C473" s="7"/>
      <c r="D473" s="7"/>
      <c r="K473" s="7"/>
      <c r="L473" s="7"/>
      <c r="M473" s="7"/>
      <c r="N473" s="7"/>
      <c r="O473" s="7"/>
    </row>
    <row r="474" spans="2:15" ht="15.75" customHeight="1" x14ac:dyDescent="0.25">
      <c r="B474" s="7"/>
      <c r="C474" s="7"/>
      <c r="D474" s="7"/>
      <c r="K474" s="7"/>
      <c r="L474" s="7"/>
      <c r="M474" s="7"/>
      <c r="N474" s="7"/>
      <c r="O474" s="7"/>
    </row>
    <row r="475" spans="2:15" ht="15.75" customHeight="1" x14ac:dyDescent="0.25">
      <c r="B475" s="7"/>
      <c r="C475" s="7"/>
      <c r="D475" s="7"/>
      <c r="K475" s="7"/>
      <c r="L475" s="7"/>
      <c r="M475" s="7"/>
      <c r="N475" s="7"/>
      <c r="O475" s="7"/>
    </row>
    <row r="476" spans="2:15" ht="15.75" customHeight="1" x14ac:dyDescent="0.25">
      <c r="B476" s="7"/>
      <c r="C476" s="7"/>
      <c r="D476" s="7"/>
      <c r="K476" s="7"/>
      <c r="L476" s="7"/>
      <c r="M476" s="7"/>
      <c r="N476" s="7"/>
      <c r="O476" s="7"/>
    </row>
    <row r="477" spans="2:15" ht="15.75" customHeight="1" x14ac:dyDescent="0.25">
      <c r="B477" s="7"/>
      <c r="C477" s="7"/>
      <c r="D477" s="7"/>
      <c r="K477" s="7"/>
      <c r="L477" s="7"/>
      <c r="M477" s="7"/>
      <c r="N477" s="7"/>
      <c r="O477" s="7"/>
    </row>
    <row r="478" spans="2:15" ht="15.75" customHeight="1" x14ac:dyDescent="0.25">
      <c r="B478" s="7"/>
      <c r="C478" s="7"/>
      <c r="D478" s="7"/>
      <c r="K478" s="7"/>
      <c r="L478" s="7"/>
      <c r="M478" s="7"/>
      <c r="N478" s="7"/>
      <c r="O478" s="7"/>
    </row>
    <row r="479" spans="2:15" ht="15.75" customHeight="1" x14ac:dyDescent="0.25">
      <c r="B479" s="7"/>
      <c r="C479" s="7"/>
      <c r="D479" s="7"/>
      <c r="K479" s="7"/>
      <c r="L479" s="7"/>
      <c r="M479" s="7"/>
      <c r="N479" s="7"/>
      <c r="O479" s="7"/>
    </row>
    <row r="480" spans="2:15" ht="15.75" customHeight="1" x14ac:dyDescent="0.25">
      <c r="B480" s="7"/>
      <c r="C480" s="7"/>
      <c r="D480" s="7"/>
      <c r="K480" s="7"/>
      <c r="L480" s="7"/>
      <c r="M480" s="7"/>
      <c r="N480" s="7"/>
      <c r="O480" s="7"/>
    </row>
    <row r="481" spans="2:15" ht="15.75" customHeight="1" x14ac:dyDescent="0.25">
      <c r="B481" s="7"/>
      <c r="C481" s="7"/>
      <c r="D481" s="7"/>
      <c r="K481" s="7"/>
      <c r="L481" s="7"/>
      <c r="M481" s="7"/>
      <c r="N481" s="7"/>
      <c r="O481" s="7"/>
    </row>
    <row r="482" spans="2:15" ht="15.75" customHeight="1" x14ac:dyDescent="0.25">
      <c r="B482" s="7"/>
      <c r="C482" s="7"/>
      <c r="D482" s="7"/>
      <c r="K482" s="7"/>
      <c r="L482" s="7"/>
      <c r="M482" s="7"/>
      <c r="N482" s="7"/>
      <c r="O482" s="7"/>
    </row>
    <row r="483" spans="2:15" ht="15.75" customHeight="1" x14ac:dyDescent="0.25">
      <c r="B483" s="7"/>
      <c r="C483" s="7"/>
      <c r="D483" s="7"/>
      <c r="K483" s="7"/>
      <c r="L483" s="7"/>
      <c r="M483" s="7"/>
      <c r="N483" s="7"/>
      <c r="O483" s="7"/>
    </row>
    <row r="484" spans="2:15" ht="15.75" customHeight="1" x14ac:dyDescent="0.25">
      <c r="B484" s="7"/>
      <c r="C484" s="7"/>
      <c r="D484" s="7"/>
      <c r="K484" s="7"/>
      <c r="L484" s="7"/>
      <c r="M484" s="7"/>
      <c r="N484" s="7"/>
      <c r="O484" s="7"/>
    </row>
    <row r="485" spans="2:15" ht="15.75" customHeight="1" x14ac:dyDescent="0.25">
      <c r="B485" s="7"/>
      <c r="C485" s="7"/>
      <c r="D485" s="7"/>
      <c r="K485" s="7"/>
      <c r="L485" s="7"/>
      <c r="M485" s="7"/>
      <c r="N485" s="7"/>
      <c r="O485" s="7"/>
    </row>
    <row r="486" spans="2:15" ht="15.75" customHeight="1" x14ac:dyDescent="0.25">
      <c r="B486" s="7"/>
      <c r="C486" s="7"/>
      <c r="D486" s="7"/>
      <c r="K486" s="7"/>
      <c r="L486" s="7"/>
      <c r="M486" s="7"/>
      <c r="N486" s="7"/>
      <c r="O486" s="7"/>
    </row>
    <row r="487" spans="2:15" ht="15.75" customHeight="1" x14ac:dyDescent="0.25">
      <c r="B487" s="7"/>
      <c r="C487" s="7"/>
      <c r="D487" s="7"/>
      <c r="K487" s="7"/>
      <c r="L487" s="7"/>
      <c r="M487" s="7"/>
      <c r="N487" s="7"/>
      <c r="O487" s="7"/>
    </row>
    <row r="488" spans="2:15" ht="15.75" customHeight="1" x14ac:dyDescent="0.25">
      <c r="B488" s="7"/>
      <c r="C488" s="7"/>
      <c r="D488" s="7"/>
      <c r="K488" s="7"/>
      <c r="L488" s="7"/>
      <c r="M488" s="7"/>
      <c r="N488" s="7"/>
      <c r="O488" s="7"/>
    </row>
    <row r="489" spans="2:15" ht="15.75" customHeight="1" x14ac:dyDescent="0.25">
      <c r="B489" s="7"/>
      <c r="C489" s="7"/>
      <c r="D489" s="7"/>
      <c r="K489" s="7"/>
      <c r="L489" s="7"/>
      <c r="M489" s="7"/>
      <c r="N489" s="7"/>
      <c r="O489" s="7"/>
    </row>
    <row r="490" spans="2:15" ht="15.75" customHeight="1" x14ac:dyDescent="0.25">
      <c r="B490" s="7"/>
      <c r="C490" s="7"/>
      <c r="D490" s="7"/>
      <c r="K490" s="7"/>
      <c r="L490" s="7"/>
      <c r="M490" s="7"/>
      <c r="N490" s="7"/>
      <c r="O490" s="7"/>
    </row>
    <row r="491" spans="2:15" ht="15.75" customHeight="1" x14ac:dyDescent="0.25">
      <c r="B491" s="7"/>
      <c r="C491" s="7"/>
      <c r="D491" s="7"/>
      <c r="K491" s="7"/>
      <c r="L491" s="7"/>
      <c r="M491" s="7"/>
      <c r="N491" s="7"/>
      <c r="O491" s="7"/>
    </row>
    <row r="492" spans="2:15" ht="15.75" customHeight="1" x14ac:dyDescent="0.25">
      <c r="B492" s="7"/>
      <c r="C492" s="7"/>
      <c r="D492" s="7"/>
      <c r="K492" s="7"/>
      <c r="L492" s="7"/>
      <c r="M492" s="7"/>
      <c r="N492" s="7"/>
      <c r="O492" s="7"/>
    </row>
    <row r="493" spans="2:15" ht="15.75" customHeight="1" x14ac:dyDescent="0.25">
      <c r="B493" s="7"/>
      <c r="C493" s="7"/>
      <c r="D493" s="7"/>
      <c r="K493" s="7"/>
      <c r="L493" s="7"/>
      <c r="M493" s="7"/>
      <c r="N493" s="7"/>
      <c r="O493" s="7"/>
    </row>
    <row r="494" spans="2:15" ht="15.75" customHeight="1" x14ac:dyDescent="0.25">
      <c r="B494" s="7"/>
      <c r="C494" s="7"/>
      <c r="D494" s="7"/>
      <c r="K494" s="7"/>
      <c r="L494" s="7"/>
      <c r="M494" s="7"/>
      <c r="N494" s="7"/>
      <c r="O494" s="7"/>
    </row>
    <row r="495" spans="2:15" ht="15.75" customHeight="1" x14ac:dyDescent="0.25">
      <c r="B495" s="7"/>
      <c r="C495" s="7"/>
      <c r="D495" s="7"/>
      <c r="K495" s="7"/>
      <c r="L495" s="7"/>
      <c r="M495" s="7"/>
      <c r="N495" s="7"/>
      <c r="O495" s="7"/>
    </row>
    <row r="496" spans="2:15" ht="15.75" customHeight="1" x14ac:dyDescent="0.25">
      <c r="B496" s="7"/>
      <c r="C496" s="7"/>
      <c r="D496" s="7"/>
      <c r="K496" s="7"/>
      <c r="L496" s="7"/>
      <c r="M496" s="7"/>
      <c r="N496" s="7"/>
      <c r="O496" s="7"/>
    </row>
    <row r="497" spans="2:15" ht="15.75" customHeight="1" x14ac:dyDescent="0.25">
      <c r="B497" s="7"/>
      <c r="C497" s="7"/>
      <c r="D497" s="7"/>
      <c r="K497" s="7"/>
      <c r="L497" s="7"/>
      <c r="M497" s="7"/>
      <c r="N497" s="7"/>
      <c r="O497" s="7"/>
    </row>
    <row r="498" spans="2:15" ht="15.75" customHeight="1" x14ac:dyDescent="0.25">
      <c r="B498" s="7"/>
      <c r="C498" s="7"/>
      <c r="D498" s="7"/>
      <c r="K498" s="7"/>
      <c r="L498" s="7"/>
      <c r="M498" s="7"/>
      <c r="N498" s="7"/>
      <c r="O498" s="7"/>
    </row>
    <row r="499" spans="2:15" ht="15.75" customHeight="1" x14ac:dyDescent="0.25">
      <c r="B499" s="7"/>
      <c r="C499" s="7"/>
      <c r="D499" s="7"/>
      <c r="K499" s="7"/>
      <c r="L499" s="7"/>
      <c r="M499" s="7"/>
      <c r="N499" s="7"/>
      <c r="O499" s="7"/>
    </row>
    <row r="500" spans="2:15" ht="15.75" customHeight="1" x14ac:dyDescent="0.25">
      <c r="B500" s="7"/>
      <c r="C500" s="7"/>
      <c r="D500" s="7"/>
      <c r="K500" s="7"/>
      <c r="L500" s="7"/>
      <c r="M500" s="7"/>
      <c r="N500" s="7"/>
      <c r="O500" s="7"/>
    </row>
    <row r="501" spans="2:15" ht="15.75" customHeight="1" x14ac:dyDescent="0.25">
      <c r="B501" s="7"/>
      <c r="C501" s="7"/>
      <c r="D501" s="7"/>
      <c r="K501" s="7"/>
      <c r="L501" s="7"/>
      <c r="M501" s="7"/>
      <c r="N501" s="7"/>
      <c r="O501" s="7"/>
    </row>
    <row r="502" spans="2:15" ht="15.75" customHeight="1" x14ac:dyDescent="0.25">
      <c r="B502" s="7"/>
      <c r="C502" s="7"/>
      <c r="D502" s="7"/>
      <c r="K502" s="7"/>
      <c r="L502" s="7"/>
      <c r="M502" s="7"/>
      <c r="N502" s="7"/>
      <c r="O502" s="7"/>
    </row>
    <row r="503" spans="2:15" ht="15.75" customHeight="1" x14ac:dyDescent="0.25">
      <c r="B503" s="7"/>
      <c r="C503" s="7"/>
      <c r="D503" s="7"/>
      <c r="K503" s="7"/>
      <c r="L503" s="7"/>
      <c r="M503" s="7"/>
      <c r="N503" s="7"/>
      <c r="O503" s="7"/>
    </row>
    <row r="504" spans="2:15" ht="15.75" customHeight="1" x14ac:dyDescent="0.25">
      <c r="B504" s="7"/>
      <c r="C504" s="7"/>
      <c r="D504" s="7"/>
      <c r="K504" s="7"/>
      <c r="L504" s="7"/>
      <c r="M504" s="7"/>
      <c r="N504" s="7"/>
      <c r="O504" s="7"/>
    </row>
    <row r="505" spans="2:15" ht="15.75" customHeight="1" x14ac:dyDescent="0.25">
      <c r="B505" s="7"/>
      <c r="C505" s="7"/>
      <c r="D505" s="7"/>
      <c r="K505" s="7"/>
      <c r="L505" s="7"/>
      <c r="M505" s="7"/>
      <c r="N505" s="7"/>
      <c r="O505" s="7"/>
    </row>
    <row r="506" spans="2:15" ht="15.75" customHeight="1" x14ac:dyDescent="0.25">
      <c r="B506" s="7"/>
      <c r="C506" s="7"/>
      <c r="D506" s="7"/>
      <c r="K506" s="7"/>
      <c r="L506" s="7"/>
      <c r="M506" s="7"/>
      <c r="N506" s="7"/>
      <c r="O506" s="7"/>
    </row>
    <row r="507" spans="2:15" ht="15.75" customHeight="1" x14ac:dyDescent="0.25">
      <c r="B507" s="7"/>
      <c r="C507" s="7"/>
      <c r="D507" s="7"/>
      <c r="K507" s="7"/>
      <c r="L507" s="7"/>
      <c r="M507" s="7"/>
      <c r="N507" s="7"/>
      <c r="O507" s="7"/>
    </row>
    <row r="508" spans="2:15" ht="15.75" customHeight="1" x14ac:dyDescent="0.25">
      <c r="B508" s="7"/>
      <c r="C508" s="7"/>
      <c r="D508" s="7"/>
      <c r="K508" s="7"/>
      <c r="L508" s="7"/>
      <c r="M508" s="7"/>
      <c r="N508" s="7"/>
      <c r="O508" s="7"/>
    </row>
    <row r="509" spans="2:15" ht="15.75" customHeight="1" x14ac:dyDescent="0.25">
      <c r="B509" s="7"/>
      <c r="C509" s="7"/>
      <c r="D509" s="7"/>
      <c r="K509" s="7"/>
      <c r="L509" s="7"/>
      <c r="M509" s="7"/>
      <c r="N509" s="7"/>
      <c r="O509" s="7"/>
    </row>
    <row r="510" spans="2:15" ht="15.75" customHeight="1" x14ac:dyDescent="0.25">
      <c r="B510" s="7"/>
      <c r="C510" s="7"/>
      <c r="D510" s="7"/>
      <c r="K510" s="7"/>
      <c r="L510" s="7"/>
      <c r="M510" s="7"/>
      <c r="N510" s="7"/>
      <c r="O510" s="7"/>
    </row>
    <row r="511" spans="2:15" ht="15.75" customHeight="1" x14ac:dyDescent="0.25">
      <c r="B511" s="7"/>
      <c r="C511" s="7"/>
      <c r="D511" s="7"/>
      <c r="K511" s="7"/>
      <c r="L511" s="7"/>
      <c r="M511" s="7"/>
      <c r="N511" s="7"/>
      <c r="O511" s="7"/>
    </row>
    <row r="512" spans="2:15" ht="15.75" customHeight="1" x14ac:dyDescent="0.25">
      <c r="B512" s="7"/>
      <c r="C512" s="7"/>
      <c r="D512" s="7"/>
      <c r="K512" s="7"/>
      <c r="L512" s="7"/>
      <c r="M512" s="7"/>
      <c r="N512" s="7"/>
      <c r="O512" s="7"/>
    </row>
    <row r="513" spans="2:15" ht="15.75" customHeight="1" x14ac:dyDescent="0.25">
      <c r="B513" s="7"/>
      <c r="C513" s="7"/>
      <c r="D513" s="7"/>
      <c r="K513" s="7"/>
      <c r="L513" s="7"/>
      <c r="M513" s="7"/>
      <c r="N513" s="7"/>
      <c r="O513" s="7"/>
    </row>
    <row r="514" spans="2:15" ht="15.75" customHeight="1" x14ac:dyDescent="0.25">
      <c r="B514" s="7"/>
      <c r="C514" s="7"/>
      <c r="D514" s="7"/>
      <c r="K514" s="7"/>
      <c r="L514" s="7"/>
      <c r="M514" s="7"/>
      <c r="N514" s="7"/>
      <c r="O514" s="7"/>
    </row>
    <row r="515" spans="2:15" ht="15.75" customHeight="1" x14ac:dyDescent="0.25">
      <c r="B515" s="7"/>
      <c r="C515" s="7"/>
      <c r="D515" s="7"/>
      <c r="K515" s="7"/>
      <c r="L515" s="7"/>
      <c r="M515" s="7"/>
      <c r="N515" s="7"/>
      <c r="O515" s="7"/>
    </row>
    <row r="516" spans="2:15" ht="15.75" customHeight="1" x14ac:dyDescent="0.25">
      <c r="B516" s="7"/>
      <c r="C516" s="7"/>
      <c r="D516" s="7"/>
      <c r="K516" s="7"/>
      <c r="L516" s="7"/>
      <c r="M516" s="7"/>
      <c r="N516" s="7"/>
      <c r="O516" s="7"/>
    </row>
    <row r="517" spans="2:15" ht="15.75" customHeight="1" x14ac:dyDescent="0.25">
      <c r="B517" s="7"/>
      <c r="C517" s="7"/>
      <c r="D517" s="7"/>
      <c r="K517" s="7"/>
      <c r="L517" s="7"/>
      <c r="M517" s="7"/>
      <c r="N517" s="7"/>
      <c r="O517" s="7"/>
    </row>
    <row r="518" spans="2:15" ht="15.75" customHeight="1" x14ac:dyDescent="0.25">
      <c r="B518" s="7"/>
      <c r="C518" s="7"/>
      <c r="D518" s="7"/>
      <c r="K518" s="7"/>
      <c r="L518" s="7"/>
      <c r="M518" s="7"/>
      <c r="N518" s="7"/>
      <c r="O518" s="7"/>
    </row>
    <row r="519" spans="2:15" ht="15.75" customHeight="1" x14ac:dyDescent="0.25">
      <c r="B519" s="7"/>
      <c r="C519" s="7"/>
      <c r="D519" s="7"/>
      <c r="K519" s="7"/>
      <c r="L519" s="7"/>
      <c r="M519" s="7"/>
      <c r="N519" s="7"/>
      <c r="O519" s="7"/>
    </row>
    <row r="520" spans="2:15" ht="15.75" customHeight="1" x14ac:dyDescent="0.25">
      <c r="B520" s="7"/>
      <c r="C520" s="7"/>
      <c r="D520" s="7"/>
      <c r="K520" s="7"/>
      <c r="L520" s="7"/>
      <c r="M520" s="7"/>
      <c r="N520" s="7"/>
      <c r="O520" s="7"/>
    </row>
    <row r="521" spans="2:15" ht="15.75" customHeight="1" x14ac:dyDescent="0.25">
      <c r="B521" s="7"/>
      <c r="C521" s="7"/>
      <c r="D521" s="7"/>
      <c r="K521" s="7"/>
      <c r="L521" s="7"/>
      <c r="M521" s="7"/>
      <c r="N521" s="7"/>
      <c r="O521" s="7"/>
    </row>
    <row r="522" spans="2:15" ht="15.75" customHeight="1" x14ac:dyDescent="0.25">
      <c r="B522" s="7"/>
      <c r="C522" s="7"/>
      <c r="D522" s="7"/>
      <c r="K522" s="7"/>
      <c r="L522" s="7"/>
      <c r="M522" s="7"/>
      <c r="N522" s="7"/>
      <c r="O522" s="7"/>
    </row>
    <row r="523" spans="2:15" ht="15.75" customHeight="1" x14ac:dyDescent="0.25">
      <c r="B523" s="7"/>
      <c r="C523" s="7"/>
      <c r="D523" s="7"/>
      <c r="K523" s="7"/>
      <c r="L523" s="7"/>
      <c r="M523" s="7"/>
      <c r="N523" s="7"/>
      <c r="O523" s="7"/>
    </row>
    <row r="524" spans="2:15" ht="15.75" customHeight="1" x14ac:dyDescent="0.25">
      <c r="B524" s="7"/>
      <c r="C524" s="7"/>
      <c r="D524" s="7"/>
      <c r="K524" s="7"/>
      <c r="L524" s="7"/>
      <c r="M524" s="7"/>
      <c r="N524" s="7"/>
      <c r="O524" s="7"/>
    </row>
    <row r="525" spans="2:15" ht="15.75" customHeight="1" x14ac:dyDescent="0.25">
      <c r="B525" s="7"/>
      <c r="C525" s="7"/>
      <c r="D525" s="7"/>
      <c r="K525" s="7"/>
      <c r="L525" s="7"/>
      <c r="M525" s="7"/>
      <c r="N525" s="7"/>
      <c r="O525" s="7"/>
    </row>
    <row r="526" spans="2:15" ht="15.75" customHeight="1" x14ac:dyDescent="0.25">
      <c r="B526" s="7"/>
      <c r="C526" s="7"/>
      <c r="D526" s="7"/>
      <c r="K526" s="7"/>
      <c r="L526" s="7"/>
      <c r="M526" s="7"/>
      <c r="N526" s="7"/>
      <c r="O526" s="7"/>
    </row>
    <row r="527" spans="2:15" ht="15.75" customHeight="1" x14ac:dyDescent="0.25">
      <c r="B527" s="7"/>
      <c r="C527" s="7"/>
      <c r="D527" s="7"/>
      <c r="K527" s="7"/>
      <c r="L527" s="7"/>
      <c r="M527" s="7"/>
      <c r="N527" s="7"/>
      <c r="O527" s="7"/>
    </row>
    <row r="528" spans="2:15" ht="15.75" customHeight="1" x14ac:dyDescent="0.25">
      <c r="B528" s="7"/>
      <c r="C528" s="7"/>
      <c r="D528" s="7"/>
      <c r="K528" s="7"/>
      <c r="L528" s="7"/>
      <c r="M528" s="7"/>
      <c r="N528" s="7"/>
      <c r="O528" s="7"/>
    </row>
    <row r="529" spans="2:15" ht="15.75" customHeight="1" x14ac:dyDescent="0.25">
      <c r="B529" s="7"/>
      <c r="C529" s="7"/>
      <c r="D529" s="7"/>
      <c r="K529" s="7"/>
      <c r="L529" s="7"/>
      <c r="M529" s="7"/>
      <c r="N529" s="7"/>
      <c r="O529" s="7"/>
    </row>
    <row r="530" spans="2:15" ht="15.75" customHeight="1" x14ac:dyDescent="0.25">
      <c r="B530" s="7"/>
      <c r="C530" s="7"/>
      <c r="D530" s="7"/>
      <c r="K530" s="7"/>
      <c r="L530" s="7"/>
      <c r="M530" s="7"/>
      <c r="N530" s="7"/>
      <c r="O530" s="7"/>
    </row>
    <row r="531" spans="2:15" ht="15.75" customHeight="1" x14ac:dyDescent="0.25">
      <c r="B531" s="7"/>
      <c r="C531" s="7"/>
      <c r="D531" s="7"/>
      <c r="K531" s="7"/>
      <c r="L531" s="7"/>
      <c r="M531" s="7"/>
      <c r="N531" s="7"/>
      <c r="O531" s="7"/>
    </row>
    <row r="532" spans="2:15" ht="15.75" customHeight="1" x14ac:dyDescent="0.25">
      <c r="B532" s="7"/>
      <c r="C532" s="7"/>
      <c r="D532" s="7"/>
      <c r="K532" s="7"/>
      <c r="L532" s="7"/>
      <c r="M532" s="7"/>
      <c r="N532" s="7"/>
      <c r="O532" s="7"/>
    </row>
    <row r="533" spans="2:15" ht="15.75" customHeight="1" x14ac:dyDescent="0.25">
      <c r="B533" s="7"/>
      <c r="C533" s="7"/>
      <c r="D533" s="7"/>
      <c r="K533" s="7"/>
      <c r="L533" s="7"/>
      <c r="M533" s="7"/>
      <c r="N533" s="7"/>
      <c r="O533" s="7"/>
    </row>
    <row r="534" spans="2:15" ht="15.75" customHeight="1" x14ac:dyDescent="0.25">
      <c r="B534" s="7"/>
      <c r="C534" s="7"/>
      <c r="D534" s="7"/>
      <c r="K534" s="7"/>
      <c r="L534" s="7"/>
      <c r="M534" s="7"/>
      <c r="N534" s="7"/>
      <c r="O534" s="7"/>
    </row>
    <row r="535" spans="2:15" ht="15.75" customHeight="1" x14ac:dyDescent="0.25">
      <c r="B535" s="7"/>
      <c r="C535" s="7"/>
      <c r="D535" s="7"/>
      <c r="K535" s="7"/>
      <c r="L535" s="7"/>
      <c r="M535" s="7"/>
      <c r="N535" s="7"/>
      <c r="O535" s="7"/>
    </row>
    <row r="536" spans="2:15" ht="15.75" customHeight="1" x14ac:dyDescent="0.25">
      <c r="B536" s="7"/>
      <c r="C536" s="7"/>
      <c r="D536" s="7"/>
      <c r="K536" s="7"/>
      <c r="L536" s="7"/>
      <c r="M536" s="7"/>
      <c r="N536" s="7"/>
      <c r="O536" s="7"/>
    </row>
    <row r="537" spans="2:15" ht="15.75" customHeight="1" x14ac:dyDescent="0.25">
      <c r="B537" s="7"/>
      <c r="C537" s="7"/>
      <c r="D537" s="7"/>
      <c r="K537" s="7"/>
      <c r="L537" s="7"/>
      <c r="M537" s="7"/>
      <c r="N537" s="7"/>
      <c r="O537" s="7"/>
    </row>
    <row r="538" spans="2:15" ht="15.75" customHeight="1" x14ac:dyDescent="0.25">
      <c r="B538" s="7"/>
      <c r="C538" s="7"/>
      <c r="D538" s="7"/>
      <c r="K538" s="7"/>
      <c r="L538" s="7"/>
      <c r="M538" s="7"/>
      <c r="N538" s="7"/>
      <c r="O538" s="7"/>
    </row>
    <row r="539" spans="2:15" ht="15.75" customHeight="1" x14ac:dyDescent="0.25">
      <c r="B539" s="7"/>
      <c r="C539" s="7"/>
      <c r="D539" s="7"/>
      <c r="K539" s="7"/>
      <c r="L539" s="7"/>
      <c r="M539" s="7"/>
      <c r="N539" s="7"/>
      <c r="O539" s="7"/>
    </row>
    <row r="540" spans="2:15" ht="15.75" customHeight="1" x14ac:dyDescent="0.25">
      <c r="B540" s="7"/>
      <c r="C540" s="7"/>
      <c r="D540" s="7"/>
      <c r="K540" s="7"/>
      <c r="L540" s="7"/>
      <c r="M540" s="7"/>
      <c r="N540" s="7"/>
      <c r="O540" s="7"/>
    </row>
    <row r="541" spans="2:15" ht="15.75" customHeight="1" x14ac:dyDescent="0.25">
      <c r="B541" s="7"/>
      <c r="C541" s="7"/>
      <c r="D541" s="7"/>
      <c r="K541" s="7"/>
      <c r="L541" s="7"/>
      <c r="M541" s="7"/>
      <c r="N541" s="7"/>
      <c r="O541" s="7"/>
    </row>
    <row r="542" spans="2:15" ht="15.75" customHeight="1" x14ac:dyDescent="0.25">
      <c r="B542" s="7"/>
      <c r="C542" s="7"/>
      <c r="D542" s="7"/>
      <c r="K542" s="7"/>
      <c r="L542" s="7"/>
      <c r="M542" s="7"/>
      <c r="N542" s="7"/>
      <c r="O542" s="7"/>
    </row>
    <row r="543" spans="2:15" ht="15.75" customHeight="1" x14ac:dyDescent="0.25">
      <c r="B543" s="7"/>
      <c r="C543" s="7"/>
      <c r="D543" s="7"/>
      <c r="K543" s="7"/>
      <c r="L543" s="7"/>
      <c r="M543" s="7"/>
      <c r="N543" s="7"/>
      <c r="O543" s="7"/>
    </row>
    <row r="544" spans="2:15" ht="15.75" customHeight="1" x14ac:dyDescent="0.25">
      <c r="B544" s="7"/>
      <c r="C544" s="7"/>
      <c r="D544" s="7"/>
      <c r="K544" s="7"/>
      <c r="L544" s="7"/>
      <c r="M544" s="7"/>
      <c r="N544" s="7"/>
      <c r="O544" s="7"/>
    </row>
    <row r="545" spans="2:15" ht="15.75" customHeight="1" x14ac:dyDescent="0.25">
      <c r="B545" s="7"/>
      <c r="C545" s="7"/>
      <c r="D545" s="7"/>
      <c r="K545" s="7"/>
      <c r="L545" s="7"/>
      <c r="M545" s="7"/>
      <c r="N545" s="7"/>
      <c r="O545" s="7"/>
    </row>
    <row r="546" spans="2:15" ht="15.75" customHeight="1" x14ac:dyDescent="0.25">
      <c r="B546" s="7"/>
      <c r="C546" s="7"/>
      <c r="D546" s="7"/>
      <c r="K546" s="7"/>
      <c r="L546" s="7"/>
      <c r="M546" s="7"/>
      <c r="N546" s="7"/>
      <c r="O546" s="7"/>
    </row>
    <row r="547" spans="2:15" ht="15.75" customHeight="1" x14ac:dyDescent="0.25">
      <c r="B547" s="7"/>
      <c r="C547" s="7"/>
      <c r="D547" s="7"/>
      <c r="K547" s="7"/>
      <c r="L547" s="7"/>
      <c r="M547" s="7"/>
      <c r="N547" s="7"/>
      <c r="O547" s="7"/>
    </row>
    <row r="548" spans="2:15" ht="15.75" customHeight="1" x14ac:dyDescent="0.25">
      <c r="B548" s="7"/>
      <c r="C548" s="7"/>
      <c r="D548" s="7"/>
      <c r="K548" s="7"/>
      <c r="L548" s="7"/>
      <c r="M548" s="7"/>
      <c r="N548" s="7"/>
      <c r="O548" s="7"/>
    </row>
    <row r="549" spans="2:15" ht="15.75" customHeight="1" x14ac:dyDescent="0.25">
      <c r="B549" s="7"/>
      <c r="C549" s="7"/>
      <c r="D549" s="7"/>
      <c r="K549" s="7"/>
      <c r="L549" s="7"/>
      <c r="M549" s="7"/>
      <c r="N549" s="7"/>
      <c r="O549" s="7"/>
    </row>
    <row r="550" spans="2:15" ht="15.75" customHeight="1" x14ac:dyDescent="0.25">
      <c r="B550" s="7"/>
      <c r="C550" s="7"/>
      <c r="D550" s="7"/>
      <c r="K550" s="7"/>
      <c r="L550" s="7"/>
      <c r="M550" s="7"/>
      <c r="N550" s="7"/>
      <c r="O550" s="7"/>
    </row>
    <row r="551" spans="2:15" ht="15.75" customHeight="1" x14ac:dyDescent="0.25">
      <c r="B551" s="7"/>
      <c r="C551" s="7"/>
      <c r="D551" s="7"/>
      <c r="K551" s="7"/>
      <c r="L551" s="7"/>
      <c r="M551" s="7"/>
      <c r="N551" s="7"/>
      <c r="O551" s="7"/>
    </row>
    <row r="552" spans="2:15" ht="15.75" customHeight="1" x14ac:dyDescent="0.25">
      <c r="B552" s="7"/>
      <c r="C552" s="7"/>
      <c r="D552" s="7"/>
      <c r="K552" s="7"/>
      <c r="L552" s="7"/>
      <c r="M552" s="7"/>
      <c r="N552" s="7"/>
      <c r="O552" s="7"/>
    </row>
    <row r="553" spans="2:15" ht="15.75" customHeight="1" x14ac:dyDescent="0.25">
      <c r="B553" s="7"/>
      <c r="C553" s="7"/>
      <c r="D553" s="7"/>
      <c r="K553" s="7"/>
      <c r="L553" s="7"/>
      <c r="M553" s="7"/>
      <c r="N553" s="7"/>
      <c r="O553" s="7"/>
    </row>
    <row r="554" spans="2:15" ht="15.75" customHeight="1" x14ac:dyDescent="0.25">
      <c r="B554" s="7"/>
      <c r="C554" s="7"/>
      <c r="D554" s="7"/>
      <c r="K554" s="7"/>
      <c r="L554" s="7"/>
      <c r="M554" s="7"/>
      <c r="N554" s="7"/>
      <c r="O554" s="7"/>
    </row>
    <row r="555" spans="2:15" ht="15.75" customHeight="1" x14ac:dyDescent="0.25">
      <c r="B555" s="7"/>
      <c r="C555" s="7"/>
      <c r="D555" s="7"/>
      <c r="K555" s="7"/>
      <c r="L555" s="7"/>
      <c r="M555" s="7"/>
      <c r="N555" s="7"/>
      <c r="O555" s="7"/>
    </row>
    <row r="556" spans="2:15" ht="15.75" customHeight="1" x14ac:dyDescent="0.25">
      <c r="B556" s="7"/>
      <c r="C556" s="7"/>
      <c r="D556" s="7"/>
      <c r="K556" s="7"/>
      <c r="L556" s="7"/>
      <c r="M556" s="7"/>
      <c r="N556" s="7"/>
      <c r="O556" s="7"/>
    </row>
    <row r="557" spans="2:15" ht="15.75" customHeight="1" x14ac:dyDescent="0.25">
      <c r="B557" s="7"/>
      <c r="C557" s="7"/>
      <c r="D557" s="7"/>
      <c r="K557" s="7"/>
      <c r="L557" s="7"/>
      <c r="M557" s="7"/>
      <c r="N557" s="7"/>
      <c r="O557" s="7"/>
    </row>
    <row r="558" spans="2:15" ht="15.75" customHeight="1" x14ac:dyDescent="0.25">
      <c r="B558" s="7"/>
      <c r="C558" s="7"/>
      <c r="D558" s="7"/>
      <c r="K558" s="7"/>
      <c r="L558" s="7"/>
      <c r="M558" s="7"/>
      <c r="N558" s="7"/>
      <c r="O558" s="7"/>
    </row>
    <row r="559" spans="2:15" ht="15.75" customHeight="1" x14ac:dyDescent="0.25">
      <c r="B559" s="7"/>
      <c r="C559" s="7"/>
      <c r="D559" s="7"/>
      <c r="K559" s="7"/>
      <c r="L559" s="7"/>
      <c r="M559" s="7"/>
      <c r="N559" s="7"/>
      <c r="O559" s="7"/>
    </row>
    <row r="560" spans="2:15" ht="15.75" customHeight="1" x14ac:dyDescent="0.25">
      <c r="B560" s="7"/>
      <c r="C560" s="7"/>
      <c r="D560" s="7"/>
      <c r="K560" s="7"/>
      <c r="L560" s="7"/>
      <c r="M560" s="7"/>
      <c r="N560" s="7"/>
      <c r="O560" s="7"/>
    </row>
    <row r="561" spans="2:15" ht="15.75" customHeight="1" x14ac:dyDescent="0.25">
      <c r="B561" s="7"/>
      <c r="C561" s="7"/>
      <c r="D561" s="7"/>
      <c r="K561" s="7"/>
      <c r="L561" s="7"/>
      <c r="M561" s="7"/>
      <c r="N561" s="7"/>
      <c r="O561" s="7"/>
    </row>
    <row r="562" spans="2:15" ht="15.75" customHeight="1" x14ac:dyDescent="0.25">
      <c r="B562" s="7"/>
      <c r="C562" s="7"/>
      <c r="D562" s="7"/>
      <c r="K562" s="7"/>
      <c r="L562" s="7"/>
      <c r="M562" s="7"/>
      <c r="N562" s="7"/>
      <c r="O562" s="7"/>
    </row>
    <row r="563" spans="2:15" ht="15.75" customHeight="1" x14ac:dyDescent="0.25">
      <c r="B563" s="7"/>
      <c r="C563" s="7"/>
      <c r="D563" s="7"/>
      <c r="K563" s="7"/>
      <c r="L563" s="7"/>
      <c r="M563" s="7"/>
      <c r="N563" s="7"/>
      <c r="O563" s="7"/>
    </row>
    <row r="564" spans="2:15" ht="15.75" customHeight="1" x14ac:dyDescent="0.25">
      <c r="B564" s="7"/>
      <c r="C564" s="7"/>
      <c r="D564" s="7"/>
      <c r="K564" s="7"/>
      <c r="L564" s="7"/>
      <c r="M564" s="7"/>
      <c r="N564" s="7"/>
      <c r="O564" s="7"/>
    </row>
    <row r="565" spans="2:15" ht="15.75" customHeight="1" x14ac:dyDescent="0.25">
      <c r="B565" s="7"/>
      <c r="C565" s="7"/>
      <c r="D565" s="7"/>
      <c r="K565" s="7"/>
      <c r="L565" s="7"/>
      <c r="M565" s="7"/>
      <c r="N565" s="7"/>
      <c r="O565" s="7"/>
    </row>
    <row r="566" spans="2:15" ht="15.75" customHeight="1" x14ac:dyDescent="0.25">
      <c r="B566" s="7"/>
      <c r="C566" s="7"/>
      <c r="D566" s="7"/>
      <c r="K566" s="7"/>
      <c r="L566" s="7"/>
      <c r="M566" s="7"/>
      <c r="N566" s="7"/>
      <c r="O566" s="7"/>
    </row>
    <row r="567" spans="2:15" ht="15.75" customHeight="1" x14ac:dyDescent="0.25">
      <c r="B567" s="7"/>
      <c r="C567" s="7"/>
      <c r="D567" s="7"/>
      <c r="K567" s="7"/>
      <c r="L567" s="7"/>
      <c r="M567" s="7"/>
      <c r="N567" s="7"/>
      <c r="O567" s="7"/>
    </row>
    <row r="568" spans="2:15" ht="15.75" customHeight="1" x14ac:dyDescent="0.25">
      <c r="B568" s="7"/>
      <c r="C568" s="7"/>
      <c r="D568" s="7"/>
      <c r="K568" s="7"/>
      <c r="L568" s="7"/>
      <c r="M568" s="7"/>
      <c r="N568" s="7"/>
      <c r="O568" s="7"/>
    </row>
    <row r="569" spans="2:15" ht="15.75" customHeight="1" x14ac:dyDescent="0.25">
      <c r="B569" s="7"/>
      <c r="C569" s="7"/>
      <c r="D569" s="7"/>
      <c r="K569" s="7"/>
      <c r="L569" s="7"/>
      <c r="M569" s="7"/>
      <c r="N569" s="7"/>
      <c r="O569" s="7"/>
    </row>
    <row r="570" spans="2:15" ht="15.75" customHeight="1" x14ac:dyDescent="0.25">
      <c r="B570" s="7"/>
      <c r="C570" s="7"/>
      <c r="D570" s="7"/>
      <c r="K570" s="7"/>
      <c r="L570" s="7"/>
      <c r="M570" s="7"/>
      <c r="N570" s="7"/>
      <c r="O570" s="7"/>
    </row>
    <row r="571" spans="2:15" ht="15.75" customHeight="1" x14ac:dyDescent="0.25">
      <c r="B571" s="7"/>
      <c r="C571" s="7"/>
      <c r="D571" s="7"/>
      <c r="K571" s="7"/>
      <c r="L571" s="7"/>
      <c r="M571" s="7"/>
      <c r="N571" s="7"/>
      <c r="O571" s="7"/>
    </row>
    <row r="572" spans="2:15" ht="15.75" customHeight="1" x14ac:dyDescent="0.25">
      <c r="B572" s="7"/>
      <c r="C572" s="7"/>
      <c r="D572" s="7"/>
      <c r="K572" s="7"/>
      <c r="L572" s="7"/>
      <c r="M572" s="7"/>
      <c r="N572" s="7"/>
      <c r="O572" s="7"/>
    </row>
    <row r="573" spans="2:15" ht="15.75" customHeight="1" x14ac:dyDescent="0.25">
      <c r="B573" s="7"/>
      <c r="C573" s="7"/>
      <c r="D573" s="7"/>
      <c r="K573" s="7"/>
      <c r="L573" s="7"/>
      <c r="M573" s="7"/>
      <c r="N573" s="7"/>
      <c r="O573" s="7"/>
    </row>
    <row r="574" spans="2:15" ht="15.75" customHeight="1" x14ac:dyDescent="0.25">
      <c r="B574" s="7"/>
      <c r="C574" s="7"/>
      <c r="D574" s="7"/>
      <c r="K574" s="7"/>
      <c r="L574" s="7"/>
      <c r="M574" s="7"/>
      <c r="N574" s="7"/>
      <c r="O574" s="7"/>
    </row>
    <row r="575" spans="2:15" ht="15.75" customHeight="1" x14ac:dyDescent="0.25">
      <c r="B575" s="7"/>
      <c r="C575" s="7"/>
      <c r="D575" s="7"/>
      <c r="K575" s="7"/>
      <c r="L575" s="7"/>
      <c r="M575" s="7"/>
      <c r="N575" s="7"/>
      <c r="O575" s="7"/>
    </row>
    <row r="576" spans="2:15" ht="15.75" customHeight="1" x14ac:dyDescent="0.25">
      <c r="B576" s="7"/>
      <c r="C576" s="7"/>
      <c r="D576" s="7"/>
      <c r="K576" s="7"/>
      <c r="L576" s="7"/>
      <c r="M576" s="7"/>
      <c r="N576" s="7"/>
      <c r="O576" s="7"/>
    </row>
    <row r="577" spans="2:15" ht="15.75" customHeight="1" x14ac:dyDescent="0.25">
      <c r="B577" s="7"/>
      <c r="C577" s="7"/>
      <c r="D577" s="7"/>
      <c r="K577" s="7"/>
      <c r="L577" s="7"/>
      <c r="M577" s="7"/>
      <c r="N577" s="7"/>
      <c r="O577" s="7"/>
    </row>
    <row r="578" spans="2:15" ht="15.75" customHeight="1" x14ac:dyDescent="0.25">
      <c r="B578" s="7"/>
      <c r="C578" s="7"/>
      <c r="D578" s="7"/>
      <c r="K578" s="7"/>
      <c r="L578" s="7"/>
      <c r="M578" s="7"/>
      <c r="N578" s="7"/>
      <c r="O578" s="7"/>
    </row>
    <row r="579" spans="2:15" ht="15.75" customHeight="1" x14ac:dyDescent="0.25">
      <c r="B579" s="7"/>
      <c r="C579" s="7"/>
      <c r="D579" s="7"/>
      <c r="K579" s="7"/>
      <c r="L579" s="7"/>
      <c r="M579" s="7"/>
      <c r="N579" s="7"/>
      <c r="O579" s="7"/>
    </row>
    <row r="580" spans="2:15" ht="15.75" customHeight="1" x14ac:dyDescent="0.25">
      <c r="B580" s="7"/>
      <c r="C580" s="7"/>
      <c r="D580" s="7"/>
      <c r="K580" s="7"/>
      <c r="L580" s="7"/>
      <c r="M580" s="7"/>
      <c r="N580" s="7"/>
      <c r="O580" s="7"/>
    </row>
    <row r="581" spans="2:15" ht="15.75" customHeight="1" x14ac:dyDescent="0.25">
      <c r="B581" s="7"/>
      <c r="C581" s="7"/>
      <c r="D581" s="7"/>
      <c r="K581" s="7"/>
      <c r="L581" s="7"/>
      <c r="M581" s="7"/>
      <c r="N581" s="7"/>
      <c r="O581" s="7"/>
    </row>
    <row r="582" spans="2:15" ht="15.75" customHeight="1" x14ac:dyDescent="0.25">
      <c r="B582" s="7"/>
      <c r="C582" s="7"/>
      <c r="D582" s="7"/>
      <c r="K582" s="7"/>
      <c r="L582" s="7"/>
      <c r="M582" s="7"/>
      <c r="N582" s="7"/>
      <c r="O582" s="7"/>
    </row>
    <row r="583" spans="2:15" ht="15.75" customHeight="1" x14ac:dyDescent="0.25">
      <c r="B583" s="7"/>
      <c r="C583" s="7"/>
      <c r="D583" s="7"/>
      <c r="K583" s="7"/>
      <c r="L583" s="7"/>
      <c r="M583" s="7"/>
      <c r="N583" s="7"/>
      <c r="O583" s="7"/>
    </row>
    <row r="584" spans="2:15" ht="15.75" customHeight="1" x14ac:dyDescent="0.25">
      <c r="B584" s="7"/>
      <c r="C584" s="7"/>
      <c r="D584" s="7"/>
      <c r="K584" s="7"/>
      <c r="L584" s="7"/>
      <c r="M584" s="7"/>
      <c r="N584" s="7"/>
      <c r="O584" s="7"/>
    </row>
    <row r="585" spans="2:15" ht="15.75" customHeight="1" x14ac:dyDescent="0.25">
      <c r="B585" s="7"/>
      <c r="C585" s="7"/>
      <c r="D585" s="7"/>
      <c r="K585" s="7"/>
      <c r="L585" s="7"/>
      <c r="M585" s="7"/>
      <c r="N585" s="7"/>
      <c r="O585" s="7"/>
    </row>
    <row r="586" spans="2:15" ht="15.75" customHeight="1" x14ac:dyDescent="0.25">
      <c r="B586" s="7"/>
      <c r="C586" s="7"/>
      <c r="D586" s="7"/>
      <c r="K586" s="7"/>
      <c r="L586" s="7"/>
      <c r="M586" s="7"/>
      <c r="N586" s="7"/>
      <c r="O586" s="7"/>
    </row>
    <row r="587" spans="2:15" ht="15.75" customHeight="1" x14ac:dyDescent="0.25">
      <c r="B587" s="7"/>
      <c r="C587" s="7"/>
      <c r="D587" s="7"/>
      <c r="K587" s="7"/>
      <c r="L587" s="7"/>
      <c r="M587" s="7"/>
      <c r="N587" s="7"/>
      <c r="O587" s="7"/>
    </row>
    <row r="588" spans="2:15" ht="15.75" customHeight="1" x14ac:dyDescent="0.25">
      <c r="B588" s="7"/>
      <c r="C588" s="7"/>
      <c r="D588" s="7"/>
      <c r="K588" s="7"/>
      <c r="L588" s="7"/>
      <c r="M588" s="7"/>
      <c r="N588" s="7"/>
      <c r="O588" s="7"/>
    </row>
    <row r="589" spans="2:15" ht="15.75" customHeight="1" x14ac:dyDescent="0.25">
      <c r="B589" s="7"/>
      <c r="C589" s="7"/>
      <c r="D589" s="7"/>
      <c r="K589" s="7"/>
      <c r="L589" s="7"/>
      <c r="M589" s="7"/>
      <c r="N589" s="7"/>
      <c r="O589" s="7"/>
    </row>
    <row r="590" spans="2:15" ht="15.75" customHeight="1" x14ac:dyDescent="0.25">
      <c r="B590" s="7"/>
      <c r="C590" s="7"/>
      <c r="D590" s="7"/>
      <c r="K590" s="7"/>
      <c r="L590" s="7"/>
      <c r="M590" s="7"/>
      <c r="N590" s="7"/>
      <c r="O590" s="7"/>
    </row>
    <row r="591" spans="2:15" ht="15.75" customHeight="1" x14ac:dyDescent="0.25">
      <c r="B591" s="7"/>
      <c r="C591" s="7"/>
      <c r="D591" s="7"/>
      <c r="K591" s="7"/>
      <c r="L591" s="7"/>
      <c r="M591" s="7"/>
      <c r="N591" s="7"/>
      <c r="O591" s="7"/>
    </row>
    <row r="592" spans="2:15" ht="15.75" customHeight="1" x14ac:dyDescent="0.25">
      <c r="B592" s="7"/>
      <c r="C592" s="7"/>
      <c r="D592" s="7"/>
      <c r="K592" s="7"/>
      <c r="L592" s="7"/>
      <c r="M592" s="7"/>
      <c r="N592" s="7"/>
      <c r="O592" s="7"/>
    </row>
    <row r="593" spans="2:15" ht="15.75" customHeight="1" x14ac:dyDescent="0.25">
      <c r="B593" s="7"/>
      <c r="C593" s="7"/>
      <c r="D593" s="7"/>
      <c r="K593" s="7"/>
      <c r="L593" s="7"/>
      <c r="M593" s="7"/>
      <c r="N593" s="7"/>
      <c r="O593" s="7"/>
    </row>
    <row r="594" spans="2:15" ht="15.75" customHeight="1" x14ac:dyDescent="0.25">
      <c r="B594" s="7"/>
      <c r="C594" s="7"/>
      <c r="D594" s="7"/>
      <c r="K594" s="7"/>
      <c r="L594" s="7"/>
      <c r="M594" s="7"/>
      <c r="N594" s="7"/>
      <c r="O594" s="7"/>
    </row>
    <row r="595" spans="2:15" ht="15.75" customHeight="1" x14ac:dyDescent="0.25">
      <c r="B595" s="7"/>
      <c r="C595" s="7"/>
      <c r="D595" s="7"/>
      <c r="K595" s="7"/>
      <c r="L595" s="7"/>
      <c r="M595" s="7"/>
      <c r="N595" s="7"/>
      <c r="O595" s="7"/>
    </row>
    <row r="596" spans="2:15" ht="15.75" customHeight="1" x14ac:dyDescent="0.25">
      <c r="B596" s="7"/>
      <c r="C596" s="7"/>
      <c r="D596" s="7"/>
      <c r="K596" s="7"/>
      <c r="L596" s="7"/>
      <c r="M596" s="7"/>
      <c r="N596" s="7"/>
      <c r="O596" s="7"/>
    </row>
    <row r="597" spans="2:15" ht="15.75" customHeight="1" x14ac:dyDescent="0.25">
      <c r="B597" s="7"/>
      <c r="C597" s="7"/>
      <c r="D597" s="7"/>
      <c r="K597" s="7"/>
      <c r="L597" s="7"/>
      <c r="M597" s="7"/>
      <c r="N597" s="7"/>
      <c r="O597" s="7"/>
    </row>
    <row r="598" spans="2:15" ht="15.75" customHeight="1" x14ac:dyDescent="0.25">
      <c r="B598" s="7"/>
      <c r="C598" s="7"/>
      <c r="D598" s="7"/>
      <c r="K598" s="7"/>
      <c r="L598" s="7"/>
      <c r="M598" s="7"/>
      <c r="N598" s="7"/>
      <c r="O598" s="7"/>
    </row>
    <row r="599" spans="2:15" ht="15.75" customHeight="1" x14ac:dyDescent="0.25">
      <c r="B599" s="7"/>
      <c r="C599" s="7"/>
      <c r="D599" s="7"/>
      <c r="K599" s="7"/>
      <c r="L599" s="7"/>
      <c r="M599" s="7"/>
      <c r="N599" s="7"/>
      <c r="O599" s="7"/>
    </row>
    <row r="600" spans="2:15" ht="15.75" customHeight="1" x14ac:dyDescent="0.25">
      <c r="B600" s="7"/>
      <c r="C600" s="7"/>
      <c r="D600" s="7"/>
      <c r="K600" s="7"/>
      <c r="L600" s="7"/>
      <c r="M600" s="7"/>
      <c r="N600" s="7"/>
      <c r="O600" s="7"/>
    </row>
    <row r="601" spans="2:15" ht="15.75" customHeight="1" x14ac:dyDescent="0.25">
      <c r="B601" s="7"/>
      <c r="C601" s="7"/>
      <c r="D601" s="7"/>
      <c r="K601" s="7"/>
      <c r="L601" s="7"/>
      <c r="M601" s="7"/>
      <c r="N601" s="7"/>
      <c r="O601" s="7"/>
    </row>
    <row r="602" spans="2:15" ht="15.75" customHeight="1" x14ac:dyDescent="0.25">
      <c r="B602" s="7"/>
      <c r="C602" s="7"/>
      <c r="D602" s="7"/>
      <c r="K602" s="7"/>
      <c r="L602" s="7"/>
      <c r="M602" s="7"/>
      <c r="N602" s="7"/>
      <c r="O602" s="7"/>
    </row>
    <row r="603" spans="2:15" ht="15.75" customHeight="1" x14ac:dyDescent="0.25">
      <c r="B603" s="7"/>
      <c r="C603" s="7"/>
      <c r="D603" s="7"/>
      <c r="K603" s="7"/>
      <c r="L603" s="7"/>
      <c r="M603" s="7"/>
      <c r="N603" s="7"/>
      <c r="O603" s="7"/>
    </row>
    <row r="604" spans="2:15" ht="15.75" customHeight="1" x14ac:dyDescent="0.25">
      <c r="B604" s="7"/>
      <c r="C604" s="7"/>
      <c r="D604" s="7"/>
      <c r="K604" s="7"/>
      <c r="L604" s="7"/>
      <c r="M604" s="7"/>
      <c r="N604" s="7"/>
      <c r="O604" s="7"/>
    </row>
    <row r="605" spans="2:15" ht="15.75" customHeight="1" x14ac:dyDescent="0.25">
      <c r="B605" s="7"/>
      <c r="C605" s="7"/>
      <c r="D605" s="7"/>
      <c r="K605" s="7"/>
      <c r="L605" s="7"/>
      <c r="M605" s="7"/>
      <c r="N605" s="7"/>
      <c r="O605" s="7"/>
    </row>
    <row r="606" spans="2:15" ht="15.75" customHeight="1" x14ac:dyDescent="0.25">
      <c r="B606" s="7"/>
      <c r="C606" s="7"/>
      <c r="D606" s="7"/>
      <c r="K606" s="7"/>
      <c r="L606" s="7"/>
      <c r="M606" s="7"/>
      <c r="N606" s="7"/>
      <c r="O606" s="7"/>
    </row>
    <row r="607" spans="2:15" ht="15.75" customHeight="1" x14ac:dyDescent="0.25">
      <c r="B607" s="7"/>
      <c r="C607" s="7"/>
      <c r="D607" s="7"/>
      <c r="K607" s="7"/>
      <c r="L607" s="7"/>
      <c r="M607" s="7"/>
      <c r="N607" s="7"/>
      <c r="O607" s="7"/>
    </row>
    <row r="608" spans="2:15" ht="15.75" customHeight="1" x14ac:dyDescent="0.25">
      <c r="B608" s="7"/>
      <c r="C608" s="7"/>
      <c r="D608" s="7"/>
      <c r="K608" s="7"/>
      <c r="L608" s="7"/>
      <c r="M608" s="7"/>
      <c r="N608" s="7"/>
      <c r="O608" s="7"/>
    </row>
    <row r="609" spans="2:15" ht="15.75" customHeight="1" x14ac:dyDescent="0.25">
      <c r="B609" s="7"/>
      <c r="C609" s="7"/>
      <c r="D609" s="7"/>
      <c r="K609" s="7"/>
      <c r="L609" s="7"/>
      <c r="M609" s="7"/>
      <c r="N609" s="7"/>
      <c r="O609" s="7"/>
    </row>
    <row r="610" spans="2:15" ht="15.75" customHeight="1" x14ac:dyDescent="0.25">
      <c r="B610" s="7"/>
      <c r="C610" s="7"/>
      <c r="D610" s="7"/>
      <c r="K610" s="7"/>
      <c r="L610" s="7"/>
      <c r="M610" s="7"/>
      <c r="N610" s="7"/>
      <c r="O610" s="7"/>
    </row>
    <row r="611" spans="2:15" ht="15.75" customHeight="1" x14ac:dyDescent="0.25">
      <c r="B611" s="7"/>
      <c r="C611" s="7"/>
      <c r="D611" s="7"/>
      <c r="K611" s="7"/>
      <c r="L611" s="7"/>
      <c r="M611" s="7"/>
      <c r="N611" s="7"/>
      <c r="O611" s="7"/>
    </row>
    <row r="612" spans="2:15" ht="15.75" customHeight="1" x14ac:dyDescent="0.25">
      <c r="B612" s="7"/>
      <c r="C612" s="7"/>
      <c r="D612" s="7"/>
      <c r="K612" s="7"/>
      <c r="L612" s="7"/>
      <c r="M612" s="7"/>
      <c r="N612" s="7"/>
      <c r="O612" s="7"/>
    </row>
    <row r="613" spans="2:15" ht="15.75" customHeight="1" x14ac:dyDescent="0.25">
      <c r="B613" s="7"/>
      <c r="C613" s="7"/>
      <c r="D613" s="7"/>
      <c r="K613" s="7"/>
      <c r="L613" s="7"/>
      <c r="M613" s="7"/>
      <c r="N613" s="7"/>
      <c r="O613" s="7"/>
    </row>
    <row r="614" spans="2:15" ht="15.75" customHeight="1" x14ac:dyDescent="0.25">
      <c r="B614" s="7"/>
      <c r="C614" s="7"/>
      <c r="D614" s="7"/>
      <c r="K614" s="7"/>
      <c r="L614" s="7"/>
      <c r="M614" s="7"/>
      <c r="N614" s="7"/>
      <c r="O614" s="7"/>
    </row>
    <row r="615" spans="2:15" ht="15.75" customHeight="1" x14ac:dyDescent="0.25">
      <c r="B615" s="7"/>
      <c r="C615" s="7"/>
      <c r="D615" s="7"/>
      <c r="K615" s="7"/>
      <c r="L615" s="7"/>
      <c r="M615" s="7"/>
      <c r="N615" s="7"/>
      <c r="O615" s="7"/>
    </row>
    <row r="616" spans="2:15" ht="15.75" customHeight="1" x14ac:dyDescent="0.25">
      <c r="B616" s="7"/>
      <c r="C616" s="7"/>
      <c r="D616" s="7"/>
      <c r="K616" s="7"/>
      <c r="L616" s="7"/>
      <c r="M616" s="7"/>
      <c r="N616" s="7"/>
      <c r="O616" s="7"/>
    </row>
    <row r="617" spans="2:15" ht="15.75" customHeight="1" x14ac:dyDescent="0.25">
      <c r="B617" s="7"/>
      <c r="C617" s="7"/>
      <c r="D617" s="7"/>
      <c r="K617" s="7"/>
      <c r="L617" s="7"/>
      <c r="M617" s="7"/>
      <c r="N617" s="7"/>
      <c r="O617" s="7"/>
    </row>
    <row r="618" spans="2:15" ht="15.75" customHeight="1" x14ac:dyDescent="0.25">
      <c r="B618" s="7"/>
      <c r="C618" s="7"/>
      <c r="D618" s="7"/>
      <c r="K618" s="7"/>
      <c r="L618" s="7"/>
      <c r="M618" s="7"/>
      <c r="N618" s="7"/>
      <c r="O618" s="7"/>
    </row>
    <row r="619" spans="2:15" ht="15.75" customHeight="1" x14ac:dyDescent="0.25">
      <c r="B619" s="7"/>
      <c r="C619" s="7"/>
      <c r="D619" s="7"/>
      <c r="K619" s="7"/>
      <c r="L619" s="7"/>
      <c r="M619" s="7"/>
      <c r="N619" s="7"/>
      <c r="O619" s="7"/>
    </row>
    <row r="620" spans="2:15" ht="15.75" customHeight="1" x14ac:dyDescent="0.25">
      <c r="B620" s="7"/>
      <c r="C620" s="7"/>
      <c r="D620" s="7"/>
      <c r="K620" s="7"/>
      <c r="L620" s="7"/>
      <c r="M620" s="7"/>
      <c r="N620" s="7"/>
      <c r="O620" s="7"/>
    </row>
    <row r="621" spans="2:15" ht="15.75" customHeight="1" x14ac:dyDescent="0.25">
      <c r="B621" s="7"/>
      <c r="C621" s="7"/>
      <c r="D621" s="7"/>
      <c r="K621" s="7"/>
      <c r="L621" s="7"/>
      <c r="M621" s="7"/>
      <c r="N621" s="7"/>
      <c r="O621" s="7"/>
    </row>
    <row r="622" spans="2:15" ht="15.75" customHeight="1" x14ac:dyDescent="0.25">
      <c r="B622" s="7"/>
      <c r="C622" s="7"/>
      <c r="D622" s="7"/>
      <c r="K622" s="7"/>
      <c r="L622" s="7"/>
      <c r="M622" s="7"/>
      <c r="N622" s="7"/>
      <c r="O622" s="7"/>
    </row>
    <row r="623" spans="2:15" ht="15.75" customHeight="1" x14ac:dyDescent="0.25">
      <c r="B623" s="7"/>
      <c r="C623" s="7"/>
      <c r="D623" s="7"/>
      <c r="K623" s="7"/>
      <c r="L623" s="7"/>
      <c r="M623" s="7"/>
      <c r="N623" s="7"/>
      <c r="O623" s="7"/>
    </row>
    <row r="624" spans="2:15" ht="15.75" customHeight="1" x14ac:dyDescent="0.25">
      <c r="B624" s="7"/>
      <c r="C624" s="7"/>
      <c r="D624" s="7"/>
      <c r="K624" s="7"/>
      <c r="L624" s="7"/>
      <c r="M624" s="7"/>
      <c r="N624" s="7"/>
      <c r="O624" s="7"/>
    </row>
    <row r="625" spans="2:15" ht="15.75" customHeight="1" x14ac:dyDescent="0.25">
      <c r="B625" s="7"/>
      <c r="C625" s="7"/>
      <c r="D625" s="7"/>
      <c r="K625" s="7"/>
      <c r="L625" s="7"/>
      <c r="M625" s="7"/>
      <c r="N625" s="7"/>
      <c r="O625" s="7"/>
    </row>
    <row r="626" spans="2:15" ht="15.75" customHeight="1" x14ac:dyDescent="0.25">
      <c r="B626" s="7"/>
      <c r="C626" s="7"/>
      <c r="D626" s="7"/>
      <c r="K626" s="7"/>
      <c r="L626" s="7"/>
      <c r="M626" s="7"/>
      <c r="N626" s="7"/>
      <c r="O626" s="7"/>
    </row>
    <row r="627" spans="2:15" ht="15.75" customHeight="1" x14ac:dyDescent="0.25">
      <c r="B627" s="7"/>
      <c r="C627" s="7"/>
      <c r="D627" s="7"/>
      <c r="K627" s="7"/>
      <c r="L627" s="7"/>
      <c r="M627" s="7"/>
      <c r="N627" s="7"/>
      <c r="O627" s="7"/>
    </row>
    <row r="628" spans="2:15" ht="15.75" customHeight="1" x14ac:dyDescent="0.25">
      <c r="B628" s="7"/>
      <c r="C628" s="7"/>
      <c r="D628" s="7"/>
      <c r="K628" s="7"/>
      <c r="L628" s="7"/>
      <c r="M628" s="7"/>
      <c r="N628" s="7"/>
      <c r="O628" s="7"/>
    </row>
    <row r="629" spans="2:15" ht="15.75" customHeight="1" x14ac:dyDescent="0.25">
      <c r="B629" s="7"/>
      <c r="C629" s="7"/>
      <c r="D629" s="7"/>
      <c r="K629" s="7"/>
      <c r="L629" s="7"/>
      <c r="M629" s="7"/>
      <c r="N629" s="7"/>
      <c r="O629" s="7"/>
    </row>
    <row r="630" spans="2:15" ht="15.75" customHeight="1" x14ac:dyDescent="0.25">
      <c r="B630" s="7"/>
      <c r="C630" s="7"/>
      <c r="D630" s="7"/>
      <c r="K630" s="7"/>
      <c r="L630" s="7"/>
      <c r="M630" s="7"/>
      <c r="N630" s="7"/>
      <c r="O630" s="7"/>
    </row>
    <row r="631" spans="2:15" ht="15.75" customHeight="1" x14ac:dyDescent="0.25">
      <c r="B631" s="7"/>
      <c r="C631" s="7"/>
      <c r="D631" s="7"/>
      <c r="K631" s="7"/>
      <c r="L631" s="7"/>
      <c r="M631" s="7"/>
      <c r="N631" s="7"/>
      <c r="O631" s="7"/>
    </row>
    <row r="632" spans="2:15" ht="15.75" customHeight="1" x14ac:dyDescent="0.25">
      <c r="B632" s="7"/>
      <c r="C632" s="7"/>
      <c r="D632" s="7"/>
      <c r="K632" s="7"/>
      <c r="L632" s="7"/>
      <c r="M632" s="7"/>
      <c r="N632" s="7"/>
      <c r="O632" s="7"/>
    </row>
    <row r="633" spans="2:15" ht="15.75" customHeight="1" x14ac:dyDescent="0.25">
      <c r="B633" s="7"/>
      <c r="C633" s="7"/>
      <c r="D633" s="7"/>
      <c r="K633" s="7"/>
      <c r="L633" s="7"/>
      <c r="M633" s="7"/>
      <c r="N633" s="7"/>
      <c r="O633" s="7"/>
    </row>
    <row r="634" spans="2:15" ht="15.75" customHeight="1" x14ac:dyDescent="0.25">
      <c r="B634" s="7"/>
      <c r="C634" s="7"/>
      <c r="D634" s="7"/>
      <c r="K634" s="7"/>
      <c r="L634" s="7"/>
      <c r="M634" s="7"/>
      <c r="N634" s="7"/>
      <c r="O634" s="7"/>
    </row>
    <row r="635" spans="2:15" ht="15.75" customHeight="1" x14ac:dyDescent="0.25">
      <c r="B635" s="7"/>
      <c r="C635" s="7"/>
      <c r="D635" s="7"/>
      <c r="K635" s="7"/>
      <c r="L635" s="7"/>
      <c r="M635" s="7"/>
      <c r="N635" s="7"/>
      <c r="O635" s="7"/>
    </row>
    <row r="636" spans="2:15" ht="15.75" customHeight="1" x14ac:dyDescent="0.25">
      <c r="B636" s="7"/>
      <c r="C636" s="7"/>
      <c r="D636" s="7"/>
      <c r="K636" s="7"/>
      <c r="L636" s="7"/>
      <c r="M636" s="7"/>
      <c r="N636" s="7"/>
      <c r="O636" s="7"/>
    </row>
    <row r="637" spans="2:15" ht="15.75" customHeight="1" x14ac:dyDescent="0.25">
      <c r="B637" s="7"/>
      <c r="C637" s="7"/>
      <c r="D637" s="7"/>
      <c r="K637" s="7"/>
      <c r="L637" s="7"/>
      <c r="M637" s="7"/>
      <c r="N637" s="7"/>
      <c r="O637" s="7"/>
    </row>
    <row r="638" spans="2:15" ht="15.75" customHeight="1" x14ac:dyDescent="0.25">
      <c r="B638" s="7"/>
      <c r="C638" s="7"/>
      <c r="D638" s="7"/>
      <c r="K638" s="7"/>
      <c r="L638" s="7"/>
      <c r="M638" s="7"/>
      <c r="N638" s="7"/>
      <c r="O638" s="7"/>
    </row>
    <row r="639" spans="2:15" ht="15.75" customHeight="1" x14ac:dyDescent="0.25">
      <c r="B639" s="7"/>
      <c r="C639" s="7"/>
      <c r="D639" s="7"/>
      <c r="K639" s="7"/>
      <c r="L639" s="7"/>
      <c r="M639" s="7"/>
      <c r="N639" s="7"/>
      <c r="O639" s="7"/>
    </row>
    <row r="640" spans="2:15" ht="15.75" customHeight="1" x14ac:dyDescent="0.25">
      <c r="B640" s="7"/>
      <c r="C640" s="7"/>
      <c r="D640" s="7"/>
      <c r="K640" s="7"/>
      <c r="L640" s="7"/>
      <c r="M640" s="7"/>
      <c r="N640" s="7"/>
      <c r="O640" s="7"/>
    </row>
    <row r="641" spans="2:15" ht="15.75" customHeight="1" x14ac:dyDescent="0.25">
      <c r="B641" s="7"/>
      <c r="C641" s="7"/>
      <c r="D641" s="7"/>
      <c r="K641" s="7"/>
      <c r="L641" s="7"/>
      <c r="M641" s="7"/>
      <c r="N641" s="7"/>
      <c r="O641" s="7"/>
    </row>
    <row r="642" spans="2:15" ht="15.75" customHeight="1" x14ac:dyDescent="0.25">
      <c r="B642" s="7"/>
      <c r="C642" s="7"/>
      <c r="D642" s="7"/>
      <c r="K642" s="7"/>
      <c r="L642" s="7"/>
      <c r="M642" s="7"/>
      <c r="N642" s="7"/>
      <c r="O642" s="7"/>
    </row>
    <row r="643" spans="2:15" ht="15.75" customHeight="1" x14ac:dyDescent="0.25">
      <c r="B643" s="7"/>
      <c r="C643" s="7"/>
      <c r="D643" s="7"/>
      <c r="K643" s="7"/>
      <c r="L643" s="7"/>
      <c r="M643" s="7"/>
      <c r="N643" s="7"/>
      <c r="O643" s="7"/>
    </row>
    <row r="644" spans="2:15" ht="15.75" customHeight="1" x14ac:dyDescent="0.25">
      <c r="B644" s="7"/>
      <c r="C644" s="7"/>
      <c r="D644" s="7"/>
      <c r="K644" s="7"/>
      <c r="L644" s="7"/>
      <c r="M644" s="7"/>
      <c r="N644" s="7"/>
      <c r="O644" s="7"/>
    </row>
    <row r="645" spans="2:15" ht="15.75" customHeight="1" x14ac:dyDescent="0.25">
      <c r="B645" s="7"/>
      <c r="C645" s="7"/>
      <c r="D645" s="7"/>
      <c r="K645" s="7"/>
      <c r="L645" s="7"/>
      <c r="M645" s="7"/>
      <c r="N645" s="7"/>
      <c r="O645" s="7"/>
    </row>
    <row r="646" spans="2:15" ht="15.75" customHeight="1" x14ac:dyDescent="0.25">
      <c r="B646" s="7"/>
      <c r="C646" s="7"/>
      <c r="D646" s="7"/>
      <c r="K646" s="7"/>
      <c r="L646" s="7"/>
      <c r="M646" s="7"/>
      <c r="N646" s="7"/>
      <c r="O646" s="7"/>
    </row>
    <row r="647" spans="2:15" ht="15.75" customHeight="1" x14ac:dyDescent="0.25">
      <c r="B647" s="7"/>
      <c r="C647" s="7"/>
      <c r="D647" s="7"/>
      <c r="K647" s="7"/>
      <c r="L647" s="7"/>
      <c r="M647" s="7"/>
      <c r="N647" s="7"/>
      <c r="O647" s="7"/>
    </row>
    <row r="648" spans="2:15" ht="15.75" customHeight="1" x14ac:dyDescent="0.25">
      <c r="B648" s="7"/>
      <c r="C648" s="7"/>
      <c r="D648" s="7"/>
      <c r="K648" s="7"/>
      <c r="L648" s="7"/>
      <c r="M648" s="7"/>
      <c r="N648" s="7"/>
      <c r="O648" s="7"/>
    </row>
    <row r="649" spans="2:15" ht="15.75" customHeight="1" x14ac:dyDescent="0.25">
      <c r="B649" s="7"/>
      <c r="C649" s="7"/>
      <c r="D649" s="7"/>
      <c r="K649" s="7"/>
      <c r="L649" s="7"/>
      <c r="M649" s="7"/>
      <c r="N649" s="7"/>
      <c r="O649" s="7"/>
    </row>
    <row r="650" spans="2:15" ht="15.75" customHeight="1" x14ac:dyDescent="0.25">
      <c r="B650" s="7"/>
      <c r="C650" s="7"/>
      <c r="D650" s="7"/>
      <c r="K650" s="7"/>
      <c r="L650" s="7"/>
      <c r="M650" s="7"/>
      <c r="N650" s="7"/>
      <c r="O650" s="7"/>
    </row>
    <row r="651" spans="2:15" ht="15.75" customHeight="1" x14ac:dyDescent="0.25">
      <c r="B651" s="7"/>
      <c r="C651" s="7"/>
      <c r="D651" s="7"/>
      <c r="K651" s="7"/>
      <c r="L651" s="7"/>
      <c r="M651" s="7"/>
      <c r="N651" s="7"/>
      <c r="O651" s="7"/>
    </row>
    <row r="652" spans="2:15" ht="15.75" customHeight="1" x14ac:dyDescent="0.25">
      <c r="B652" s="7"/>
      <c r="C652" s="7"/>
      <c r="D652" s="7"/>
      <c r="K652" s="7"/>
      <c r="L652" s="7"/>
      <c r="M652" s="7"/>
      <c r="N652" s="7"/>
      <c r="O652" s="7"/>
    </row>
    <row r="653" spans="2:15" ht="15.75" customHeight="1" x14ac:dyDescent="0.25">
      <c r="B653" s="7"/>
      <c r="C653" s="7"/>
      <c r="D653" s="7"/>
      <c r="K653" s="7"/>
      <c r="L653" s="7"/>
      <c r="M653" s="7"/>
      <c r="N653" s="7"/>
      <c r="O653" s="7"/>
    </row>
    <row r="654" spans="2:15" ht="15.75" customHeight="1" x14ac:dyDescent="0.25">
      <c r="B654" s="7"/>
      <c r="C654" s="7"/>
      <c r="D654" s="7"/>
      <c r="K654" s="7"/>
      <c r="L654" s="7"/>
      <c r="M654" s="7"/>
      <c r="N654" s="7"/>
      <c r="O654" s="7"/>
    </row>
    <row r="655" spans="2:15" ht="15.75" customHeight="1" x14ac:dyDescent="0.25">
      <c r="B655" s="7"/>
      <c r="C655" s="7"/>
      <c r="D655" s="7"/>
      <c r="K655" s="7"/>
      <c r="L655" s="7"/>
      <c r="M655" s="7"/>
      <c r="N655" s="7"/>
      <c r="O655" s="7"/>
    </row>
    <row r="656" spans="2:15" ht="15.75" customHeight="1" x14ac:dyDescent="0.25">
      <c r="B656" s="7"/>
      <c r="C656" s="7"/>
      <c r="D656" s="7"/>
      <c r="K656" s="7"/>
      <c r="L656" s="7"/>
      <c r="M656" s="7"/>
      <c r="N656" s="7"/>
      <c r="O656" s="7"/>
    </row>
    <row r="657" spans="2:15" ht="15.75" customHeight="1" x14ac:dyDescent="0.25">
      <c r="B657" s="7"/>
      <c r="C657" s="7"/>
      <c r="D657" s="7"/>
      <c r="K657" s="7"/>
      <c r="L657" s="7"/>
      <c r="M657" s="7"/>
      <c r="N657" s="7"/>
      <c r="O657" s="7"/>
    </row>
    <row r="658" spans="2:15" ht="15.75" customHeight="1" x14ac:dyDescent="0.25">
      <c r="B658" s="7"/>
      <c r="C658" s="7"/>
      <c r="D658" s="7"/>
      <c r="K658" s="7"/>
      <c r="L658" s="7"/>
      <c r="M658" s="7"/>
      <c r="N658" s="7"/>
      <c r="O658" s="7"/>
    </row>
    <row r="659" spans="2:15" ht="15.75" customHeight="1" x14ac:dyDescent="0.25">
      <c r="B659" s="7"/>
      <c r="C659" s="7"/>
      <c r="D659" s="7"/>
      <c r="K659" s="7"/>
      <c r="L659" s="7"/>
      <c r="M659" s="7"/>
      <c r="N659" s="7"/>
      <c r="O659" s="7"/>
    </row>
    <row r="660" spans="2:15" ht="15.75" customHeight="1" x14ac:dyDescent="0.25">
      <c r="B660" s="7"/>
      <c r="C660" s="7"/>
      <c r="D660" s="7"/>
      <c r="K660" s="7"/>
      <c r="L660" s="7"/>
      <c r="M660" s="7"/>
      <c r="N660" s="7"/>
      <c r="O660" s="7"/>
    </row>
    <row r="661" spans="2:15" ht="15.75" customHeight="1" x14ac:dyDescent="0.25">
      <c r="B661" s="7"/>
      <c r="C661" s="7"/>
      <c r="D661" s="7"/>
      <c r="K661" s="7"/>
      <c r="L661" s="7"/>
      <c r="M661" s="7"/>
      <c r="N661" s="7"/>
      <c r="O661" s="7"/>
    </row>
    <row r="662" spans="2:15" ht="15.75" customHeight="1" x14ac:dyDescent="0.25">
      <c r="B662" s="7"/>
      <c r="C662" s="7"/>
      <c r="D662" s="7"/>
      <c r="K662" s="7"/>
      <c r="L662" s="7"/>
      <c r="M662" s="7"/>
      <c r="N662" s="7"/>
      <c r="O662" s="7"/>
    </row>
    <row r="663" spans="2:15" ht="15.75" customHeight="1" x14ac:dyDescent="0.25">
      <c r="B663" s="7"/>
      <c r="C663" s="7"/>
      <c r="D663" s="7"/>
      <c r="K663" s="7"/>
      <c r="L663" s="7"/>
      <c r="M663" s="7"/>
      <c r="N663" s="7"/>
      <c r="O663" s="7"/>
    </row>
    <row r="664" spans="2:15" ht="15.75" customHeight="1" x14ac:dyDescent="0.25">
      <c r="B664" s="7"/>
      <c r="C664" s="7"/>
      <c r="D664" s="7"/>
      <c r="K664" s="7"/>
      <c r="L664" s="7"/>
      <c r="M664" s="7"/>
      <c r="N664" s="7"/>
      <c r="O664" s="7"/>
    </row>
    <row r="665" spans="2:15" ht="15.75" customHeight="1" x14ac:dyDescent="0.25">
      <c r="B665" s="7"/>
      <c r="C665" s="7"/>
      <c r="D665" s="7"/>
      <c r="K665" s="7"/>
      <c r="L665" s="7"/>
      <c r="M665" s="7"/>
      <c r="N665" s="7"/>
      <c r="O665" s="7"/>
    </row>
    <row r="666" spans="2:15" ht="15.75" customHeight="1" x14ac:dyDescent="0.25">
      <c r="B666" s="7"/>
      <c r="C666" s="7"/>
      <c r="D666" s="7"/>
      <c r="K666" s="7"/>
      <c r="L666" s="7"/>
      <c r="M666" s="7"/>
      <c r="N666" s="7"/>
      <c r="O666" s="7"/>
    </row>
    <row r="667" spans="2:15" ht="15.75" customHeight="1" x14ac:dyDescent="0.25">
      <c r="B667" s="7"/>
      <c r="C667" s="7"/>
      <c r="D667" s="7"/>
      <c r="K667" s="7"/>
      <c r="L667" s="7"/>
      <c r="M667" s="7"/>
      <c r="N667" s="7"/>
      <c r="O667" s="7"/>
    </row>
    <row r="668" spans="2:15" ht="15.75" customHeight="1" x14ac:dyDescent="0.25">
      <c r="B668" s="7"/>
      <c r="C668" s="7"/>
      <c r="D668" s="7"/>
      <c r="K668" s="7"/>
      <c r="L668" s="7"/>
      <c r="M668" s="7"/>
      <c r="N668" s="7"/>
      <c r="O668" s="7"/>
    </row>
    <row r="669" spans="2:15" ht="15.75" customHeight="1" x14ac:dyDescent="0.25">
      <c r="B669" s="7"/>
      <c r="C669" s="7"/>
      <c r="D669" s="7"/>
      <c r="K669" s="7"/>
      <c r="L669" s="7"/>
      <c r="M669" s="7"/>
      <c r="N669" s="7"/>
      <c r="O669" s="7"/>
    </row>
    <row r="670" spans="2:15" ht="15.75" customHeight="1" x14ac:dyDescent="0.25">
      <c r="B670" s="7"/>
      <c r="C670" s="7"/>
      <c r="D670" s="7"/>
      <c r="K670" s="7"/>
      <c r="L670" s="7"/>
      <c r="M670" s="7"/>
      <c r="N670" s="7"/>
      <c r="O670" s="7"/>
    </row>
    <row r="671" spans="2:15" ht="15.75" customHeight="1" x14ac:dyDescent="0.25">
      <c r="B671" s="7"/>
      <c r="C671" s="7"/>
      <c r="D671" s="7"/>
      <c r="K671" s="7"/>
      <c r="L671" s="7"/>
      <c r="M671" s="7"/>
      <c r="N671" s="7"/>
      <c r="O671" s="7"/>
    </row>
    <row r="672" spans="2:15" ht="15.75" customHeight="1" x14ac:dyDescent="0.25">
      <c r="B672" s="7"/>
      <c r="C672" s="7"/>
      <c r="D672" s="7"/>
      <c r="K672" s="7"/>
      <c r="L672" s="7"/>
      <c r="M672" s="7"/>
      <c r="N672" s="7"/>
      <c r="O672" s="7"/>
    </row>
    <row r="673" spans="2:15" ht="15.75" customHeight="1" x14ac:dyDescent="0.25">
      <c r="B673" s="7"/>
      <c r="C673" s="7"/>
      <c r="D673" s="7"/>
      <c r="K673" s="7"/>
      <c r="L673" s="7"/>
      <c r="M673" s="7"/>
      <c r="N673" s="7"/>
      <c r="O673" s="7"/>
    </row>
    <row r="674" spans="2:15" ht="15.75" customHeight="1" x14ac:dyDescent="0.25">
      <c r="B674" s="7"/>
      <c r="C674" s="7"/>
      <c r="D674" s="7"/>
      <c r="K674" s="7"/>
      <c r="L674" s="7"/>
      <c r="M674" s="7"/>
      <c r="N674" s="7"/>
      <c r="O674" s="7"/>
    </row>
    <row r="675" spans="2:15" ht="15.75" customHeight="1" x14ac:dyDescent="0.25">
      <c r="B675" s="7"/>
      <c r="C675" s="7"/>
      <c r="D675" s="7"/>
      <c r="K675" s="7"/>
      <c r="L675" s="7"/>
      <c r="M675" s="7"/>
      <c r="N675" s="7"/>
      <c r="O675" s="7"/>
    </row>
    <row r="676" spans="2:15" ht="15.75" customHeight="1" x14ac:dyDescent="0.25">
      <c r="B676" s="7"/>
      <c r="C676" s="7"/>
      <c r="D676" s="7"/>
      <c r="K676" s="7"/>
      <c r="L676" s="7"/>
      <c r="M676" s="7"/>
      <c r="N676" s="7"/>
      <c r="O676" s="7"/>
    </row>
    <row r="677" spans="2:15" ht="15.75" customHeight="1" x14ac:dyDescent="0.25">
      <c r="B677" s="7"/>
      <c r="C677" s="7"/>
      <c r="D677" s="7"/>
      <c r="K677" s="7"/>
      <c r="L677" s="7"/>
      <c r="M677" s="7"/>
      <c r="N677" s="7"/>
      <c r="O677" s="7"/>
    </row>
    <row r="678" spans="2:15" ht="15.75" customHeight="1" x14ac:dyDescent="0.25">
      <c r="B678" s="7"/>
      <c r="C678" s="7"/>
      <c r="D678" s="7"/>
      <c r="K678" s="7"/>
      <c r="L678" s="7"/>
      <c r="M678" s="7"/>
      <c r="N678" s="7"/>
      <c r="O678" s="7"/>
    </row>
    <row r="679" spans="2:15" ht="15.75" customHeight="1" x14ac:dyDescent="0.25">
      <c r="B679" s="7"/>
      <c r="C679" s="7"/>
      <c r="D679" s="7"/>
      <c r="K679" s="7"/>
      <c r="L679" s="7"/>
      <c r="M679" s="7"/>
      <c r="N679" s="7"/>
      <c r="O679" s="7"/>
    </row>
    <row r="680" spans="2:15" ht="15.75" customHeight="1" x14ac:dyDescent="0.25">
      <c r="B680" s="7"/>
      <c r="C680" s="7"/>
      <c r="D680" s="7"/>
      <c r="K680" s="7"/>
      <c r="L680" s="7"/>
      <c r="M680" s="7"/>
      <c r="N680" s="7"/>
      <c r="O680" s="7"/>
    </row>
    <row r="681" spans="2:15" ht="15.75" customHeight="1" x14ac:dyDescent="0.25">
      <c r="B681" s="7"/>
      <c r="C681" s="7"/>
      <c r="D681" s="7"/>
      <c r="K681" s="7"/>
      <c r="L681" s="7"/>
      <c r="M681" s="7"/>
      <c r="N681" s="7"/>
      <c r="O681" s="7"/>
    </row>
    <row r="682" spans="2:15" ht="15.75" customHeight="1" x14ac:dyDescent="0.25">
      <c r="B682" s="7"/>
      <c r="C682" s="7"/>
      <c r="D682" s="7"/>
      <c r="K682" s="7"/>
      <c r="L682" s="7"/>
      <c r="M682" s="7"/>
      <c r="N682" s="7"/>
      <c r="O682" s="7"/>
    </row>
    <row r="683" spans="2:15" ht="15.75" customHeight="1" x14ac:dyDescent="0.25">
      <c r="B683" s="7"/>
      <c r="C683" s="7"/>
      <c r="D683" s="7"/>
      <c r="K683" s="7"/>
      <c r="L683" s="7"/>
      <c r="M683" s="7"/>
      <c r="N683" s="7"/>
      <c r="O683" s="7"/>
    </row>
    <row r="684" spans="2:15" ht="15.75" customHeight="1" x14ac:dyDescent="0.25">
      <c r="B684" s="7"/>
      <c r="C684" s="7"/>
      <c r="D684" s="7"/>
      <c r="K684" s="7"/>
      <c r="L684" s="7"/>
      <c r="M684" s="7"/>
      <c r="N684" s="7"/>
      <c r="O684" s="7"/>
    </row>
    <row r="685" spans="2:15" ht="15.75" customHeight="1" x14ac:dyDescent="0.25">
      <c r="B685" s="7"/>
      <c r="C685" s="7"/>
      <c r="D685" s="7"/>
      <c r="K685" s="7"/>
      <c r="L685" s="7"/>
      <c r="M685" s="7"/>
      <c r="N685" s="7"/>
      <c r="O685" s="7"/>
    </row>
    <row r="686" spans="2:15" ht="15.75" customHeight="1" x14ac:dyDescent="0.25">
      <c r="B686" s="7"/>
      <c r="C686" s="7"/>
      <c r="D686" s="7"/>
      <c r="K686" s="7"/>
      <c r="L686" s="7"/>
      <c r="M686" s="7"/>
      <c r="N686" s="7"/>
      <c r="O686" s="7"/>
    </row>
    <row r="687" spans="2:15" ht="15.75" customHeight="1" x14ac:dyDescent="0.25">
      <c r="B687" s="7"/>
      <c r="C687" s="7"/>
      <c r="D687" s="7"/>
      <c r="K687" s="7"/>
      <c r="L687" s="7"/>
      <c r="M687" s="7"/>
      <c r="N687" s="7"/>
      <c r="O687" s="7"/>
    </row>
    <row r="688" spans="2:15" ht="15.75" customHeight="1" x14ac:dyDescent="0.25">
      <c r="B688" s="7"/>
      <c r="C688" s="7"/>
      <c r="D688" s="7"/>
      <c r="K688" s="7"/>
      <c r="L688" s="7"/>
      <c r="M688" s="7"/>
      <c r="N688" s="7"/>
      <c r="O688" s="7"/>
    </row>
    <row r="689" spans="2:15" ht="15.75" customHeight="1" x14ac:dyDescent="0.25">
      <c r="B689" s="7"/>
      <c r="C689" s="7"/>
      <c r="D689" s="7"/>
      <c r="K689" s="7"/>
      <c r="L689" s="7"/>
      <c r="M689" s="7"/>
      <c r="N689" s="7"/>
      <c r="O689" s="7"/>
    </row>
    <row r="690" spans="2:15" ht="15.75" customHeight="1" x14ac:dyDescent="0.25">
      <c r="B690" s="7"/>
      <c r="C690" s="7"/>
      <c r="D690" s="7"/>
      <c r="K690" s="7"/>
      <c r="L690" s="7"/>
      <c r="M690" s="7"/>
      <c r="N690" s="7"/>
      <c r="O690" s="7"/>
    </row>
    <row r="691" spans="2:15" ht="15.75" customHeight="1" x14ac:dyDescent="0.25">
      <c r="B691" s="7"/>
      <c r="C691" s="7"/>
      <c r="D691" s="7"/>
      <c r="K691" s="7"/>
      <c r="L691" s="7"/>
      <c r="M691" s="7"/>
      <c r="N691" s="7"/>
      <c r="O691" s="7"/>
    </row>
    <row r="692" spans="2:15" ht="15.75" customHeight="1" x14ac:dyDescent="0.25">
      <c r="B692" s="7"/>
      <c r="C692" s="7"/>
      <c r="D692" s="7"/>
      <c r="K692" s="7"/>
      <c r="L692" s="7"/>
      <c r="M692" s="7"/>
      <c r="N692" s="7"/>
      <c r="O692" s="7"/>
    </row>
    <row r="693" spans="2:15" ht="15.75" customHeight="1" x14ac:dyDescent="0.25">
      <c r="B693" s="7"/>
      <c r="C693" s="7"/>
      <c r="D693" s="7"/>
      <c r="K693" s="7"/>
      <c r="L693" s="7"/>
      <c r="M693" s="7"/>
      <c r="N693" s="7"/>
      <c r="O693" s="7"/>
    </row>
    <row r="694" spans="2:15" ht="15.75" customHeight="1" x14ac:dyDescent="0.25">
      <c r="B694" s="7"/>
      <c r="C694" s="7"/>
      <c r="D694" s="7"/>
      <c r="K694" s="7"/>
      <c r="L694" s="7"/>
      <c r="M694" s="7"/>
      <c r="N694" s="7"/>
      <c r="O694" s="7"/>
    </row>
    <row r="695" spans="2:15" ht="15.75" customHeight="1" x14ac:dyDescent="0.25">
      <c r="B695" s="7"/>
      <c r="C695" s="7"/>
      <c r="D695" s="7"/>
      <c r="K695" s="7"/>
      <c r="L695" s="7"/>
      <c r="M695" s="7"/>
      <c r="N695" s="7"/>
      <c r="O695" s="7"/>
    </row>
    <row r="696" spans="2:15" ht="15.75" customHeight="1" x14ac:dyDescent="0.25">
      <c r="B696" s="7"/>
      <c r="C696" s="7"/>
      <c r="D696" s="7"/>
      <c r="K696" s="7"/>
      <c r="L696" s="7"/>
      <c r="M696" s="7"/>
      <c r="N696" s="7"/>
      <c r="O696" s="7"/>
    </row>
    <row r="697" spans="2:15" ht="15.75" customHeight="1" x14ac:dyDescent="0.25">
      <c r="B697" s="7"/>
      <c r="C697" s="7"/>
      <c r="D697" s="7"/>
      <c r="K697" s="7"/>
      <c r="L697" s="7"/>
      <c r="M697" s="7"/>
      <c r="N697" s="7"/>
      <c r="O697" s="7"/>
    </row>
    <row r="698" spans="2:15" ht="15.75" customHeight="1" x14ac:dyDescent="0.25">
      <c r="B698" s="7"/>
      <c r="C698" s="7"/>
      <c r="D698" s="7"/>
      <c r="K698" s="7"/>
      <c r="L698" s="7"/>
      <c r="M698" s="7"/>
      <c r="N698" s="7"/>
      <c r="O698" s="7"/>
    </row>
    <row r="699" spans="2:15" ht="15.75" customHeight="1" x14ac:dyDescent="0.25">
      <c r="B699" s="7"/>
      <c r="C699" s="7"/>
      <c r="D699" s="7"/>
      <c r="K699" s="7"/>
      <c r="L699" s="7"/>
      <c r="M699" s="7"/>
      <c r="N699" s="7"/>
      <c r="O699" s="7"/>
    </row>
    <row r="700" spans="2:15" ht="15.75" customHeight="1" x14ac:dyDescent="0.25">
      <c r="B700" s="7"/>
      <c r="C700" s="7"/>
      <c r="D700" s="7"/>
      <c r="K700" s="7"/>
      <c r="L700" s="7"/>
      <c r="M700" s="7"/>
      <c r="N700" s="7"/>
      <c r="O700" s="7"/>
    </row>
    <row r="701" spans="2:15" ht="15.75" customHeight="1" x14ac:dyDescent="0.25">
      <c r="B701" s="7"/>
      <c r="C701" s="7"/>
      <c r="D701" s="7"/>
      <c r="K701" s="7"/>
      <c r="L701" s="7"/>
      <c r="M701" s="7"/>
      <c r="N701" s="7"/>
      <c r="O701" s="7"/>
    </row>
    <row r="702" spans="2:15" ht="15.75" customHeight="1" x14ac:dyDescent="0.25">
      <c r="B702" s="7"/>
      <c r="C702" s="7"/>
      <c r="D702" s="7"/>
      <c r="K702" s="7"/>
      <c r="L702" s="7"/>
      <c r="M702" s="7"/>
      <c r="N702" s="7"/>
      <c r="O702" s="7"/>
    </row>
    <row r="703" spans="2:15" ht="15.75" customHeight="1" x14ac:dyDescent="0.25">
      <c r="B703" s="7"/>
      <c r="C703" s="7"/>
      <c r="D703" s="7"/>
      <c r="K703" s="7"/>
      <c r="L703" s="7"/>
      <c r="M703" s="7"/>
      <c r="N703" s="7"/>
      <c r="O703" s="7"/>
    </row>
    <row r="704" spans="2:15" ht="15.75" customHeight="1" x14ac:dyDescent="0.25">
      <c r="B704" s="7"/>
      <c r="C704" s="7"/>
      <c r="D704" s="7"/>
      <c r="K704" s="7"/>
      <c r="L704" s="7"/>
      <c r="M704" s="7"/>
      <c r="N704" s="7"/>
      <c r="O704" s="7"/>
    </row>
    <row r="705" spans="2:15" ht="15.75" customHeight="1" x14ac:dyDescent="0.25">
      <c r="B705" s="7"/>
      <c r="C705" s="7"/>
      <c r="D705" s="7"/>
      <c r="K705" s="7"/>
      <c r="L705" s="7"/>
      <c r="M705" s="7"/>
      <c r="N705" s="7"/>
      <c r="O705" s="7"/>
    </row>
    <row r="706" spans="2:15" ht="15.75" customHeight="1" x14ac:dyDescent="0.25">
      <c r="B706" s="7"/>
      <c r="C706" s="7"/>
      <c r="D706" s="7"/>
      <c r="K706" s="7"/>
      <c r="L706" s="7"/>
      <c r="M706" s="7"/>
      <c r="N706" s="7"/>
      <c r="O706" s="7"/>
    </row>
    <row r="707" spans="2:15" ht="15.75" customHeight="1" x14ac:dyDescent="0.25">
      <c r="B707" s="7"/>
      <c r="C707" s="7"/>
      <c r="D707" s="7"/>
      <c r="K707" s="7"/>
      <c r="L707" s="7"/>
      <c r="M707" s="7"/>
      <c r="N707" s="7"/>
      <c r="O707" s="7"/>
    </row>
    <row r="708" spans="2:15" ht="15.75" customHeight="1" x14ac:dyDescent="0.25">
      <c r="B708" s="7"/>
      <c r="C708" s="7"/>
      <c r="D708" s="7"/>
      <c r="K708" s="7"/>
      <c r="L708" s="7"/>
      <c r="M708" s="7"/>
      <c r="N708" s="7"/>
      <c r="O708" s="7"/>
    </row>
    <row r="709" spans="2:15" ht="15.75" customHeight="1" x14ac:dyDescent="0.25">
      <c r="B709" s="7"/>
      <c r="C709" s="7"/>
      <c r="D709" s="7"/>
      <c r="K709" s="7"/>
      <c r="L709" s="7"/>
      <c r="M709" s="7"/>
      <c r="N709" s="7"/>
      <c r="O709" s="7"/>
    </row>
    <row r="710" spans="2:15" ht="15.75" customHeight="1" x14ac:dyDescent="0.25">
      <c r="B710" s="7"/>
      <c r="C710" s="7"/>
      <c r="D710" s="7"/>
      <c r="K710" s="7"/>
      <c r="L710" s="7"/>
      <c r="M710" s="7"/>
      <c r="N710" s="7"/>
      <c r="O710" s="7"/>
    </row>
    <row r="711" spans="2:15" ht="15.75" customHeight="1" x14ac:dyDescent="0.25">
      <c r="B711" s="7"/>
      <c r="C711" s="7"/>
      <c r="D711" s="7"/>
      <c r="K711" s="7"/>
      <c r="L711" s="7"/>
      <c r="M711" s="7"/>
      <c r="N711" s="7"/>
      <c r="O711" s="7"/>
    </row>
    <row r="712" spans="2:15" ht="15.75" customHeight="1" x14ac:dyDescent="0.25">
      <c r="B712" s="7"/>
      <c r="C712" s="7"/>
      <c r="D712" s="7"/>
      <c r="K712" s="7"/>
      <c r="L712" s="7"/>
      <c r="M712" s="7"/>
      <c r="N712" s="7"/>
      <c r="O712" s="7"/>
    </row>
    <row r="713" spans="2:15" ht="15.75" customHeight="1" x14ac:dyDescent="0.25">
      <c r="B713" s="7"/>
      <c r="C713" s="7"/>
      <c r="D713" s="7"/>
      <c r="K713" s="7"/>
      <c r="L713" s="7"/>
      <c r="M713" s="7"/>
      <c r="N713" s="7"/>
      <c r="O713" s="7"/>
    </row>
    <row r="714" spans="2:15" ht="15.75" customHeight="1" x14ac:dyDescent="0.25">
      <c r="B714" s="7"/>
      <c r="C714" s="7"/>
      <c r="D714" s="7"/>
      <c r="K714" s="7"/>
      <c r="L714" s="7"/>
      <c r="M714" s="7"/>
      <c r="N714" s="7"/>
      <c r="O714" s="7"/>
    </row>
    <row r="715" spans="2:15" ht="15.75" customHeight="1" x14ac:dyDescent="0.25">
      <c r="B715" s="7"/>
      <c r="C715" s="7"/>
      <c r="D715" s="7"/>
      <c r="K715" s="7"/>
      <c r="L715" s="7"/>
      <c r="M715" s="7"/>
      <c r="N715" s="7"/>
      <c r="O715" s="7"/>
    </row>
    <row r="716" spans="2:15" ht="15.75" customHeight="1" x14ac:dyDescent="0.25">
      <c r="B716" s="7"/>
      <c r="C716" s="7"/>
      <c r="D716" s="7"/>
      <c r="K716" s="7"/>
      <c r="L716" s="7"/>
      <c r="M716" s="7"/>
      <c r="N716" s="7"/>
      <c r="O716" s="7"/>
    </row>
    <row r="717" spans="2:15" ht="15.75" customHeight="1" x14ac:dyDescent="0.25">
      <c r="B717" s="7"/>
      <c r="C717" s="7"/>
      <c r="D717" s="7"/>
      <c r="K717" s="7"/>
      <c r="L717" s="7"/>
      <c r="M717" s="7"/>
      <c r="N717" s="7"/>
      <c r="O717" s="7"/>
    </row>
    <row r="718" spans="2:15" ht="15.75" customHeight="1" x14ac:dyDescent="0.25">
      <c r="B718" s="7"/>
      <c r="C718" s="7"/>
      <c r="D718" s="7"/>
      <c r="K718" s="7"/>
      <c r="L718" s="7"/>
      <c r="M718" s="7"/>
      <c r="N718" s="7"/>
      <c r="O718" s="7"/>
    </row>
    <row r="719" spans="2:15" ht="15.75" customHeight="1" x14ac:dyDescent="0.25">
      <c r="B719" s="7"/>
      <c r="C719" s="7"/>
      <c r="D719" s="7"/>
      <c r="K719" s="7"/>
      <c r="L719" s="7"/>
      <c r="M719" s="7"/>
      <c r="N719" s="7"/>
      <c r="O719" s="7"/>
    </row>
    <row r="720" spans="2:15" ht="15.75" customHeight="1" x14ac:dyDescent="0.25">
      <c r="B720" s="7"/>
      <c r="C720" s="7"/>
      <c r="D720" s="7"/>
      <c r="K720" s="7"/>
      <c r="L720" s="7"/>
      <c r="M720" s="7"/>
      <c r="N720" s="7"/>
      <c r="O720" s="7"/>
    </row>
    <row r="721" spans="2:15" ht="15.75" customHeight="1" x14ac:dyDescent="0.25">
      <c r="B721" s="7"/>
      <c r="C721" s="7"/>
      <c r="D721" s="7"/>
      <c r="K721" s="7"/>
      <c r="L721" s="7"/>
      <c r="M721" s="7"/>
      <c r="N721" s="7"/>
      <c r="O721" s="7"/>
    </row>
    <row r="722" spans="2:15" ht="15.75" customHeight="1" x14ac:dyDescent="0.25">
      <c r="B722" s="7"/>
      <c r="C722" s="7"/>
      <c r="D722" s="7"/>
      <c r="K722" s="7"/>
      <c r="L722" s="7"/>
      <c r="M722" s="7"/>
      <c r="N722" s="7"/>
      <c r="O722" s="7"/>
    </row>
    <row r="723" spans="2:15" ht="15.75" customHeight="1" x14ac:dyDescent="0.25">
      <c r="B723" s="7"/>
      <c r="C723" s="7"/>
      <c r="D723" s="7"/>
      <c r="K723" s="7"/>
      <c r="L723" s="7"/>
      <c r="M723" s="7"/>
      <c r="N723" s="7"/>
      <c r="O723" s="7"/>
    </row>
    <row r="724" spans="2:15" ht="15.75" customHeight="1" x14ac:dyDescent="0.25">
      <c r="B724" s="7"/>
      <c r="C724" s="7"/>
      <c r="D724" s="7"/>
      <c r="K724" s="7"/>
      <c r="L724" s="7"/>
      <c r="M724" s="7"/>
      <c r="N724" s="7"/>
      <c r="O724" s="7"/>
    </row>
    <row r="725" spans="2:15" ht="15.75" customHeight="1" x14ac:dyDescent="0.25">
      <c r="B725" s="7"/>
      <c r="C725" s="7"/>
      <c r="D725" s="7"/>
      <c r="K725" s="7"/>
      <c r="L725" s="7"/>
      <c r="M725" s="7"/>
      <c r="N725" s="7"/>
      <c r="O725" s="7"/>
    </row>
    <row r="726" spans="2:15" ht="15.75" customHeight="1" x14ac:dyDescent="0.25">
      <c r="B726" s="7"/>
      <c r="C726" s="7"/>
      <c r="D726" s="7"/>
      <c r="K726" s="7"/>
      <c r="L726" s="7"/>
      <c r="M726" s="7"/>
      <c r="N726" s="7"/>
      <c r="O726" s="7"/>
    </row>
    <row r="727" spans="2:15" ht="15.75" customHeight="1" x14ac:dyDescent="0.25">
      <c r="B727" s="7"/>
      <c r="C727" s="7"/>
      <c r="D727" s="7"/>
      <c r="K727" s="7"/>
      <c r="L727" s="7"/>
      <c r="M727" s="7"/>
      <c r="N727" s="7"/>
      <c r="O727" s="7"/>
    </row>
    <row r="728" spans="2:15" ht="15.75" customHeight="1" x14ac:dyDescent="0.25">
      <c r="B728" s="7"/>
      <c r="C728" s="7"/>
      <c r="D728" s="7"/>
      <c r="K728" s="7"/>
      <c r="L728" s="7"/>
      <c r="M728" s="7"/>
      <c r="N728" s="7"/>
      <c r="O728" s="7"/>
    </row>
    <row r="729" spans="2:15" ht="15.75" customHeight="1" x14ac:dyDescent="0.25">
      <c r="B729" s="7"/>
      <c r="C729" s="7"/>
      <c r="D729" s="7"/>
      <c r="K729" s="7"/>
      <c r="L729" s="7"/>
      <c r="M729" s="7"/>
      <c r="N729" s="7"/>
      <c r="O729" s="7"/>
    </row>
    <row r="730" spans="2:15" ht="15.75" customHeight="1" x14ac:dyDescent="0.25">
      <c r="B730" s="7"/>
      <c r="C730" s="7"/>
      <c r="D730" s="7"/>
      <c r="K730" s="7"/>
      <c r="L730" s="7"/>
      <c r="M730" s="7"/>
      <c r="N730" s="7"/>
      <c r="O730" s="7"/>
    </row>
    <row r="731" spans="2:15" ht="15.75" customHeight="1" x14ac:dyDescent="0.25">
      <c r="B731" s="7"/>
      <c r="C731" s="7"/>
      <c r="D731" s="7"/>
      <c r="K731" s="7"/>
      <c r="L731" s="7"/>
      <c r="M731" s="7"/>
      <c r="N731" s="7"/>
      <c r="O731" s="7"/>
    </row>
    <row r="732" spans="2:15" ht="15.75" customHeight="1" x14ac:dyDescent="0.25">
      <c r="B732" s="7"/>
      <c r="C732" s="7"/>
      <c r="D732" s="7"/>
      <c r="K732" s="7"/>
      <c r="L732" s="7"/>
      <c r="M732" s="7"/>
      <c r="N732" s="7"/>
      <c r="O732" s="7"/>
    </row>
    <row r="733" spans="2:15" ht="15.75" customHeight="1" x14ac:dyDescent="0.25">
      <c r="B733" s="7"/>
      <c r="C733" s="7"/>
      <c r="D733" s="7"/>
      <c r="K733" s="7"/>
      <c r="L733" s="7"/>
      <c r="M733" s="7"/>
      <c r="N733" s="7"/>
      <c r="O733" s="7"/>
    </row>
    <row r="734" spans="2:15" ht="15.75" customHeight="1" x14ac:dyDescent="0.25">
      <c r="B734" s="7"/>
      <c r="C734" s="7"/>
      <c r="D734" s="7"/>
      <c r="K734" s="7"/>
      <c r="L734" s="7"/>
      <c r="M734" s="7"/>
      <c r="N734" s="7"/>
      <c r="O734" s="7"/>
    </row>
    <row r="735" spans="2:15" ht="15.75" customHeight="1" x14ac:dyDescent="0.25">
      <c r="B735" s="7"/>
      <c r="C735" s="7"/>
      <c r="D735" s="7"/>
      <c r="K735" s="7"/>
      <c r="L735" s="7"/>
      <c r="M735" s="7"/>
      <c r="N735" s="7"/>
      <c r="O735" s="7"/>
    </row>
    <row r="736" spans="2:15" ht="15.75" customHeight="1" x14ac:dyDescent="0.25">
      <c r="B736" s="7"/>
      <c r="C736" s="7"/>
      <c r="D736" s="7"/>
      <c r="K736" s="7"/>
      <c r="L736" s="7"/>
      <c r="M736" s="7"/>
      <c r="N736" s="7"/>
      <c r="O736" s="7"/>
    </row>
    <row r="737" spans="2:15" ht="15.75" customHeight="1" x14ac:dyDescent="0.25">
      <c r="B737" s="7"/>
      <c r="C737" s="7"/>
      <c r="D737" s="7"/>
      <c r="K737" s="7"/>
      <c r="L737" s="7"/>
      <c r="M737" s="7"/>
      <c r="N737" s="7"/>
      <c r="O737" s="7"/>
    </row>
    <row r="738" spans="2:15" ht="15.75" customHeight="1" x14ac:dyDescent="0.25">
      <c r="B738" s="7"/>
      <c r="C738" s="7"/>
      <c r="D738" s="7"/>
      <c r="K738" s="7"/>
      <c r="L738" s="7"/>
      <c r="M738" s="7"/>
      <c r="N738" s="7"/>
      <c r="O738" s="7"/>
    </row>
    <row r="739" spans="2:15" ht="15.75" customHeight="1" x14ac:dyDescent="0.25">
      <c r="B739" s="7"/>
      <c r="C739" s="7"/>
      <c r="D739" s="7"/>
      <c r="K739" s="7"/>
      <c r="L739" s="7"/>
      <c r="M739" s="7"/>
      <c r="N739" s="7"/>
      <c r="O739" s="7"/>
    </row>
    <row r="740" spans="2:15" ht="15.75" customHeight="1" x14ac:dyDescent="0.25">
      <c r="B740" s="7"/>
      <c r="C740" s="7"/>
      <c r="D740" s="7"/>
      <c r="K740" s="7"/>
      <c r="L740" s="7"/>
      <c r="M740" s="7"/>
      <c r="N740" s="7"/>
      <c r="O740" s="7"/>
    </row>
    <row r="741" spans="2:15" ht="15.75" customHeight="1" x14ac:dyDescent="0.25">
      <c r="B741" s="7"/>
      <c r="C741" s="7"/>
      <c r="D741" s="7"/>
      <c r="K741" s="7"/>
      <c r="L741" s="7"/>
      <c r="M741" s="7"/>
      <c r="N741" s="7"/>
      <c r="O741" s="7"/>
    </row>
    <row r="742" spans="2:15" ht="15.75" customHeight="1" x14ac:dyDescent="0.25">
      <c r="B742" s="7"/>
      <c r="C742" s="7"/>
      <c r="D742" s="7"/>
      <c r="K742" s="7"/>
      <c r="L742" s="7"/>
      <c r="M742" s="7"/>
      <c r="N742" s="7"/>
      <c r="O742" s="7"/>
    </row>
    <row r="743" spans="2:15" ht="15.75" customHeight="1" x14ac:dyDescent="0.25">
      <c r="B743" s="7"/>
      <c r="C743" s="7"/>
      <c r="D743" s="7"/>
      <c r="K743" s="7"/>
      <c r="L743" s="7"/>
      <c r="M743" s="7"/>
      <c r="N743" s="7"/>
      <c r="O743" s="7"/>
    </row>
    <row r="744" spans="2:15" ht="15.75" customHeight="1" x14ac:dyDescent="0.25">
      <c r="B744" s="7"/>
      <c r="C744" s="7"/>
      <c r="D744" s="7"/>
      <c r="K744" s="7"/>
      <c r="L744" s="7"/>
      <c r="M744" s="7"/>
      <c r="N744" s="7"/>
      <c r="O744" s="7"/>
    </row>
    <row r="745" spans="2:15" ht="15.75" customHeight="1" x14ac:dyDescent="0.25">
      <c r="B745" s="7"/>
      <c r="C745" s="7"/>
      <c r="D745" s="7"/>
      <c r="K745" s="7"/>
      <c r="L745" s="7"/>
      <c r="M745" s="7"/>
      <c r="N745" s="7"/>
      <c r="O745" s="7"/>
    </row>
    <row r="746" spans="2:15" ht="15.75" customHeight="1" x14ac:dyDescent="0.25">
      <c r="B746" s="7"/>
      <c r="C746" s="7"/>
      <c r="D746" s="7"/>
      <c r="K746" s="7"/>
      <c r="L746" s="7"/>
      <c r="M746" s="7"/>
      <c r="N746" s="7"/>
      <c r="O746" s="7"/>
    </row>
    <row r="747" spans="2:15" ht="15.75" customHeight="1" x14ac:dyDescent="0.25">
      <c r="B747" s="7"/>
      <c r="C747" s="7"/>
      <c r="D747" s="7"/>
      <c r="K747" s="7"/>
      <c r="L747" s="7"/>
      <c r="M747" s="7"/>
      <c r="N747" s="7"/>
      <c r="O747" s="7"/>
    </row>
    <row r="748" spans="2:15" ht="15.75" customHeight="1" x14ac:dyDescent="0.25">
      <c r="B748" s="7"/>
      <c r="C748" s="7"/>
      <c r="D748" s="7"/>
      <c r="K748" s="7"/>
      <c r="L748" s="7"/>
      <c r="M748" s="7"/>
      <c r="N748" s="7"/>
      <c r="O748" s="7"/>
    </row>
    <row r="749" spans="2:15" ht="15.75" customHeight="1" x14ac:dyDescent="0.25">
      <c r="B749" s="7"/>
      <c r="C749" s="7"/>
      <c r="D749" s="7"/>
      <c r="K749" s="7"/>
      <c r="L749" s="7"/>
      <c r="M749" s="7"/>
      <c r="N749" s="7"/>
      <c r="O749" s="7"/>
    </row>
    <row r="750" spans="2:15" ht="15.75" customHeight="1" x14ac:dyDescent="0.25">
      <c r="B750" s="7"/>
      <c r="C750" s="7"/>
      <c r="D750" s="7"/>
      <c r="K750" s="7"/>
      <c r="L750" s="7"/>
      <c r="M750" s="7"/>
      <c r="N750" s="7"/>
      <c r="O750" s="7"/>
    </row>
    <row r="751" spans="2:15" ht="15.75" customHeight="1" x14ac:dyDescent="0.25">
      <c r="B751" s="7"/>
      <c r="C751" s="7"/>
      <c r="D751" s="7"/>
      <c r="K751" s="7"/>
      <c r="L751" s="7"/>
      <c r="M751" s="7"/>
      <c r="N751" s="7"/>
      <c r="O751" s="7"/>
    </row>
    <row r="752" spans="2:15" ht="15.75" customHeight="1" x14ac:dyDescent="0.25">
      <c r="B752" s="7"/>
      <c r="C752" s="7"/>
      <c r="D752" s="7"/>
      <c r="K752" s="7"/>
      <c r="L752" s="7"/>
      <c r="M752" s="7"/>
      <c r="N752" s="7"/>
      <c r="O752" s="7"/>
    </row>
    <row r="753" spans="2:15" ht="15.75" customHeight="1" x14ac:dyDescent="0.25">
      <c r="B753" s="7"/>
      <c r="C753" s="7"/>
      <c r="D753" s="7"/>
      <c r="K753" s="7"/>
      <c r="L753" s="7"/>
      <c r="M753" s="7"/>
      <c r="N753" s="7"/>
      <c r="O753" s="7"/>
    </row>
    <row r="754" spans="2:15" ht="15.75" customHeight="1" x14ac:dyDescent="0.25">
      <c r="B754" s="7"/>
      <c r="C754" s="7"/>
      <c r="D754" s="7"/>
      <c r="K754" s="7"/>
      <c r="L754" s="7"/>
      <c r="M754" s="7"/>
      <c r="N754" s="7"/>
      <c r="O754" s="7"/>
    </row>
    <row r="755" spans="2:15" ht="15.75" customHeight="1" x14ac:dyDescent="0.25">
      <c r="B755" s="7"/>
      <c r="C755" s="7"/>
      <c r="D755" s="7"/>
      <c r="K755" s="7"/>
      <c r="L755" s="7"/>
      <c r="M755" s="7"/>
      <c r="N755" s="7"/>
      <c r="O755" s="7"/>
    </row>
    <row r="756" spans="2:15" ht="15.75" customHeight="1" x14ac:dyDescent="0.25">
      <c r="B756" s="7"/>
      <c r="C756" s="7"/>
      <c r="D756" s="7"/>
      <c r="K756" s="7"/>
      <c r="L756" s="7"/>
      <c r="M756" s="7"/>
      <c r="N756" s="7"/>
      <c r="O756" s="7"/>
    </row>
    <row r="757" spans="2:15" ht="15.75" customHeight="1" x14ac:dyDescent="0.25">
      <c r="B757" s="7"/>
      <c r="C757" s="7"/>
      <c r="D757" s="7"/>
      <c r="K757" s="7"/>
      <c r="L757" s="7"/>
      <c r="M757" s="7"/>
      <c r="N757" s="7"/>
      <c r="O757" s="7"/>
    </row>
    <row r="758" spans="2:15" ht="15.75" customHeight="1" x14ac:dyDescent="0.25">
      <c r="B758" s="7"/>
      <c r="C758" s="7"/>
      <c r="D758" s="7"/>
      <c r="K758" s="7"/>
      <c r="L758" s="7"/>
      <c r="M758" s="7"/>
      <c r="N758" s="7"/>
      <c r="O758" s="7"/>
    </row>
    <row r="759" spans="2:15" ht="15.75" customHeight="1" x14ac:dyDescent="0.25">
      <c r="B759" s="7"/>
      <c r="C759" s="7"/>
      <c r="D759" s="7"/>
      <c r="K759" s="7"/>
      <c r="L759" s="7"/>
      <c r="M759" s="7"/>
      <c r="N759" s="7"/>
      <c r="O759" s="7"/>
    </row>
    <row r="760" spans="2:15" ht="15.75" customHeight="1" x14ac:dyDescent="0.25">
      <c r="B760" s="7"/>
      <c r="C760" s="7"/>
      <c r="D760" s="7"/>
      <c r="K760" s="7"/>
      <c r="L760" s="7"/>
      <c r="M760" s="7"/>
      <c r="N760" s="7"/>
      <c r="O760" s="7"/>
    </row>
    <row r="761" spans="2:15" ht="15.75" customHeight="1" x14ac:dyDescent="0.25">
      <c r="B761" s="7"/>
      <c r="C761" s="7"/>
      <c r="D761" s="7"/>
      <c r="K761" s="7"/>
      <c r="L761" s="7"/>
      <c r="M761" s="7"/>
      <c r="N761" s="7"/>
      <c r="O761" s="7"/>
    </row>
    <row r="762" spans="2:15" ht="15.75" customHeight="1" x14ac:dyDescent="0.25">
      <c r="B762" s="7"/>
      <c r="C762" s="7"/>
      <c r="D762" s="7"/>
      <c r="K762" s="7"/>
      <c r="L762" s="7"/>
      <c r="M762" s="7"/>
      <c r="N762" s="7"/>
      <c r="O762" s="7"/>
    </row>
    <row r="763" spans="2:15" ht="15.75" customHeight="1" x14ac:dyDescent="0.25">
      <c r="B763" s="7"/>
      <c r="C763" s="7"/>
      <c r="D763" s="7"/>
      <c r="K763" s="7"/>
      <c r="L763" s="7"/>
      <c r="M763" s="7"/>
      <c r="N763" s="7"/>
      <c r="O763" s="7"/>
    </row>
    <row r="764" spans="2:15" ht="15.75" customHeight="1" x14ac:dyDescent="0.25">
      <c r="B764" s="7"/>
      <c r="C764" s="7"/>
      <c r="D764" s="7"/>
      <c r="K764" s="7"/>
      <c r="L764" s="7"/>
      <c r="M764" s="7"/>
      <c r="N764" s="7"/>
      <c r="O764" s="7"/>
    </row>
    <row r="765" spans="2:15" ht="15.75" customHeight="1" x14ac:dyDescent="0.25">
      <c r="B765" s="7"/>
      <c r="C765" s="7"/>
      <c r="D765" s="7"/>
      <c r="K765" s="7"/>
      <c r="L765" s="7"/>
      <c r="M765" s="7"/>
      <c r="N765" s="7"/>
      <c r="O765" s="7"/>
    </row>
    <row r="766" spans="2:15" ht="15.75" customHeight="1" x14ac:dyDescent="0.25">
      <c r="B766" s="7"/>
      <c r="C766" s="7"/>
      <c r="D766" s="7"/>
      <c r="K766" s="7"/>
      <c r="L766" s="7"/>
      <c r="M766" s="7"/>
      <c r="N766" s="7"/>
      <c r="O766" s="7"/>
    </row>
    <row r="767" spans="2:15" ht="15.75" customHeight="1" x14ac:dyDescent="0.25">
      <c r="B767" s="7"/>
      <c r="C767" s="7"/>
      <c r="D767" s="7"/>
      <c r="K767" s="7"/>
      <c r="L767" s="7"/>
      <c r="M767" s="7"/>
      <c r="N767" s="7"/>
      <c r="O767" s="7"/>
    </row>
    <row r="768" spans="2:15" ht="15.75" customHeight="1" x14ac:dyDescent="0.25">
      <c r="B768" s="7"/>
      <c r="C768" s="7"/>
      <c r="D768" s="7"/>
      <c r="K768" s="7"/>
      <c r="L768" s="7"/>
      <c r="M768" s="7"/>
      <c r="N768" s="7"/>
      <c r="O768" s="7"/>
    </row>
    <row r="769" spans="2:15" ht="15.75" customHeight="1" x14ac:dyDescent="0.25">
      <c r="B769" s="7"/>
      <c r="C769" s="7"/>
      <c r="D769" s="7"/>
      <c r="K769" s="7"/>
      <c r="L769" s="7"/>
      <c r="M769" s="7"/>
      <c r="N769" s="7"/>
      <c r="O769" s="7"/>
    </row>
    <row r="770" spans="2:15" ht="15.75" customHeight="1" x14ac:dyDescent="0.25">
      <c r="B770" s="7"/>
      <c r="C770" s="7"/>
      <c r="D770" s="7"/>
      <c r="K770" s="7"/>
      <c r="L770" s="7"/>
      <c r="M770" s="7"/>
      <c r="N770" s="7"/>
      <c r="O770" s="7"/>
    </row>
    <row r="771" spans="2:15" ht="15.75" customHeight="1" x14ac:dyDescent="0.25">
      <c r="B771" s="7"/>
      <c r="C771" s="7"/>
      <c r="D771" s="7"/>
      <c r="K771" s="7"/>
      <c r="L771" s="7"/>
      <c r="M771" s="7"/>
      <c r="N771" s="7"/>
      <c r="O771" s="7"/>
    </row>
    <row r="772" spans="2:15" ht="15.75" customHeight="1" x14ac:dyDescent="0.25">
      <c r="B772" s="7"/>
      <c r="C772" s="7"/>
      <c r="D772" s="7"/>
      <c r="K772" s="7"/>
      <c r="L772" s="7"/>
      <c r="M772" s="7"/>
      <c r="N772" s="7"/>
      <c r="O772" s="7"/>
    </row>
    <row r="773" spans="2:15" ht="15.75" customHeight="1" x14ac:dyDescent="0.25">
      <c r="B773" s="7"/>
      <c r="C773" s="7"/>
      <c r="D773" s="7"/>
      <c r="K773" s="7"/>
      <c r="L773" s="7"/>
      <c r="M773" s="7"/>
      <c r="N773" s="7"/>
      <c r="O773" s="7"/>
    </row>
    <row r="774" spans="2:15" ht="15.75" customHeight="1" x14ac:dyDescent="0.25">
      <c r="B774" s="7"/>
      <c r="C774" s="7"/>
      <c r="D774" s="7"/>
      <c r="K774" s="7"/>
      <c r="L774" s="7"/>
      <c r="M774" s="7"/>
      <c r="N774" s="7"/>
      <c r="O774" s="7"/>
    </row>
    <row r="775" spans="2:15" ht="15.75" customHeight="1" x14ac:dyDescent="0.25">
      <c r="B775" s="7"/>
      <c r="C775" s="7"/>
      <c r="D775" s="7"/>
      <c r="K775" s="7"/>
      <c r="L775" s="7"/>
      <c r="M775" s="7"/>
      <c r="N775" s="7"/>
      <c r="O775" s="7"/>
    </row>
    <row r="776" spans="2:15" ht="15.75" customHeight="1" x14ac:dyDescent="0.25">
      <c r="B776" s="7"/>
      <c r="C776" s="7"/>
      <c r="D776" s="7"/>
      <c r="K776" s="7"/>
      <c r="L776" s="7"/>
      <c r="M776" s="7"/>
      <c r="N776" s="7"/>
      <c r="O776" s="7"/>
    </row>
    <row r="777" spans="2:15" ht="15.75" customHeight="1" x14ac:dyDescent="0.25">
      <c r="B777" s="7"/>
      <c r="C777" s="7"/>
      <c r="D777" s="7"/>
      <c r="K777" s="7"/>
      <c r="L777" s="7"/>
      <c r="M777" s="7"/>
      <c r="N777" s="7"/>
      <c r="O777" s="7"/>
    </row>
    <row r="778" spans="2:15" ht="15.75" customHeight="1" x14ac:dyDescent="0.25">
      <c r="B778" s="7"/>
      <c r="C778" s="7"/>
      <c r="D778" s="7"/>
      <c r="K778" s="7"/>
      <c r="L778" s="7"/>
      <c r="M778" s="7"/>
      <c r="N778" s="7"/>
      <c r="O778" s="7"/>
    </row>
    <row r="779" spans="2:15" ht="15.75" customHeight="1" x14ac:dyDescent="0.25">
      <c r="B779" s="7"/>
      <c r="C779" s="7"/>
      <c r="D779" s="7"/>
      <c r="K779" s="7"/>
      <c r="L779" s="7"/>
      <c r="M779" s="7"/>
      <c r="N779" s="7"/>
      <c r="O779" s="7"/>
    </row>
    <row r="780" spans="2:15" ht="15.75" customHeight="1" x14ac:dyDescent="0.25">
      <c r="B780" s="7"/>
      <c r="C780" s="7"/>
      <c r="D780" s="7"/>
      <c r="K780" s="7"/>
      <c r="L780" s="7"/>
      <c r="M780" s="7"/>
      <c r="N780" s="7"/>
      <c r="O780" s="7"/>
    </row>
    <row r="781" spans="2:15" ht="15.75" customHeight="1" x14ac:dyDescent="0.25">
      <c r="B781" s="7"/>
      <c r="C781" s="7"/>
      <c r="D781" s="7"/>
      <c r="K781" s="7"/>
      <c r="L781" s="7"/>
      <c r="M781" s="7"/>
      <c r="N781" s="7"/>
      <c r="O781" s="7"/>
    </row>
    <row r="782" spans="2:15" ht="15.75" customHeight="1" x14ac:dyDescent="0.25">
      <c r="B782" s="7"/>
      <c r="C782" s="7"/>
      <c r="D782" s="7"/>
      <c r="K782" s="7"/>
      <c r="L782" s="7"/>
      <c r="M782" s="7"/>
      <c r="N782" s="7"/>
      <c r="O782" s="7"/>
    </row>
    <row r="783" spans="2:15" ht="15.75" customHeight="1" x14ac:dyDescent="0.25">
      <c r="B783" s="7"/>
      <c r="C783" s="7"/>
      <c r="D783" s="7"/>
      <c r="K783" s="7"/>
      <c r="L783" s="7"/>
      <c r="M783" s="7"/>
      <c r="N783" s="7"/>
      <c r="O783" s="7"/>
    </row>
    <row r="784" spans="2:15" ht="15.75" customHeight="1" x14ac:dyDescent="0.25">
      <c r="B784" s="7"/>
      <c r="C784" s="7"/>
      <c r="D784" s="7"/>
      <c r="K784" s="7"/>
      <c r="L784" s="7"/>
      <c r="M784" s="7"/>
      <c r="N784" s="7"/>
      <c r="O784" s="7"/>
    </row>
    <row r="785" spans="2:15" ht="15.75" customHeight="1" x14ac:dyDescent="0.25">
      <c r="B785" s="7"/>
      <c r="C785" s="7"/>
      <c r="D785" s="7"/>
      <c r="K785" s="7"/>
      <c r="L785" s="7"/>
      <c r="M785" s="7"/>
      <c r="N785" s="7"/>
      <c r="O785" s="7"/>
    </row>
    <row r="786" spans="2:15" ht="15.75" customHeight="1" x14ac:dyDescent="0.25">
      <c r="B786" s="7"/>
      <c r="C786" s="7"/>
      <c r="D786" s="7"/>
      <c r="K786" s="7"/>
      <c r="L786" s="7"/>
      <c r="M786" s="7"/>
      <c r="N786" s="7"/>
      <c r="O786" s="7"/>
    </row>
    <row r="787" spans="2:15" ht="15.75" customHeight="1" x14ac:dyDescent="0.25">
      <c r="B787" s="7"/>
      <c r="C787" s="7"/>
      <c r="D787" s="7"/>
      <c r="K787" s="7"/>
      <c r="L787" s="7"/>
      <c r="M787" s="7"/>
      <c r="N787" s="7"/>
      <c r="O787" s="7"/>
    </row>
    <row r="788" spans="2:15" ht="15.75" customHeight="1" x14ac:dyDescent="0.25">
      <c r="B788" s="7"/>
      <c r="C788" s="7"/>
      <c r="D788" s="7"/>
      <c r="K788" s="7"/>
      <c r="L788" s="7"/>
      <c r="M788" s="7"/>
      <c r="N788" s="7"/>
      <c r="O788" s="7"/>
    </row>
    <row r="789" spans="2:15" ht="15.75" customHeight="1" x14ac:dyDescent="0.25">
      <c r="B789" s="7"/>
      <c r="C789" s="7"/>
      <c r="D789" s="7"/>
      <c r="K789" s="7"/>
      <c r="L789" s="7"/>
      <c r="M789" s="7"/>
      <c r="N789" s="7"/>
      <c r="O789" s="7"/>
    </row>
    <row r="790" spans="2:15" ht="15.75" customHeight="1" x14ac:dyDescent="0.25">
      <c r="B790" s="7"/>
      <c r="C790" s="7"/>
      <c r="D790" s="7"/>
      <c r="K790" s="7"/>
      <c r="L790" s="7"/>
      <c r="M790" s="7"/>
      <c r="N790" s="7"/>
      <c r="O790" s="7"/>
    </row>
    <row r="791" spans="2:15" ht="15.75" customHeight="1" x14ac:dyDescent="0.25">
      <c r="B791" s="7"/>
      <c r="C791" s="7"/>
      <c r="D791" s="7"/>
      <c r="K791" s="7"/>
      <c r="L791" s="7"/>
      <c r="M791" s="7"/>
      <c r="N791" s="7"/>
      <c r="O791" s="7"/>
    </row>
    <row r="792" spans="2:15" ht="15.75" customHeight="1" x14ac:dyDescent="0.25">
      <c r="B792" s="7"/>
      <c r="C792" s="7"/>
      <c r="D792" s="7"/>
      <c r="K792" s="7"/>
      <c r="L792" s="7"/>
      <c r="M792" s="7"/>
      <c r="N792" s="7"/>
      <c r="O792" s="7"/>
    </row>
    <row r="793" spans="2:15" ht="15.75" customHeight="1" x14ac:dyDescent="0.25">
      <c r="B793" s="7"/>
      <c r="C793" s="7"/>
      <c r="D793" s="7"/>
      <c r="K793" s="7"/>
      <c r="L793" s="7"/>
      <c r="M793" s="7"/>
      <c r="N793" s="7"/>
      <c r="O793" s="7"/>
    </row>
    <row r="794" spans="2:15" ht="15.75" customHeight="1" x14ac:dyDescent="0.25">
      <c r="B794" s="7"/>
      <c r="C794" s="7"/>
      <c r="D794" s="7"/>
      <c r="K794" s="7"/>
      <c r="L794" s="7"/>
      <c r="M794" s="7"/>
      <c r="N794" s="7"/>
      <c r="O794" s="7"/>
    </row>
    <row r="795" spans="2:15" ht="15.75" customHeight="1" x14ac:dyDescent="0.25">
      <c r="B795" s="7"/>
      <c r="C795" s="7"/>
      <c r="D795" s="7"/>
      <c r="K795" s="7"/>
      <c r="L795" s="7"/>
      <c r="M795" s="7"/>
      <c r="N795" s="7"/>
      <c r="O795" s="7"/>
    </row>
    <row r="796" spans="2:15" ht="15.75" customHeight="1" x14ac:dyDescent="0.25">
      <c r="B796" s="7"/>
      <c r="C796" s="7"/>
      <c r="D796" s="7"/>
      <c r="K796" s="7"/>
      <c r="L796" s="7"/>
      <c r="M796" s="7"/>
      <c r="N796" s="7"/>
      <c r="O796" s="7"/>
    </row>
    <row r="797" spans="2:15" ht="15.75" customHeight="1" x14ac:dyDescent="0.25">
      <c r="B797" s="7"/>
      <c r="C797" s="7"/>
      <c r="D797" s="7"/>
      <c r="K797" s="7"/>
      <c r="L797" s="7"/>
      <c r="M797" s="7"/>
      <c r="N797" s="7"/>
      <c r="O797" s="7"/>
    </row>
    <row r="798" spans="2:15" ht="15.75" customHeight="1" x14ac:dyDescent="0.25">
      <c r="B798" s="7"/>
      <c r="C798" s="7"/>
      <c r="D798" s="7"/>
      <c r="K798" s="7"/>
      <c r="L798" s="7"/>
      <c r="M798" s="7"/>
      <c r="N798" s="7"/>
      <c r="O798" s="7"/>
    </row>
    <row r="799" spans="2:15" ht="15.75" customHeight="1" x14ac:dyDescent="0.25">
      <c r="B799" s="7"/>
      <c r="C799" s="7"/>
      <c r="D799" s="7"/>
      <c r="K799" s="7"/>
      <c r="L799" s="7"/>
      <c r="M799" s="7"/>
      <c r="N799" s="7"/>
      <c r="O799" s="7"/>
    </row>
    <row r="800" spans="2:15" ht="15.75" customHeight="1" x14ac:dyDescent="0.25">
      <c r="B800" s="7"/>
      <c r="C800" s="7"/>
      <c r="D800" s="7"/>
      <c r="K800" s="7"/>
      <c r="L800" s="7"/>
      <c r="M800" s="7"/>
      <c r="N800" s="7"/>
      <c r="O800" s="7"/>
    </row>
    <row r="801" spans="2:15" ht="15.75" customHeight="1" x14ac:dyDescent="0.25">
      <c r="B801" s="7"/>
      <c r="C801" s="7"/>
      <c r="D801" s="7"/>
      <c r="K801" s="7"/>
      <c r="L801" s="7"/>
      <c r="M801" s="7"/>
      <c r="N801" s="7"/>
      <c r="O801" s="7"/>
    </row>
    <row r="802" spans="2:15" ht="15.75" customHeight="1" x14ac:dyDescent="0.25">
      <c r="B802" s="7"/>
      <c r="C802" s="7"/>
      <c r="D802" s="7"/>
      <c r="K802" s="7"/>
      <c r="L802" s="7"/>
      <c r="M802" s="7"/>
      <c r="N802" s="7"/>
      <c r="O802" s="7"/>
    </row>
    <row r="803" spans="2:15" ht="15.75" customHeight="1" x14ac:dyDescent="0.25">
      <c r="B803" s="7"/>
      <c r="C803" s="7"/>
      <c r="D803" s="7"/>
      <c r="K803" s="7"/>
      <c r="L803" s="7"/>
      <c r="M803" s="7"/>
      <c r="N803" s="7"/>
      <c r="O803" s="7"/>
    </row>
    <row r="804" spans="2:15" ht="15.75" customHeight="1" x14ac:dyDescent="0.25">
      <c r="B804" s="7"/>
      <c r="C804" s="7"/>
      <c r="D804" s="7"/>
      <c r="K804" s="7"/>
      <c r="L804" s="7"/>
      <c r="M804" s="7"/>
      <c r="N804" s="7"/>
      <c r="O804" s="7"/>
    </row>
    <row r="805" spans="2:15" ht="15.75" customHeight="1" x14ac:dyDescent="0.25">
      <c r="B805" s="7"/>
      <c r="C805" s="7"/>
      <c r="D805" s="7"/>
      <c r="K805" s="7"/>
      <c r="L805" s="7"/>
      <c r="M805" s="7"/>
      <c r="N805" s="7"/>
      <c r="O805" s="7"/>
    </row>
    <row r="806" spans="2:15" ht="15.75" customHeight="1" x14ac:dyDescent="0.25">
      <c r="B806" s="7"/>
      <c r="C806" s="7"/>
      <c r="D806" s="7"/>
      <c r="K806" s="7"/>
      <c r="L806" s="7"/>
      <c r="M806" s="7"/>
      <c r="N806" s="7"/>
      <c r="O806" s="7"/>
    </row>
    <row r="807" spans="2:15" ht="15.75" customHeight="1" x14ac:dyDescent="0.25">
      <c r="B807" s="7"/>
      <c r="C807" s="7"/>
      <c r="D807" s="7"/>
      <c r="K807" s="7"/>
      <c r="L807" s="7"/>
      <c r="M807" s="7"/>
      <c r="N807" s="7"/>
      <c r="O807" s="7"/>
    </row>
    <row r="808" spans="2:15" ht="15.75" customHeight="1" x14ac:dyDescent="0.25">
      <c r="B808" s="7"/>
      <c r="C808" s="7"/>
      <c r="D808" s="7"/>
      <c r="K808" s="7"/>
      <c r="L808" s="7"/>
      <c r="M808" s="7"/>
      <c r="N808" s="7"/>
      <c r="O808" s="7"/>
    </row>
    <row r="809" spans="2:15" ht="15.75" customHeight="1" x14ac:dyDescent="0.25">
      <c r="B809" s="7"/>
      <c r="C809" s="7"/>
      <c r="D809" s="7"/>
      <c r="K809" s="7"/>
      <c r="L809" s="7"/>
      <c r="M809" s="7"/>
      <c r="N809" s="7"/>
      <c r="O809" s="7"/>
    </row>
    <row r="810" spans="2:15" ht="15.75" customHeight="1" x14ac:dyDescent="0.25">
      <c r="B810" s="7"/>
      <c r="C810" s="7"/>
      <c r="D810" s="7"/>
      <c r="K810" s="7"/>
      <c r="L810" s="7"/>
      <c r="M810" s="7"/>
      <c r="N810" s="7"/>
      <c r="O810" s="7"/>
    </row>
    <row r="811" spans="2:15" ht="15.75" customHeight="1" x14ac:dyDescent="0.25">
      <c r="B811" s="7"/>
      <c r="C811" s="7"/>
      <c r="D811" s="7"/>
      <c r="K811" s="7"/>
      <c r="L811" s="7"/>
      <c r="M811" s="7"/>
      <c r="N811" s="7"/>
      <c r="O811" s="7"/>
    </row>
    <row r="812" spans="2:15" ht="15.75" customHeight="1" x14ac:dyDescent="0.25">
      <c r="B812" s="7"/>
      <c r="C812" s="7"/>
      <c r="D812" s="7"/>
      <c r="K812" s="7"/>
      <c r="L812" s="7"/>
      <c r="M812" s="7"/>
      <c r="N812" s="7"/>
      <c r="O812" s="7"/>
    </row>
    <row r="813" spans="2:15" ht="15.75" customHeight="1" x14ac:dyDescent="0.25">
      <c r="B813" s="7"/>
      <c r="C813" s="7"/>
      <c r="D813" s="7"/>
      <c r="K813" s="7"/>
      <c r="L813" s="7"/>
      <c r="M813" s="7"/>
      <c r="N813" s="7"/>
      <c r="O813" s="7"/>
    </row>
    <row r="814" spans="2:15" ht="15.75" customHeight="1" x14ac:dyDescent="0.25">
      <c r="B814" s="7"/>
      <c r="C814" s="7"/>
      <c r="D814" s="7"/>
      <c r="K814" s="7"/>
      <c r="L814" s="7"/>
      <c r="M814" s="7"/>
      <c r="N814" s="7"/>
      <c r="O814" s="7"/>
    </row>
    <row r="815" spans="2:15" ht="15.75" customHeight="1" x14ac:dyDescent="0.25">
      <c r="B815" s="7"/>
      <c r="C815" s="7"/>
      <c r="D815" s="7"/>
      <c r="K815" s="7"/>
      <c r="L815" s="7"/>
      <c r="M815" s="7"/>
      <c r="N815" s="7"/>
      <c r="O815" s="7"/>
    </row>
    <row r="816" spans="2:15" ht="15.75" customHeight="1" x14ac:dyDescent="0.25">
      <c r="B816" s="7"/>
      <c r="C816" s="7"/>
      <c r="D816" s="7"/>
      <c r="K816" s="7"/>
      <c r="L816" s="7"/>
      <c r="M816" s="7"/>
      <c r="N816" s="7"/>
      <c r="O816" s="7"/>
    </row>
    <row r="817" spans="2:15" ht="15.75" customHeight="1" x14ac:dyDescent="0.25">
      <c r="B817" s="7"/>
      <c r="C817" s="7"/>
      <c r="D817" s="7"/>
      <c r="K817" s="7"/>
      <c r="L817" s="7"/>
      <c r="M817" s="7"/>
      <c r="N817" s="7"/>
      <c r="O817" s="7"/>
    </row>
    <row r="818" spans="2:15" ht="15.75" customHeight="1" x14ac:dyDescent="0.25">
      <c r="B818" s="7"/>
      <c r="C818" s="7"/>
      <c r="D818" s="7"/>
      <c r="K818" s="7"/>
      <c r="L818" s="7"/>
      <c r="M818" s="7"/>
      <c r="N818" s="7"/>
      <c r="O818" s="7"/>
    </row>
    <row r="819" spans="2:15" ht="15.75" customHeight="1" x14ac:dyDescent="0.25">
      <c r="B819" s="7"/>
      <c r="C819" s="7"/>
      <c r="D819" s="7"/>
      <c r="K819" s="7"/>
      <c r="L819" s="7"/>
      <c r="M819" s="7"/>
      <c r="N819" s="7"/>
      <c r="O819" s="7"/>
    </row>
    <row r="820" spans="2:15" ht="15.75" customHeight="1" x14ac:dyDescent="0.25">
      <c r="B820" s="7"/>
      <c r="C820" s="7"/>
      <c r="D820" s="7"/>
      <c r="K820" s="7"/>
      <c r="L820" s="7"/>
      <c r="M820" s="7"/>
      <c r="N820" s="7"/>
      <c r="O820" s="7"/>
    </row>
    <row r="821" spans="2:15" ht="15.75" customHeight="1" x14ac:dyDescent="0.25">
      <c r="B821" s="7"/>
      <c r="C821" s="7"/>
      <c r="D821" s="7"/>
      <c r="K821" s="7"/>
      <c r="L821" s="7"/>
      <c r="M821" s="7"/>
      <c r="N821" s="7"/>
      <c r="O821" s="7"/>
    </row>
    <row r="822" spans="2:15" ht="15.75" customHeight="1" x14ac:dyDescent="0.25">
      <c r="B822" s="7"/>
      <c r="C822" s="7"/>
      <c r="D822" s="7"/>
      <c r="K822" s="7"/>
      <c r="L822" s="7"/>
      <c r="M822" s="7"/>
      <c r="N822" s="7"/>
      <c r="O822" s="7"/>
    </row>
    <row r="823" spans="2:15" ht="15.75" customHeight="1" x14ac:dyDescent="0.25">
      <c r="B823" s="7"/>
      <c r="C823" s="7"/>
      <c r="D823" s="7"/>
      <c r="K823" s="7"/>
      <c r="L823" s="7"/>
      <c r="M823" s="7"/>
      <c r="N823" s="7"/>
      <c r="O823" s="7"/>
    </row>
    <row r="824" spans="2:15" ht="15.75" customHeight="1" x14ac:dyDescent="0.25">
      <c r="B824" s="7"/>
      <c r="C824" s="7"/>
      <c r="D824" s="7"/>
      <c r="K824" s="7"/>
      <c r="L824" s="7"/>
      <c r="M824" s="7"/>
      <c r="N824" s="7"/>
      <c r="O824" s="7"/>
    </row>
    <row r="825" spans="2:15" ht="15.75" customHeight="1" x14ac:dyDescent="0.25">
      <c r="B825" s="7"/>
      <c r="C825" s="7"/>
      <c r="D825" s="7"/>
      <c r="K825" s="7"/>
      <c r="L825" s="7"/>
      <c r="M825" s="7"/>
      <c r="N825" s="7"/>
      <c r="O825" s="7"/>
    </row>
    <row r="826" spans="2:15" ht="15.75" customHeight="1" x14ac:dyDescent="0.25">
      <c r="B826" s="7"/>
      <c r="C826" s="7"/>
      <c r="D826" s="7"/>
      <c r="K826" s="7"/>
      <c r="L826" s="7"/>
      <c r="M826" s="7"/>
      <c r="N826" s="7"/>
      <c r="O826" s="7"/>
    </row>
    <row r="827" spans="2:15" ht="15.75" customHeight="1" x14ac:dyDescent="0.25">
      <c r="B827" s="7"/>
      <c r="C827" s="7"/>
      <c r="D827" s="7"/>
      <c r="K827" s="7"/>
      <c r="L827" s="7"/>
      <c r="M827" s="7"/>
      <c r="N827" s="7"/>
      <c r="O827" s="7"/>
    </row>
    <row r="828" spans="2:15" ht="15.75" customHeight="1" x14ac:dyDescent="0.25">
      <c r="B828" s="7"/>
      <c r="C828" s="7"/>
      <c r="D828" s="7"/>
      <c r="K828" s="7"/>
      <c r="L828" s="7"/>
      <c r="M828" s="7"/>
      <c r="N828" s="7"/>
      <c r="O828" s="7"/>
    </row>
    <row r="829" spans="2:15" ht="15.75" customHeight="1" x14ac:dyDescent="0.25">
      <c r="B829" s="7"/>
      <c r="C829" s="7"/>
      <c r="D829" s="7"/>
      <c r="K829" s="7"/>
      <c r="L829" s="7"/>
      <c r="M829" s="7"/>
      <c r="N829" s="7"/>
      <c r="O829" s="7"/>
    </row>
    <row r="830" spans="2:15" ht="15.75" customHeight="1" x14ac:dyDescent="0.25">
      <c r="B830" s="7"/>
      <c r="C830" s="7"/>
      <c r="D830" s="7"/>
      <c r="K830" s="7"/>
      <c r="L830" s="7"/>
      <c r="M830" s="7"/>
      <c r="N830" s="7"/>
      <c r="O830" s="7"/>
    </row>
    <row r="831" spans="2:15" ht="15.75" customHeight="1" x14ac:dyDescent="0.25">
      <c r="B831" s="7"/>
      <c r="C831" s="7"/>
      <c r="D831" s="7"/>
      <c r="K831" s="7"/>
      <c r="L831" s="7"/>
      <c r="M831" s="7"/>
      <c r="N831" s="7"/>
      <c r="O831" s="7"/>
    </row>
    <row r="832" spans="2:15" ht="15.75" customHeight="1" x14ac:dyDescent="0.25">
      <c r="B832" s="7"/>
      <c r="C832" s="7"/>
      <c r="D832" s="7"/>
      <c r="K832" s="7"/>
      <c r="L832" s="7"/>
      <c r="M832" s="7"/>
      <c r="N832" s="7"/>
      <c r="O832" s="7"/>
    </row>
    <row r="833" spans="2:15" ht="15.75" customHeight="1" x14ac:dyDescent="0.25">
      <c r="B833" s="7"/>
      <c r="C833" s="7"/>
      <c r="D833" s="7"/>
      <c r="K833" s="7"/>
      <c r="L833" s="7"/>
      <c r="M833" s="7"/>
      <c r="N833" s="7"/>
      <c r="O833" s="7"/>
    </row>
    <row r="834" spans="2:15" ht="15.75" customHeight="1" x14ac:dyDescent="0.25">
      <c r="B834" s="7"/>
      <c r="C834" s="7"/>
      <c r="D834" s="7"/>
      <c r="K834" s="7"/>
      <c r="L834" s="7"/>
      <c r="M834" s="7"/>
      <c r="N834" s="7"/>
      <c r="O834" s="7"/>
    </row>
    <row r="835" spans="2:15" ht="15.75" customHeight="1" x14ac:dyDescent="0.25">
      <c r="B835" s="7"/>
      <c r="C835" s="7"/>
      <c r="D835" s="7"/>
      <c r="K835" s="7"/>
      <c r="L835" s="7"/>
      <c r="M835" s="7"/>
      <c r="N835" s="7"/>
      <c r="O835" s="7"/>
    </row>
    <row r="836" spans="2:15" ht="15.75" customHeight="1" x14ac:dyDescent="0.25">
      <c r="B836" s="7"/>
      <c r="C836" s="7"/>
      <c r="D836" s="7"/>
      <c r="K836" s="7"/>
      <c r="L836" s="7"/>
      <c r="M836" s="7"/>
      <c r="N836" s="7"/>
      <c r="O836" s="7"/>
    </row>
    <row r="837" spans="2:15" ht="15.75" customHeight="1" x14ac:dyDescent="0.25">
      <c r="B837" s="7"/>
      <c r="C837" s="7"/>
      <c r="D837" s="7"/>
      <c r="K837" s="7"/>
      <c r="L837" s="7"/>
      <c r="M837" s="7"/>
      <c r="N837" s="7"/>
      <c r="O837" s="7"/>
    </row>
    <row r="838" spans="2:15" ht="15.75" customHeight="1" x14ac:dyDescent="0.25">
      <c r="B838" s="7"/>
      <c r="C838" s="7"/>
      <c r="D838" s="7"/>
      <c r="K838" s="7"/>
      <c r="L838" s="7"/>
      <c r="M838" s="7"/>
      <c r="N838" s="7"/>
      <c r="O838" s="7"/>
    </row>
    <row r="839" spans="2:15" ht="15.75" customHeight="1" x14ac:dyDescent="0.25">
      <c r="B839" s="7"/>
      <c r="C839" s="7"/>
      <c r="D839" s="7"/>
      <c r="K839" s="7"/>
      <c r="L839" s="7"/>
      <c r="M839" s="7"/>
      <c r="N839" s="7"/>
      <c r="O839" s="7"/>
    </row>
    <row r="840" spans="2:15" ht="15.75" customHeight="1" x14ac:dyDescent="0.25">
      <c r="B840" s="7"/>
      <c r="C840" s="7"/>
      <c r="D840" s="7"/>
      <c r="K840" s="7"/>
      <c r="L840" s="7"/>
      <c r="M840" s="7"/>
      <c r="N840" s="7"/>
      <c r="O840" s="7"/>
    </row>
    <row r="841" spans="2:15" ht="15.75" customHeight="1" x14ac:dyDescent="0.25">
      <c r="B841" s="7"/>
      <c r="C841" s="7"/>
      <c r="D841" s="7"/>
      <c r="K841" s="7"/>
      <c r="L841" s="7"/>
      <c r="M841" s="7"/>
      <c r="N841" s="7"/>
      <c r="O841" s="7"/>
    </row>
    <row r="842" spans="2:15" ht="15.75" customHeight="1" x14ac:dyDescent="0.25">
      <c r="B842" s="7"/>
      <c r="C842" s="7"/>
      <c r="D842" s="7"/>
      <c r="K842" s="7"/>
      <c r="L842" s="7"/>
      <c r="M842" s="7"/>
      <c r="N842" s="7"/>
      <c r="O842" s="7"/>
    </row>
    <row r="843" spans="2:15" ht="15.75" customHeight="1" x14ac:dyDescent="0.25">
      <c r="B843" s="7"/>
      <c r="C843" s="7"/>
      <c r="D843" s="7"/>
      <c r="K843" s="7"/>
      <c r="L843" s="7"/>
      <c r="M843" s="7"/>
      <c r="N843" s="7"/>
      <c r="O843" s="7"/>
    </row>
    <row r="844" spans="2:15" ht="15.75" customHeight="1" x14ac:dyDescent="0.25">
      <c r="B844" s="7"/>
      <c r="C844" s="7"/>
      <c r="D844" s="7"/>
      <c r="K844" s="7"/>
      <c r="L844" s="7"/>
      <c r="M844" s="7"/>
      <c r="N844" s="7"/>
      <c r="O844" s="7"/>
    </row>
    <row r="845" spans="2:15" ht="15.75" customHeight="1" x14ac:dyDescent="0.25">
      <c r="B845" s="7"/>
      <c r="C845" s="7"/>
      <c r="D845" s="7"/>
      <c r="K845" s="7"/>
      <c r="L845" s="7"/>
      <c r="M845" s="7"/>
      <c r="N845" s="7"/>
      <c r="O845" s="7"/>
    </row>
    <row r="846" spans="2:15" ht="15.75" customHeight="1" x14ac:dyDescent="0.25">
      <c r="B846" s="7"/>
      <c r="C846" s="7"/>
      <c r="D846" s="7"/>
      <c r="K846" s="7"/>
      <c r="L846" s="7"/>
      <c r="M846" s="7"/>
      <c r="N846" s="7"/>
      <c r="O846" s="7"/>
    </row>
    <row r="847" spans="2:15" ht="15.75" customHeight="1" x14ac:dyDescent="0.25">
      <c r="B847" s="7"/>
      <c r="C847" s="7"/>
      <c r="D847" s="7"/>
      <c r="K847" s="7"/>
      <c r="L847" s="7"/>
      <c r="M847" s="7"/>
      <c r="N847" s="7"/>
      <c r="O847" s="7"/>
    </row>
    <row r="848" spans="2:15" ht="15.75" customHeight="1" x14ac:dyDescent="0.25">
      <c r="B848" s="7"/>
      <c r="C848" s="7"/>
      <c r="D848" s="7"/>
      <c r="K848" s="7"/>
      <c r="L848" s="7"/>
      <c r="M848" s="7"/>
      <c r="N848" s="7"/>
      <c r="O848" s="7"/>
    </row>
    <row r="849" spans="2:15" ht="15.75" customHeight="1" x14ac:dyDescent="0.25">
      <c r="B849" s="7"/>
      <c r="C849" s="7"/>
      <c r="D849" s="7"/>
      <c r="K849" s="7"/>
      <c r="L849" s="7"/>
      <c r="M849" s="7"/>
      <c r="N849" s="7"/>
      <c r="O849" s="7"/>
    </row>
    <row r="850" spans="2:15" ht="15.75" customHeight="1" x14ac:dyDescent="0.25">
      <c r="B850" s="7"/>
      <c r="C850" s="7"/>
      <c r="D850" s="7"/>
      <c r="K850" s="7"/>
      <c r="L850" s="7"/>
      <c r="M850" s="7"/>
      <c r="N850" s="7"/>
      <c r="O850" s="7"/>
    </row>
    <row r="851" spans="2:15" ht="15.75" customHeight="1" x14ac:dyDescent="0.25">
      <c r="B851" s="7"/>
      <c r="C851" s="7"/>
      <c r="D851" s="7"/>
      <c r="K851" s="7"/>
      <c r="L851" s="7"/>
      <c r="M851" s="7"/>
      <c r="N851" s="7"/>
      <c r="O851" s="7"/>
    </row>
    <row r="852" spans="2:15" ht="15.75" customHeight="1" x14ac:dyDescent="0.25">
      <c r="B852" s="7"/>
      <c r="C852" s="7"/>
      <c r="D852" s="7"/>
      <c r="K852" s="7"/>
      <c r="L852" s="7"/>
      <c r="M852" s="7"/>
      <c r="N852" s="7"/>
      <c r="O852" s="7"/>
    </row>
    <row r="853" spans="2:15" ht="15.75" customHeight="1" x14ac:dyDescent="0.25">
      <c r="B853" s="7"/>
      <c r="C853" s="7"/>
      <c r="D853" s="7"/>
      <c r="K853" s="7"/>
      <c r="L853" s="7"/>
      <c r="M853" s="7"/>
      <c r="N853" s="7"/>
      <c r="O853" s="7"/>
    </row>
    <row r="854" spans="2:15" ht="15.75" customHeight="1" x14ac:dyDescent="0.25">
      <c r="B854" s="7"/>
      <c r="C854" s="7"/>
      <c r="D854" s="7"/>
      <c r="K854" s="7"/>
      <c r="L854" s="7"/>
      <c r="M854" s="7"/>
      <c r="N854" s="7"/>
      <c r="O854" s="7"/>
    </row>
    <row r="855" spans="2:15" ht="15.75" customHeight="1" x14ac:dyDescent="0.25">
      <c r="B855" s="7"/>
      <c r="C855" s="7"/>
      <c r="D855" s="7"/>
      <c r="K855" s="7"/>
      <c r="L855" s="7"/>
      <c r="M855" s="7"/>
      <c r="N855" s="7"/>
      <c r="O855" s="7"/>
    </row>
    <row r="856" spans="2:15" ht="15.75" customHeight="1" x14ac:dyDescent="0.25">
      <c r="B856" s="7"/>
      <c r="C856" s="7"/>
      <c r="D856" s="7"/>
      <c r="K856" s="7"/>
      <c r="L856" s="7"/>
      <c r="M856" s="7"/>
      <c r="N856" s="7"/>
      <c r="O856" s="7"/>
    </row>
    <row r="857" spans="2:15" ht="15.75" customHeight="1" x14ac:dyDescent="0.25">
      <c r="B857" s="7"/>
      <c r="C857" s="7"/>
      <c r="D857" s="7"/>
      <c r="K857" s="7"/>
      <c r="L857" s="7"/>
      <c r="M857" s="7"/>
      <c r="N857" s="7"/>
      <c r="O857" s="7"/>
    </row>
    <row r="858" spans="2:15" ht="15.75" customHeight="1" x14ac:dyDescent="0.25">
      <c r="B858" s="7"/>
      <c r="C858" s="7"/>
      <c r="D858" s="7"/>
      <c r="K858" s="7"/>
      <c r="L858" s="7"/>
      <c r="M858" s="7"/>
      <c r="N858" s="7"/>
      <c r="O858" s="7"/>
    </row>
    <row r="859" spans="2:15" ht="15.75" customHeight="1" x14ac:dyDescent="0.25">
      <c r="B859" s="7"/>
      <c r="C859" s="7"/>
      <c r="D859" s="7"/>
      <c r="K859" s="7"/>
      <c r="L859" s="7"/>
      <c r="M859" s="7"/>
      <c r="N859" s="7"/>
      <c r="O859" s="7"/>
    </row>
    <row r="860" spans="2:15" ht="15.75" customHeight="1" x14ac:dyDescent="0.25">
      <c r="B860" s="7"/>
      <c r="C860" s="7"/>
      <c r="D860" s="7"/>
      <c r="K860" s="7"/>
      <c r="L860" s="7"/>
      <c r="M860" s="7"/>
      <c r="N860" s="7"/>
      <c r="O860" s="7"/>
    </row>
    <row r="861" spans="2:15" ht="15.75" customHeight="1" x14ac:dyDescent="0.25">
      <c r="B861" s="7"/>
      <c r="C861" s="7"/>
      <c r="D861" s="7"/>
      <c r="K861" s="7"/>
      <c r="L861" s="7"/>
      <c r="M861" s="7"/>
      <c r="N861" s="7"/>
      <c r="O861" s="7"/>
    </row>
    <row r="862" spans="2:15" ht="15.75" customHeight="1" x14ac:dyDescent="0.25">
      <c r="B862" s="7"/>
      <c r="C862" s="7"/>
      <c r="D862" s="7"/>
      <c r="K862" s="7"/>
      <c r="L862" s="7"/>
      <c r="M862" s="7"/>
      <c r="N862" s="7"/>
      <c r="O862" s="7"/>
    </row>
    <row r="863" spans="2:15" ht="15.75" customHeight="1" x14ac:dyDescent="0.25">
      <c r="B863" s="7"/>
      <c r="C863" s="7"/>
      <c r="D863" s="7"/>
      <c r="K863" s="7"/>
      <c r="L863" s="7"/>
      <c r="M863" s="7"/>
      <c r="N863" s="7"/>
      <c r="O863" s="7"/>
    </row>
    <row r="864" spans="2:15" ht="15.75" customHeight="1" x14ac:dyDescent="0.25">
      <c r="B864" s="7"/>
      <c r="C864" s="7"/>
      <c r="D864" s="7"/>
      <c r="K864" s="7"/>
      <c r="L864" s="7"/>
      <c r="M864" s="7"/>
      <c r="N864" s="7"/>
      <c r="O864" s="7"/>
    </row>
    <row r="865" spans="2:15" ht="15.75" customHeight="1" x14ac:dyDescent="0.25">
      <c r="B865" s="7"/>
      <c r="C865" s="7"/>
      <c r="D865" s="7"/>
      <c r="K865" s="7"/>
      <c r="L865" s="7"/>
      <c r="M865" s="7"/>
      <c r="N865" s="7"/>
      <c r="O865" s="7"/>
    </row>
    <row r="866" spans="2:15" ht="15.75" customHeight="1" x14ac:dyDescent="0.25">
      <c r="B866" s="7"/>
      <c r="C866" s="7"/>
      <c r="D866" s="7"/>
      <c r="K866" s="7"/>
      <c r="L866" s="7"/>
      <c r="M866" s="7"/>
      <c r="N866" s="7"/>
      <c r="O866" s="7"/>
    </row>
    <row r="867" spans="2:15" ht="15.75" customHeight="1" x14ac:dyDescent="0.25">
      <c r="B867" s="7"/>
      <c r="C867" s="7"/>
      <c r="D867" s="7"/>
      <c r="K867" s="7"/>
      <c r="L867" s="7"/>
      <c r="M867" s="7"/>
      <c r="N867" s="7"/>
      <c r="O867" s="7"/>
    </row>
    <row r="868" spans="2:15" ht="15.75" customHeight="1" x14ac:dyDescent="0.25">
      <c r="B868" s="7"/>
      <c r="C868" s="7"/>
      <c r="D868" s="7"/>
      <c r="K868" s="7"/>
      <c r="L868" s="7"/>
      <c r="M868" s="7"/>
      <c r="N868" s="7"/>
      <c r="O868" s="7"/>
    </row>
    <row r="869" spans="2:15" ht="15.75" customHeight="1" x14ac:dyDescent="0.25">
      <c r="B869" s="7"/>
      <c r="C869" s="7"/>
      <c r="D869" s="7"/>
      <c r="K869" s="7"/>
      <c r="L869" s="7"/>
      <c r="M869" s="7"/>
      <c r="N869" s="7"/>
      <c r="O869" s="7"/>
    </row>
    <row r="870" spans="2:15" ht="15.75" customHeight="1" x14ac:dyDescent="0.25">
      <c r="B870" s="7"/>
      <c r="C870" s="7"/>
      <c r="D870" s="7"/>
      <c r="K870" s="7"/>
      <c r="L870" s="7"/>
      <c r="M870" s="7"/>
      <c r="N870" s="7"/>
      <c r="O870" s="7"/>
    </row>
    <row r="871" spans="2:15" ht="15.75" customHeight="1" x14ac:dyDescent="0.25">
      <c r="B871" s="7"/>
      <c r="C871" s="7"/>
      <c r="D871" s="7"/>
      <c r="K871" s="7"/>
      <c r="L871" s="7"/>
      <c r="M871" s="7"/>
      <c r="N871" s="7"/>
      <c r="O871" s="7"/>
    </row>
    <row r="872" spans="2:15" ht="15.75" customHeight="1" x14ac:dyDescent="0.25">
      <c r="B872" s="7"/>
      <c r="C872" s="7"/>
      <c r="D872" s="7"/>
      <c r="K872" s="7"/>
      <c r="L872" s="7"/>
      <c r="M872" s="7"/>
      <c r="N872" s="7"/>
      <c r="O872" s="7"/>
    </row>
    <row r="873" spans="2:15" ht="15.75" customHeight="1" x14ac:dyDescent="0.25">
      <c r="B873" s="7"/>
      <c r="C873" s="7"/>
      <c r="D873" s="7"/>
      <c r="K873" s="7"/>
      <c r="L873" s="7"/>
      <c r="M873" s="7"/>
      <c r="N873" s="7"/>
      <c r="O873" s="7"/>
    </row>
    <row r="874" spans="2:15" ht="15.75" customHeight="1" x14ac:dyDescent="0.25">
      <c r="B874" s="7"/>
      <c r="C874" s="7"/>
      <c r="D874" s="7"/>
      <c r="K874" s="7"/>
      <c r="L874" s="7"/>
      <c r="M874" s="7"/>
      <c r="N874" s="7"/>
      <c r="O874" s="7"/>
    </row>
    <row r="875" spans="2:15" ht="15.75" customHeight="1" x14ac:dyDescent="0.25">
      <c r="B875" s="7"/>
      <c r="C875" s="7"/>
      <c r="D875" s="7"/>
      <c r="K875" s="7"/>
      <c r="L875" s="7"/>
      <c r="M875" s="7"/>
      <c r="N875" s="7"/>
      <c r="O875" s="7"/>
    </row>
    <row r="876" spans="2:15" ht="15.75" customHeight="1" x14ac:dyDescent="0.25">
      <c r="B876" s="7"/>
      <c r="C876" s="7"/>
      <c r="D876" s="7"/>
      <c r="K876" s="7"/>
      <c r="L876" s="7"/>
      <c r="M876" s="7"/>
      <c r="N876" s="7"/>
      <c r="O876" s="7"/>
    </row>
    <row r="877" spans="2:15" ht="15.75" customHeight="1" x14ac:dyDescent="0.25">
      <c r="B877" s="7"/>
      <c r="C877" s="7"/>
      <c r="D877" s="7"/>
      <c r="K877" s="7"/>
      <c r="L877" s="7"/>
      <c r="M877" s="7"/>
      <c r="N877" s="7"/>
      <c r="O877" s="7"/>
    </row>
    <row r="878" spans="2:15" ht="15.75" customHeight="1" x14ac:dyDescent="0.25">
      <c r="B878" s="7"/>
      <c r="C878" s="7"/>
      <c r="D878" s="7"/>
      <c r="K878" s="7"/>
      <c r="L878" s="7"/>
      <c r="M878" s="7"/>
      <c r="N878" s="7"/>
      <c r="O878" s="7"/>
    </row>
    <row r="879" spans="2:15" ht="15.75" customHeight="1" x14ac:dyDescent="0.25">
      <c r="B879" s="7"/>
      <c r="C879" s="7"/>
      <c r="D879" s="7"/>
      <c r="K879" s="7"/>
      <c r="L879" s="7"/>
      <c r="M879" s="7"/>
      <c r="N879" s="7"/>
      <c r="O879" s="7"/>
    </row>
    <row r="880" spans="2:15" ht="15.75" customHeight="1" x14ac:dyDescent="0.25">
      <c r="B880" s="7"/>
      <c r="C880" s="7"/>
      <c r="D880" s="7"/>
      <c r="K880" s="7"/>
      <c r="L880" s="7"/>
      <c r="M880" s="7"/>
      <c r="N880" s="7"/>
      <c r="O880" s="7"/>
    </row>
    <row r="881" spans="2:15" ht="15.75" customHeight="1" x14ac:dyDescent="0.25">
      <c r="B881" s="7"/>
      <c r="C881" s="7"/>
      <c r="D881" s="7"/>
      <c r="K881" s="7"/>
      <c r="L881" s="7"/>
      <c r="M881" s="7"/>
      <c r="N881" s="7"/>
      <c r="O881" s="7"/>
    </row>
    <row r="882" spans="2:15" ht="15.75" customHeight="1" x14ac:dyDescent="0.25">
      <c r="B882" s="7"/>
      <c r="C882" s="7"/>
      <c r="D882" s="7"/>
      <c r="K882" s="7"/>
      <c r="L882" s="7"/>
      <c r="M882" s="7"/>
      <c r="N882" s="7"/>
      <c r="O882" s="7"/>
    </row>
    <row r="883" spans="2:15" ht="15.75" customHeight="1" x14ac:dyDescent="0.25">
      <c r="B883" s="7"/>
      <c r="C883" s="7"/>
      <c r="D883" s="7"/>
      <c r="K883" s="7"/>
      <c r="L883" s="7"/>
      <c r="M883" s="7"/>
      <c r="N883" s="7"/>
      <c r="O883" s="7"/>
    </row>
    <row r="884" spans="2:15" ht="15.75" customHeight="1" x14ac:dyDescent="0.25">
      <c r="B884" s="7"/>
      <c r="C884" s="7"/>
      <c r="D884" s="7"/>
      <c r="K884" s="7"/>
      <c r="L884" s="7"/>
      <c r="M884" s="7"/>
      <c r="N884" s="7"/>
      <c r="O884" s="7"/>
    </row>
    <row r="885" spans="2:15" ht="15.75" customHeight="1" x14ac:dyDescent="0.25">
      <c r="B885" s="7"/>
      <c r="C885" s="7"/>
      <c r="D885" s="7"/>
      <c r="K885" s="7"/>
      <c r="L885" s="7"/>
      <c r="M885" s="7"/>
      <c r="N885" s="7"/>
      <c r="O885" s="7"/>
    </row>
    <row r="886" spans="2:15" ht="15.75" customHeight="1" x14ac:dyDescent="0.25">
      <c r="B886" s="7"/>
      <c r="C886" s="7"/>
      <c r="D886" s="7"/>
      <c r="K886" s="7"/>
      <c r="L886" s="7"/>
      <c r="M886" s="7"/>
      <c r="N886" s="7"/>
      <c r="O886" s="7"/>
    </row>
    <row r="887" spans="2:15" ht="15.75" customHeight="1" x14ac:dyDescent="0.25">
      <c r="B887" s="7"/>
      <c r="C887" s="7"/>
      <c r="D887" s="7"/>
      <c r="K887" s="7"/>
      <c r="L887" s="7"/>
      <c r="M887" s="7"/>
      <c r="N887" s="7"/>
      <c r="O887" s="7"/>
    </row>
    <row r="888" spans="2:15" ht="15.75" customHeight="1" x14ac:dyDescent="0.25">
      <c r="B888" s="7"/>
      <c r="C888" s="7"/>
      <c r="D888" s="7"/>
      <c r="K888" s="7"/>
      <c r="L888" s="7"/>
      <c r="M888" s="7"/>
      <c r="N888" s="7"/>
      <c r="O888" s="7"/>
    </row>
    <row r="889" spans="2:15" ht="15.75" customHeight="1" x14ac:dyDescent="0.25">
      <c r="B889" s="7"/>
      <c r="C889" s="7"/>
      <c r="D889" s="7"/>
      <c r="K889" s="7"/>
      <c r="L889" s="7"/>
      <c r="M889" s="7"/>
      <c r="N889" s="7"/>
      <c r="O889" s="7"/>
    </row>
    <row r="890" spans="2:15" ht="15.75" customHeight="1" x14ac:dyDescent="0.25">
      <c r="B890" s="7"/>
      <c r="C890" s="7"/>
      <c r="D890" s="7"/>
      <c r="K890" s="7"/>
      <c r="L890" s="7"/>
      <c r="M890" s="7"/>
      <c r="N890" s="7"/>
      <c r="O890" s="7"/>
    </row>
    <row r="891" spans="2:15" ht="15.75" customHeight="1" x14ac:dyDescent="0.25">
      <c r="B891" s="7"/>
      <c r="C891" s="7"/>
      <c r="D891" s="7"/>
      <c r="K891" s="7"/>
      <c r="L891" s="7"/>
      <c r="M891" s="7"/>
      <c r="N891" s="7"/>
      <c r="O891" s="7"/>
    </row>
    <row r="892" spans="2:15" ht="15.75" customHeight="1" x14ac:dyDescent="0.25">
      <c r="B892" s="7"/>
      <c r="C892" s="7"/>
      <c r="D892" s="7"/>
      <c r="K892" s="7"/>
      <c r="L892" s="7"/>
      <c r="M892" s="7"/>
      <c r="N892" s="7"/>
      <c r="O892" s="7"/>
    </row>
    <row r="893" spans="2:15" ht="15.75" customHeight="1" x14ac:dyDescent="0.25">
      <c r="B893" s="7"/>
      <c r="C893" s="7"/>
      <c r="D893" s="7"/>
      <c r="K893" s="7"/>
      <c r="L893" s="7"/>
      <c r="M893" s="7"/>
      <c r="N893" s="7"/>
      <c r="O893" s="7"/>
    </row>
    <row r="894" spans="2:15" ht="15.75" customHeight="1" x14ac:dyDescent="0.25">
      <c r="B894" s="7"/>
      <c r="C894" s="7"/>
      <c r="D894" s="7"/>
      <c r="K894" s="7"/>
      <c r="L894" s="7"/>
      <c r="M894" s="7"/>
      <c r="N894" s="7"/>
      <c r="O894" s="7"/>
    </row>
    <row r="895" spans="2:15" ht="15.75" customHeight="1" x14ac:dyDescent="0.25">
      <c r="B895" s="7"/>
      <c r="C895" s="7"/>
      <c r="D895" s="7"/>
      <c r="K895" s="7"/>
      <c r="L895" s="7"/>
      <c r="M895" s="7"/>
      <c r="N895" s="7"/>
      <c r="O895" s="7"/>
    </row>
    <row r="896" spans="2:15" ht="15.75" customHeight="1" x14ac:dyDescent="0.25">
      <c r="B896" s="7"/>
      <c r="C896" s="7"/>
      <c r="D896" s="7"/>
      <c r="K896" s="7"/>
      <c r="L896" s="7"/>
      <c r="M896" s="7"/>
      <c r="N896" s="7"/>
      <c r="O896" s="7"/>
    </row>
    <row r="897" spans="2:15" ht="15.75" customHeight="1" x14ac:dyDescent="0.25">
      <c r="B897" s="7"/>
      <c r="C897" s="7"/>
      <c r="D897" s="7"/>
      <c r="K897" s="7"/>
      <c r="L897" s="7"/>
      <c r="M897" s="7"/>
      <c r="N897" s="7"/>
      <c r="O897" s="7"/>
    </row>
    <row r="898" spans="2:15" ht="15.75" customHeight="1" x14ac:dyDescent="0.25">
      <c r="B898" s="7"/>
      <c r="C898" s="7"/>
      <c r="D898" s="7"/>
      <c r="K898" s="7"/>
      <c r="L898" s="7"/>
      <c r="M898" s="7"/>
      <c r="N898" s="7"/>
      <c r="O898" s="7"/>
    </row>
    <row r="899" spans="2:15" ht="15.75" customHeight="1" x14ac:dyDescent="0.25">
      <c r="B899" s="7"/>
      <c r="C899" s="7"/>
      <c r="D899" s="7"/>
      <c r="K899" s="7"/>
      <c r="L899" s="7"/>
      <c r="M899" s="7"/>
      <c r="N899" s="7"/>
      <c r="O899" s="7"/>
    </row>
    <row r="900" spans="2:15" ht="15.75" customHeight="1" x14ac:dyDescent="0.25">
      <c r="B900" s="7"/>
      <c r="C900" s="7"/>
      <c r="D900" s="7"/>
      <c r="K900" s="7"/>
      <c r="L900" s="7"/>
      <c r="M900" s="7"/>
      <c r="N900" s="7"/>
      <c r="O900" s="7"/>
    </row>
    <row r="901" spans="2:15" ht="15.75" customHeight="1" x14ac:dyDescent="0.25">
      <c r="B901" s="7"/>
      <c r="C901" s="7"/>
      <c r="D901" s="7"/>
      <c r="K901" s="7"/>
      <c r="L901" s="7"/>
      <c r="M901" s="7"/>
      <c r="N901" s="7"/>
      <c r="O901" s="7"/>
    </row>
    <row r="902" spans="2:15" ht="15.75" customHeight="1" x14ac:dyDescent="0.25">
      <c r="B902" s="7"/>
      <c r="C902" s="7"/>
      <c r="D902" s="7"/>
      <c r="K902" s="7"/>
      <c r="L902" s="7"/>
      <c r="M902" s="7"/>
      <c r="N902" s="7"/>
      <c r="O902" s="7"/>
    </row>
    <row r="903" spans="2:15" ht="15.75" customHeight="1" x14ac:dyDescent="0.25">
      <c r="B903" s="7"/>
      <c r="C903" s="7"/>
      <c r="D903" s="7"/>
      <c r="K903" s="7"/>
      <c r="L903" s="7"/>
      <c r="M903" s="7"/>
      <c r="N903" s="7"/>
      <c r="O903" s="7"/>
    </row>
    <row r="904" spans="2:15" ht="15.75" customHeight="1" x14ac:dyDescent="0.25">
      <c r="B904" s="7"/>
      <c r="C904" s="7"/>
      <c r="D904" s="7"/>
      <c r="K904" s="7"/>
      <c r="L904" s="7"/>
      <c r="M904" s="7"/>
      <c r="N904" s="7"/>
      <c r="O904" s="7"/>
    </row>
    <row r="905" spans="2:15" ht="15.75" customHeight="1" x14ac:dyDescent="0.25">
      <c r="B905" s="7"/>
      <c r="C905" s="7"/>
      <c r="D905" s="7"/>
      <c r="K905" s="7"/>
      <c r="L905" s="7"/>
      <c r="M905" s="7"/>
      <c r="N905" s="7"/>
      <c r="O905" s="7"/>
    </row>
    <row r="906" spans="2:15" ht="15.75" customHeight="1" x14ac:dyDescent="0.25">
      <c r="B906" s="7"/>
      <c r="C906" s="7"/>
      <c r="D906" s="7"/>
      <c r="K906" s="7"/>
      <c r="L906" s="7"/>
      <c r="M906" s="7"/>
      <c r="N906" s="7"/>
      <c r="O906" s="7"/>
    </row>
    <row r="907" spans="2:15" ht="15.75" customHeight="1" x14ac:dyDescent="0.25">
      <c r="B907" s="7"/>
      <c r="C907" s="7"/>
      <c r="D907" s="7"/>
      <c r="K907" s="7"/>
      <c r="L907" s="7"/>
      <c r="M907" s="7"/>
      <c r="N907" s="7"/>
      <c r="O907" s="7"/>
    </row>
    <row r="908" spans="2:15" ht="15.75" customHeight="1" x14ac:dyDescent="0.25">
      <c r="B908" s="7"/>
      <c r="C908" s="7"/>
      <c r="D908" s="7"/>
      <c r="K908" s="7"/>
      <c r="L908" s="7"/>
      <c r="M908" s="7"/>
      <c r="N908" s="7"/>
      <c r="O908" s="7"/>
    </row>
    <row r="909" spans="2:15" ht="15.75" customHeight="1" x14ac:dyDescent="0.25">
      <c r="B909" s="7"/>
      <c r="C909" s="7"/>
      <c r="D909" s="7"/>
      <c r="K909" s="7"/>
      <c r="L909" s="7"/>
      <c r="M909" s="7"/>
      <c r="N909" s="7"/>
      <c r="O909" s="7"/>
    </row>
    <row r="910" spans="2:15" ht="15.75" customHeight="1" x14ac:dyDescent="0.25">
      <c r="B910" s="7"/>
      <c r="C910" s="7"/>
      <c r="D910" s="7"/>
      <c r="K910" s="7"/>
      <c r="L910" s="7"/>
      <c r="M910" s="7"/>
      <c r="N910" s="7"/>
      <c r="O910" s="7"/>
    </row>
    <row r="911" spans="2:15" ht="15.75" customHeight="1" x14ac:dyDescent="0.25">
      <c r="B911" s="7"/>
      <c r="C911" s="7"/>
      <c r="D911" s="7"/>
      <c r="K911" s="7"/>
      <c r="L911" s="7"/>
      <c r="M911" s="7"/>
      <c r="N911" s="7"/>
      <c r="O911" s="7"/>
    </row>
    <row r="912" spans="2:15" ht="15.75" customHeight="1" x14ac:dyDescent="0.25">
      <c r="B912" s="7"/>
      <c r="C912" s="7"/>
      <c r="D912" s="7"/>
      <c r="K912" s="7"/>
      <c r="L912" s="7"/>
      <c r="M912" s="7"/>
      <c r="N912" s="7"/>
      <c r="O912" s="7"/>
    </row>
    <row r="913" spans="2:15" ht="15.75" customHeight="1" x14ac:dyDescent="0.25">
      <c r="B913" s="7"/>
      <c r="C913" s="7"/>
      <c r="D913" s="7"/>
      <c r="K913" s="7"/>
      <c r="L913" s="7"/>
      <c r="M913" s="7"/>
      <c r="N913" s="7"/>
      <c r="O913" s="7"/>
    </row>
    <row r="914" spans="2:15" ht="15.75" customHeight="1" x14ac:dyDescent="0.25">
      <c r="B914" s="7"/>
      <c r="C914" s="7"/>
      <c r="D914" s="7"/>
      <c r="K914" s="7"/>
      <c r="L914" s="7"/>
      <c r="M914" s="7"/>
      <c r="N914" s="7"/>
      <c r="O914" s="7"/>
    </row>
    <row r="915" spans="2:15" ht="15.75" customHeight="1" x14ac:dyDescent="0.25">
      <c r="B915" s="7"/>
      <c r="C915" s="7"/>
      <c r="D915" s="7"/>
      <c r="K915" s="7"/>
      <c r="L915" s="7"/>
      <c r="M915" s="7"/>
      <c r="N915" s="7"/>
      <c r="O915" s="7"/>
    </row>
    <row r="916" spans="2:15" ht="15.75" customHeight="1" x14ac:dyDescent="0.25">
      <c r="B916" s="7"/>
      <c r="C916" s="7"/>
      <c r="D916" s="7"/>
      <c r="K916" s="7"/>
      <c r="L916" s="7"/>
      <c r="M916" s="7"/>
      <c r="N916" s="7"/>
      <c r="O916" s="7"/>
    </row>
    <row r="917" spans="2:15" ht="15.75" customHeight="1" x14ac:dyDescent="0.25">
      <c r="B917" s="7"/>
      <c r="C917" s="7"/>
      <c r="D917" s="7"/>
      <c r="K917" s="7"/>
      <c r="L917" s="7"/>
      <c r="M917" s="7"/>
      <c r="N917" s="7"/>
      <c r="O917" s="7"/>
    </row>
    <row r="918" spans="2:15" ht="15.75" customHeight="1" x14ac:dyDescent="0.25">
      <c r="B918" s="7"/>
      <c r="C918" s="7"/>
      <c r="D918" s="7"/>
      <c r="K918" s="7"/>
      <c r="L918" s="7"/>
      <c r="M918" s="7"/>
      <c r="N918" s="7"/>
      <c r="O918" s="7"/>
    </row>
    <row r="919" spans="2:15" ht="15.75" customHeight="1" x14ac:dyDescent="0.25">
      <c r="B919" s="7"/>
      <c r="C919" s="7"/>
      <c r="D919" s="7"/>
      <c r="K919" s="7"/>
      <c r="L919" s="7"/>
      <c r="M919" s="7"/>
      <c r="N919" s="7"/>
      <c r="O919" s="7"/>
    </row>
    <row r="920" spans="2:15" ht="15.75" customHeight="1" x14ac:dyDescent="0.25">
      <c r="B920" s="7"/>
      <c r="C920" s="7"/>
      <c r="D920" s="7"/>
      <c r="K920" s="7"/>
      <c r="L920" s="7"/>
      <c r="M920" s="7"/>
      <c r="N920" s="7"/>
      <c r="O920" s="7"/>
    </row>
    <row r="921" spans="2:15" ht="15.75" customHeight="1" x14ac:dyDescent="0.25">
      <c r="B921" s="7"/>
      <c r="C921" s="7"/>
      <c r="D921" s="7"/>
      <c r="K921" s="7"/>
      <c r="L921" s="7"/>
      <c r="M921" s="7"/>
      <c r="N921" s="7"/>
      <c r="O921" s="7"/>
    </row>
    <row r="922" spans="2:15" ht="15.75" customHeight="1" x14ac:dyDescent="0.25">
      <c r="B922" s="7"/>
      <c r="C922" s="7"/>
      <c r="D922" s="7"/>
      <c r="K922" s="7"/>
      <c r="L922" s="7"/>
      <c r="M922" s="7"/>
      <c r="N922" s="7"/>
      <c r="O922" s="7"/>
    </row>
    <row r="923" spans="2:15" ht="15.75" customHeight="1" x14ac:dyDescent="0.25">
      <c r="B923" s="7"/>
      <c r="C923" s="7"/>
      <c r="D923" s="7"/>
      <c r="K923" s="7"/>
      <c r="L923" s="7"/>
      <c r="M923" s="7"/>
      <c r="N923" s="7"/>
      <c r="O923" s="7"/>
    </row>
    <row r="924" spans="2:15" ht="15.75" customHeight="1" x14ac:dyDescent="0.25">
      <c r="B924" s="7"/>
      <c r="C924" s="7"/>
      <c r="D924" s="7"/>
      <c r="K924" s="7"/>
      <c r="L924" s="7"/>
      <c r="M924" s="7"/>
      <c r="N924" s="7"/>
      <c r="O924" s="7"/>
    </row>
    <row r="925" spans="2:15" ht="15.75" customHeight="1" x14ac:dyDescent="0.25">
      <c r="B925" s="7"/>
      <c r="C925" s="7"/>
      <c r="D925" s="7"/>
      <c r="K925" s="7"/>
      <c r="L925" s="7"/>
      <c r="M925" s="7"/>
      <c r="N925" s="7"/>
      <c r="O925" s="7"/>
    </row>
    <row r="926" spans="2:15" ht="15.75" customHeight="1" x14ac:dyDescent="0.25">
      <c r="B926" s="7"/>
      <c r="C926" s="7"/>
      <c r="D926" s="7"/>
      <c r="K926" s="7"/>
      <c r="L926" s="7"/>
      <c r="M926" s="7"/>
      <c r="N926" s="7"/>
      <c r="O926" s="7"/>
    </row>
    <row r="927" spans="2:15" ht="15.75" customHeight="1" x14ac:dyDescent="0.25">
      <c r="B927" s="7"/>
      <c r="C927" s="7"/>
      <c r="D927" s="7"/>
      <c r="K927" s="7"/>
      <c r="L927" s="7"/>
      <c r="M927" s="7"/>
      <c r="N927" s="7"/>
      <c r="O927" s="7"/>
    </row>
    <row r="928" spans="2:15" ht="15.75" customHeight="1" x14ac:dyDescent="0.25">
      <c r="B928" s="7"/>
      <c r="C928" s="7"/>
      <c r="D928" s="7"/>
      <c r="K928" s="7"/>
      <c r="L928" s="7"/>
      <c r="M928" s="7"/>
      <c r="N928" s="7"/>
      <c r="O928" s="7"/>
    </row>
    <row r="929" spans="2:15" ht="15.75" customHeight="1" x14ac:dyDescent="0.25">
      <c r="B929" s="7"/>
      <c r="C929" s="7"/>
      <c r="D929" s="7"/>
      <c r="K929" s="7"/>
      <c r="L929" s="7"/>
      <c r="M929" s="7"/>
      <c r="N929" s="7"/>
      <c r="O929" s="7"/>
    </row>
    <row r="930" spans="2:15" ht="15.75" customHeight="1" x14ac:dyDescent="0.25">
      <c r="B930" s="7"/>
      <c r="C930" s="7"/>
      <c r="D930" s="7"/>
      <c r="K930" s="7"/>
      <c r="L930" s="7"/>
      <c r="M930" s="7"/>
      <c r="N930" s="7"/>
      <c r="O930" s="7"/>
    </row>
    <row r="931" spans="2:15" ht="15.75" customHeight="1" x14ac:dyDescent="0.25">
      <c r="B931" s="7"/>
      <c r="C931" s="7"/>
      <c r="D931" s="7"/>
      <c r="K931" s="7"/>
      <c r="L931" s="7"/>
      <c r="M931" s="7"/>
      <c r="N931" s="7"/>
      <c r="O931" s="7"/>
    </row>
    <row r="932" spans="2:15" ht="15.75" customHeight="1" x14ac:dyDescent="0.25">
      <c r="B932" s="7"/>
      <c r="C932" s="7"/>
      <c r="D932" s="7"/>
      <c r="K932" s="7"/>
      <c r="L932" s="7"/>
      <c r="M932" s="7"/>
      <c r="N932" s="7"/>
      <c r="O932" s="7"/>
    </row>
    <row r="933" spans="2:15" ht="15.75" customHeight="1" x14ac:dyDescent="0.25">
      <c r="B933" s="7"/>
      <c r="C933" s="7"/>
      <c r="D933" s="7"/>
      <c r="K933" s="7"/>
      <c r="L933" s="7"/>
      <c r="M933" s="7"/>
      <c r="N933" s="7"/>
      <c r="O933" s="7"/>
    </row>
    <row r="934" spans="2:15" ht="15.75" customHeight="1" x14ac:dyDescent="0.25">
      <c r="B934" s="7"/>
      <c r="C934" s="7"/>
      <c r="D934" s="7"/>
      <c r="K934" s="7"/>
      <c r="L934" s="7"/>
      <c r="M934" s="7"/>
      <c r="N934" s="7"/>
      <c r="O934" s="7"/>
    </row>
    <row r="935" spans="2:15" ht="15.75" customHeight="1" x14ac:dyDescent="0.25">
      <c r="B935" s="7"/>
      <c r="C935" s="7"/>
      <c r="D935" s="7"/>
      <c r="K935" s="7"/>
      <c r="L935" s="7"/>
      <c r="M935" s="7"/>
      <c r="N935" s="7"/>
      <c r="O935" s="7"/>
    </row>
    <row r="936" spans="2:15" ht="15.75" customHeight="1" x14ac:dyDescent="0.25">
      <c r="B936" s="7"/>
      <c r="C936" s="7"/>
      <c r="D936" s="7"/>
      <c r="K936" s="7"/>
      <c r="L936" s="7"/>
      <c r="M936" s="7"/>
      <c r="N936" s="7"/>
      <c r="O936" s="7"/>
    </row>
    <row r="937" spans="2:15" ht="15.75" customHeight="1" x14ac:dyDescent="0.25">
      <c r="B937" s="7"/>
      <c r="C937" s="7"/>
      <c r="D937" s="7"/>
      <c r="K937" s="7"/>
      <c r="L937" s="7"/>
      <c r="M937" s="7"/>
      <c r="N937" s="7"/>
      <c r="O937" s="7"/>
    </row>
    <row r="938" spans="2:15" ht="15.75" customHeight="1" x14ac:dyDescent="0.25">
      <c r="B938" s="7"/>
      <c r="C938" s="7"/>
      <c r="D938" s="7"/>
      <c r="K938" s="7"/>
      <c r="L938" s="7"/>
      <c r="M938" s="7"/>
      <c r="N938" s="7"/>
      <c r="O938" s="7"/>
    </row>
    <row r="939" spans="2:15" ht="15.75" customHeight="1" x14ac:dyDescent="0.25">
      <c r="B939" s="7"/>
      <c r="C939" s="7"/>
      <c r="D939" s="7"/>
      <c r="K939" s="7"/>
      <c r="L939" s="7"/>
      <c r="M939" s="7"/>
      <c r="N939" s="7"/>
      <c r="O939" s="7"/>
    </row>
    <row r="940" spans="2:15" ht="15.75" customHeight="1" x14ac:dyDescent="0.25">
      <c r="B940" s="7"/>
      <c r="C940" s="7"/>
      <c r="D940" s="7"/>
      <c r="K940" s="7"/>
      <c r="L940" s="7"/>
      <c r="M940" s="7"/>
      <c r="N940" s="7"/>
      <c r="O940" s="7"/>
    </row>
    <row r="941" spans="2:15" ht="15.75" customHeight="1" x14ac:dyDescent="0.25">
      <c r="B941" s="7"/>
      <c r="C941" s="7"/>
      <c r="D941" s="7"/>
      <c r="K941" s="7"/>
      <c r="L941" s="7"/>
      <c r="M941" s="7"/>
      <c r="N941" s="7"/>
      <c r="O941" s="7"/>
    </row>
    <row r="942" spans="2:15" ht="15.75" customHeight="1" x14ac:dyDescent="0.25">
      <c r="B942" s="7"/>
      <c r="C942" s="7"/>
      <c r="D942" s="7"/>
      <c r="K942" s="7"/>
      <c r="L942" s="7"/>
      <c r="M942" s="7"/>
      <c r="N942" s="7"/>
      <c r="O942" s="7"/>
    </row>
    <row r="943" spans="2:15" ht="15.75" customHeight="1" x14ac:dyDescent="0.25">
      <c r="B943" s="7"/>
      <c r="C943" s="7"/>
      <c r="D943" s="7"/>
      <c r="K943" s="7"/>
      <c r="L943" s="7"/>
      <c r="M943" s="7"/>
      <c r="N943" s="7"/>
      <c r="O943" s="7"/>
    </row>
    <row r="944" spans="2:15" ht="15.75" customHeight="1" x14ac:dyDescent="0.25">
      <c r="B944" s="7"/>
      <c r="C944" s="7"/>
      <c r="D944" s="7"/>
      <c r="K944" s="7"/>
      <c r="L944" s="7"/>
      <c r="M944" s="7"/>
      <c r="N944" s="7"/>
      <c r="O944" s="7"/>
    </row>
    <row r="945" spans="2:15" ht="15.75" customHeight="1" x14ac:dyDescent="0.25">
      <c r="B945" s="7"/>
      <c r="C945" s="7"/>
      <c r="D945" s="7"/>
      <c r="K945" s="7"/>
      <c r="L945" s="7"/>
      <c r="M945" s="7"/>
      <c r="N945" s="7"/>
      <c r="O945" s="7"/>
    </row>
    <row r="946" spans="2:15" ht="15.75" customHeight="1" x14ac:dyDescent="0.25">
      <c r="B946" s="7"/>
      <c r="C946" s="7"/>
      <c r="D946" s="7"/>
      <c r="K946" s="7"/>
      <c r="L946" s="7"/>
      <c r="M946" s="7"/>
      <c r="N946" s="7"/>
      <c r="O946" s="7"/>
    </row>
    <row r="947" spans="2:15" ht="15.75" customHeight="1" x14ac:dyDescent="0.25">
      <c r="B947" s="7"/>
      <c r="C947" s="7"/>
      <c r="D947" s="7"/>
      <c r="K947" s="7"/>
      <c r="L947" s="7"/>
      <c r="M947" s="7"/>
      <c r="N947" s="7"/>
      <c r="O947" s="7"/>
    </row>
    <row r="948" spans="2:15" ht="15.75" customHeight="1" x14ac:dyDescent="0.25">
      <c r="B948" s="7"/>
      <c r="C948" s="7"/>
      <c r="D948" s="7"/>
      <c r="K948" s="7"/>
      <c r="L948" s="7"/>
      <c r="M948" s="7"/>
      <c r="N948" s="7"/>
      <c r="O948" s="7"/>
    </row>
    <row r="949" spans="2:15" ht="15.75" customHeight="1" x14ac:dyDescent="0.25">
      <c r="B949" s="7"/>
      <c r="C949" s="7"/>
      <c r="D949" s="7"/>
      <c r="K949" s="7"/>
      <c r="L949" s="7"/>
      <c r="M949" s="7"/>
      <c r="N949" s="7"/>
      <c r="O949" s="7"/>
    </row>
    <row r="950" spans="2:15" ht="15.75" customHeight="1" x14ac:dyDescent="0.25">
      <c r="B950" s="7"/>
      <c r="C950" s="7"/>
      <c r="D950" s="7"/>
      <c r="K950" s="7"/>
      <c r="L950" s="7"/>
      <c r="M950" s="7"/>
      <c r="N950" s="7"/>
      <c r="O950" s="7"/>
    </row>
    <row r="951" spans="2:15" ht="15.75" customHeight="1" x14ac:dyDescent="0.25">
      <c r="B951" s="7"/>
      <c r="C951" s="7"/>
      <c r="D951" s="7"/>
      <c r="K951" s="7"/>
      <c r="L951" s="7"/>
      <c r="M951" s="7"/>
      <c r="N951" s="7"/>
      <c r="O951" s="7"/>
    </row>
    <row r="952" spans="2:15" ht="15.75" customHeight="1" x14ac:dyDescent="0.25">
      <c r="B952" s="7"/>
      <c r="C952" s="7"/>
      <c r="D952" s="7"/>
      <c r="K952" s="7"/>
      <c r="L952" s="7"/>
      <c r="M952" s="7"/>
      <c r="N952" s="7"/>
      <c r="O952" s="7"/>
    </row>
    <row r="953" spans="2:15" ht="15.75" customHeight="1" x14ac:dyDescent="0.25">
      <c r="B953" s="7"/>
      <c r="C953" s="7"/>
      <c r="D953" s="7"/>
      <c r="K953" s="7"/>
      <c r="L953" s="7"/>
      <c r="M953" s="7"/>
      <c r="N953" s="7"/>
      <c r="O953" s="7"/>
    </row>
    <row r="954" spans="2:15" ht="15.75" customHeight="1" x14ac:dyDescent="0.25">
      <c r="B954" s="7"/>
      <c r="C954" s="7"/>
      <c r="D954" s="7"/>
      <c r="K954" s="7"/>
      <c r="L954" s="7"/>
      <c r="M954" s="7"/>
      <c r="N954" s="7"/>
      <c r="O954" s="7"/>
    </row>
    <row r="955" spans="2:15" ht="15.75" customHeight="1" x14ac:dyDescent="0.25">
      <c r="B955" s="7"/>
      <c r="C955" s="7"/>
      <c r="D955" s="7"/>
      <c r="K955" s="7"/>
      <c r="L955" s="7"/>
      <c r="M955" s="7"/>
      <c r="N955" s="7"/>
      <c r="O955" s="7"/>
    </row>
    <row r="956" spans="2:15" ht="15.75" customHeight="1" x14ac:dyDescent="0.25">
      <c r="B956" s="7"/>
      <c r="C956" s="7"/>
      <c r="D956" s="7"/>
      <c r="K956" s="7"/>
      <c r="L956" s="7"/>
      <c r="M956" s="7"/>
      <c r="N956" s="7"/>
      <c r="O956" s="7"/>
    </row>
    <row r="957" spans="2:15" ht="15.75" customHeight="1" x14ac:dyDescent="0.25">
      <c r="B957" s="7"/>
      <c r="C957" s="7"/>
      <c r="D957" s="7"/>
      <c r="K957" s="7"/>
      <c r="L957" s="7"/>
      <c r="M957" s="7"/>
      <c r="N957" s="7"/>
      <c r="O957" s="7"/>
    </row>
    <row r="958" spans="2:15" ht="15.75" customHeight="1" x14ac:dyDescent="0.25">
      <c r="B958" s="7"/>
      <c r="C958" s="7"/>
      <c r="D958" s="7"/>
      <c r="K958" s="7"/>
      <c r="L958" s="7"/>
      <c r="M958" s="7"/>
      <c r="N958" s="7"/>
      <c r="O958" s="7"/>
    </row>
    <row r="959" spans="2:15" ht="15.75" customHeight="1" x14ac:dyDescent="0.25">
      <c r="B959" s="7"/>
      <c r="C959" s="7"/>
      <c r="D959" s="7"/>
      <c r="K959" s="7"/>
      <c r="L959" s="7"/>
      <c r="M959" s="7"/>
      <c r="N959" s="7"/>
      <c r="O959" s="7"/>
    </row>
    <row r="960" spans="2:15" ht="15.75" customHeight="1" x14ac:dyDescent="0.25">
      <c r="B960" s="7"/>
      <c r="C960" s="7"/>
      <c r="D960" s="7"/>
      <c r="K960" s="7"/>
      <c r="L960" s="7"/>
      <c r="M960" s="7"/>
      <c r="N960" s="7"/>
      <c r="O960" s="7"/>
    </row>
    <row r="961" spans="2:15" ht="15.75" customHeight="1" x14ac:dyDescent="0.25">
      <c r="B961" s="7"/>
      <c r="C961" s="7"/>
      <c r="D961" s="7"/>
      <c r="K961" s="7"/>
      <c r="L961" s="7"/>
      <c r="M961" s="7"/>
      <c r="N961" s="7"/>
      <c r="O961" s="7"/>
    </row>
    <row r="962" spans="2:15" ht="15.75" customHeight="1" x14ac:dyDescent="0.25">
      <c r="B962" s="7"/>
      <c r="C962" s="7"/>
      <c r="D962" s="7"/>
      <c r="K962" s="7"/>
      <c r="L962" s="7"/>
      <c r="M962" s="7"/>
      <c r="N962" s="7"/>
      <c r="O962" s="7"/>
    </row>
    <row r="963" spans="2:15" ht="15.75" customHeight="1" x14ac:dyDescent="0.25">
      <c r="B963" s="7"/>
      <c r="C963" s="7"/>
      <c r="D963" s="7"/>
      <c r="K963" s="7"/>
      <c r="L963" s="7"/>
      <c r="M963" s="7"/>
      <c r="N963" s="7"/>
      <c r="O963" s="7"/>
    </row>
    <row r="964" spans="2:15" ht="15.75" customHeight="1" x14ac:dyDescent="0.25">
      <c r="B964" s="7"/>
      <c r="C964" s="7"/>
      <c r="D964" s="7"/>
      <c r="K964" s="7"/>
      <c r="L964" s="7"/>
      <c r="M964" s="7"/>
      <c r="N964" s="7"/>
      <c r="O964" s="7"/>
    </row>
    <row r="965" spans="2:15" ht="15.75" customHeight="1" x14ac:dyDescent="0.25">
      <c r="B965" s="7"/>
      <c r="C965" s="7"/>
      <c r="D965" s="7"/>
      <c r="K965" s="7"/>
      <c r="L965" s="7"/>
      <c r="M965" s="7"/>
      <c r="N965" s="7"/>
      <c r="O965" s="7"/>
    </row>
    <row r="966" spans="2:15" ht="15.75" customHeight="1" x14ac:dyDescent="0.25">
      <c r="B966" s="7"/>
      <c r="C966" s="7"/>
      <c r="D966" s="7"/>
      <c r="K966" s="7"/>
      <c r="L966" s="7"/>
      <c r="M966" s="7"/>
      <c r="N966" s="7"/>
      <c r="O966" s="7"/>
    </row>
    <row r="967" spans="2:15" ht="15.75" customHeight="1" x14ac:dyDescent="0.25">
      <c r="B967" s="7"/>
      <c r="C967" s="7"/>
      <c r="D967" s="7"/>
      <c r="K967" s="7"/>
      <c r="L967" s="7"/>
      <c r="M967" s="7"/>
      <c r="N967" s="7"/>
      <c r="O967" s="7"/>
    </row>
    <row r="968" spans="2:15" ht="15.75" customHeight="1" x14ac:dyDescent="0.25">
      <c r="B968" s="7"/>
      <c r="C968" s="7"/>
      <c r="D968" s="7"/>
      <c r="K968" s="7"/>
      <c r="L968" s="7"/>
      <c r="M968" s="7"/>
      <c r="N968" s="7"/>
      <c r="O968" s="7"/>
    </row>
    <row r="969" spans="2:15" ht="15.75" customHeight="1" x14ac:dyDescent="0.25">
      <c r="B969" s="7"/>
      <c r="C969" s="7"/>
      <c r="D969" s="7"/>
      <c r="K969" s="7"/>
      <c r="L969" s="7"/>
      <c r="M969" s="7"/>
      <c r="N969" s="7"/>
      <c r="O969" s="7"/>
    </row>
    <row r="970" spans="2:15" ht="15.75" customHeight="1" x14ac:dyDescent="0.25">
      <c r="B970" s="7"/>
      <c r="C970" s="7"/>
      <c r="D970" s="7"/>
      <c r="K970" s="7"/>
      <c r="L970" s="7"/>
      <c r="M970" s="7"/>
      <c r="N970" s="7"/>
      <c r="O970" s="7"/>
    </row>
    <row r="971" spans="2:15" ht="15.75" customHeight="1" x14ac:dyDescent="0.25">
      <c r="B971" s="7"/>
      <c r="C971" s="7"/>
      <c r="D971" s="7"/>
      <c r="K971" s="7"/>
      <c r="L971" s="7"/>
      <c r="M971" s="7"/>
      <c r="N971" s="7"/>
      <c r="O971" s="7"/>
    </row>
    <row r="972" spans="2:15" ht="15.75" customHeight="1" x14ac:dyDescent="0.25">
      <c r="B972" s="7"/>
      <c r="C972" s="7"/>
      <c r="D972" s="7"/>
      <c r="K972" s="7"/>
      <c r="L972" s="7"/>
      <c r="M972" s="7"/>
      <c r="N972" s="7"/>
      <c r="O972" s="7"/>
    </row>
    <row r="973" spans="2:15" ht="15.75" customHeight="1" x14ac:dyDescent="0.25">
      <c r="B973" s="7"/>
      <c r="C973" s="7"/>
      <c r="D973" s="7"/>
      <c r="K973" s="7"/>
      <c r="L973" s="7"/>
      <c r="M973" s="7"/>
      <c r="N973" s="7"/>
      <c r="O973" s="7"/>
    </row>
    <row r="974" spans="2:15" ht="15.75" customHeight="1" x14ac:dyDescent="0.25">
      <c r="B974" s="7"/>
      <c r="C974" s="7"/>
      <c r="D974" s="7"/>
      <c r="K974" s="7"/>
      <c r="L974" s="7"/>
      <c r="M974" s="7"/>
      <c r="N974" s="7"/>
      <c r="O974" s="7"/>
    </row>
    <row r="975" spans="2:15" ht="15.75" customHeight="1" x14ac:dyDescent="0.25">
      <c r="B975" s="7"/>
      <c r="C975" s="7"/>
      <c r="D975" s="7"/>
      <c r="K975" s="7"/>
      <c r="L975" s="7"/>
      <c r="M975" s="7"/>
      <c r="N975" s="7"/>
      <c r="O975" s="7"/>
    </row>
    <row r="976" spans="2:15" ht="15.75" customHeight="1" x14ac:dyDescent="0.25">
      <c r="B976" s="7"/>
      <c r="C976" s="7"/>
      <c r="D976" s="7"/>
      <c r="K976" s="7"/>
      <c r="L976" s="7"/>
      <c r="M976" s="7"/>
      <c r="N976" s="7"/>
      <c r="O976" s="7"/>
    </row>
    <row r="977" spans="2:15" ht="15.75" customHeight="1" x14ac:dyDescent="0.25">
      <c r="B977" s="7"/>
      <c r="C977" s="7"/>
      <c r="D977" s="7"/>
      <c r="K977" s="7"/>
      <c r="L977" s="7"/>
      <c r="M977" s="7"/>
      <c r="N977" s="7"/>
      <c r="O977" s="7"/>
    </row>
    <row r="978" spans="2:15" ht="15.75" customHeight="1" x14ac:dyDescent="0.25">
      <c r="B978" s="7"/>
      <c r="C978" s="7"/>
      <c r="D978" s="7"/>
      <c r="K978" s="7"/>
      <c r="L978" s="7"/>
      <c r="M978" s="7"/>
      <c r="N978" s="7"/>
      <c r="O978" s="7"/>
    </row>
    <row r="979" spans="2:15" ht="15.75" customHeight="1" x14ac:dyDescent="0.25">
      <c r="B979" s="7"/>
      <c r="C979" s="7"/>
      <c r="D979" s="7"/>
      <c r="K979" s="7"/>
      <c r="L979" s="7"/>
      <c r="M979" s="7"/>
      <c r="N979" s="7"/>
      <c r="O979" s="7"/>
    </row>
    <row r="980" spans="2:15" ht="15.75" customHeight="1" x14ac:dyDescent="0.25">
      <c r="B980" s="7"/>
      <c r="C980" s="7"/>
      <c r="D980" s="7"/>
      <c r="K980" s="7"/>
      <c r="L980" s="7"/>
      <c r="M980" s="7"/>
      <c r="N980" s="7"/>
      <c r="O980" s="7"/>
    </row>
    <row r="981" spans="2:15" ht="15.75" customHeight="1" x14ac:dyDescent="0.25">
      <c r="B981" s="7"/>
      <c r="C981" s="7"/>
      <c r="D981" s="7"/>
      <c r="K981" s="7"/>
      <c r="L981" s="7"/>
      <c r="M981" s="7"/>
      <c r="N981" s="7"/>
      <c r="O981" s="7"/>
    </row>
    <row r="982" spans="2:15" ht="15.75" customHeight="1" x14ac:dyDescent="0.25">
      <c r="B982" s="7"/>
      <c r="C982" s="7"/>
      <c r="D982" s="7"/>
      <c r="K982" s="7"/>
      <c r="L982" s="7"/>
      <c r="M982" s="7"/>
      <c r="N982" s="7"/>
      <c r="O982" s="7"/>
    </row>
    <row r="983" spans="2:15" ht="15.75" customHeight="1" x14ac:dyDescent="0.25">
      <c r="B983" s="7"/>
      <c r="C983" s="7"/>
      <c r="D983" s="7"/>
      <c r="K983" s="7"/>
      <c r="L983" s="7"/>
      <c r="M983" s="7"/>
      <c r="N983" s="7"/>
      <c r="O983" s="7"/>
    </row>
    <row r="984" spans="2:15" ht="15.75" customHeight="1" x14ac:dyDescent="0.25">
      <c r="B984" s="7"/>
      <c r="C984" s="7"/>
      <c r="D984" s="7"/>
      <c r="K984" s="7"/>
      <c r="L984" s="7"/>
      <c r="M984" s="7"/>
      <c r="N984" s="7"/>
      <c r="O984" s="7"/>
    </row>
    <row r="985" spans="2:15" ht="15.75" customHeight="1" x14ac:dyDescent="0.25">
      <c r="B985" s="7"/>
      <c r="C985" s="7"/>
      <c r="D985" s="7"/>
      <c r="K985" s="7"/>
      <c r="L985" s="7"/>
      <c r="M985" s="7"/>
      <c r="N985" s="7"/>
      <c r="O985" s="7"/>
    </row>
    <row r="986" spans="2:15" ht="15.75" customHeight="1" x14ac:dyDescent="0.25">
      <c r="B986" s="7"/>
      <c r="C986" s="7"/>
      <c r="D986" s="7"/>
      <c r="K986" s="7"/>
      <c r="L986" s="7"/>
      <c r="M986" s="7"/>
      <c r="N986" s="7"/>
      <c r="O986" s="7"/>
    </row>
    <row r="987" spans="2:15" ht="15.75" customHeight="1" x14ac:dyDescent="0.25">
      <c r="B987" s="7"/>
      <c r="C987" s="7"/>
      <c r="D987" s="7"/>
      <c r="K987" s="7"/>
      <c r="L987" s="7"/>
      <c r="M987" s="7"/>
      <c r="N987" s="7"/>
      <c r="O987" s="7"/>
    </row>
    <row r="988" spans="2:15" ht="15.75" customHeight="1" x14ac:dyDescent="0.25">
      <c r="B988" s="7"/>
      <c r="C988" s="7"/>
      <c r="D988" s="7"/>
      <c r="K988" s="7"/>
      <c r="L988" s="7"/>
      <c r="M988" s="7"/>
      <c r="N988" s="7"/>
      <c r="O988" s="7"/>
    </row>
    <row r="989" spans="2:15" ht="15.75" customHeight="1" x14ac:dyDescent="0.25">
      <c r="B989" s="7"/>
      <c r="C989" s="7"/>
      <c r="D989" s="7"/>
      <c r="K989" s="7"/>
      <c r="L989" s="7"/>
      <c r="M989" s="7"/>
      <c r="N989" s="7"/>
      <c r="O989" s="7"/>
    </row>
    <row r="990" spans="2:15" ht="15.75" customHeight="1" x14ac:dyDescent="0.25">
      <c r="B990" s="7"/>
      <c r="C990" s="7"/>
      <c r="D990" s="7"/>
      <c r="K990" s="7"/>
      <c r="L990" s="7"/>
      <c r="M990" s="7"/>
      <c r="N990" s="7"/>
      <c r="O990" s="7"/>
    </row>
    <row r="991" spans="2:15" ht="15.75" customHeight="1" x14ac:dyDescent="0.25">
      <c r="B991" s="7"/>
      <c r="C991" s="7"/>
      <c r="D991" s="7"/>
      <c r="K991" s="7"/>
      <c r="L991" s="7"/>
      <c r="M991" s="7"/>
      <c r="N991" s="7"/>
      <c r="O991" s="7"/>
    </row>
    <row r="992" spans="2:15" ht="15.75" customHeight="1" x14ac:dyDescent="0.25">
      <c r="B992" s="7"/>
      <c r="C992" s="7"/>
      <c r="D992" s="7"/>
      <c r="K992" s="7"/>
      <c r="L992" s="7"/>
      <c r="M992" s="7"/>
      <c r="N992" s="7"/>
      <c r="O992" s="7"/>
    </row>
    <row r="993" spans="2:15" ht="15.75" customHeight="1" x14ac:dyDescent="0.25">
      <c r="B993" s="7"/>
      <c r="C993" s="7"/>
      <c r="D993" s="7"/>
      <c r="K993" s="7"/>
      <c r="L993" s="7"/>
      <c r="M993" s="7"/>
      <c r="N993" s="7"/>
      <c r="O993" s="7"/>
    </row>
    <row r="994" spans="2:15" ht="15.75" customHeight="1" x14ac:dyDescent="0.25">
      <c r="B994" s="7"/>
      <c r="C994" s="7"/>
      <c r="D994" s="7"/>
      <c r="K994" s="7"/>
      <c r="L994" s="7"/>
      <c r="M994" s="7"/>
      <c r="N994" s="7"/>
      <c r="O994" s="7"/>
    </row>
    <row r="995" spans="2:15" ht="15.75" customHeight="1" x14ac:dyDescent="0.25">
      <c r="B995" s="7"/>
      <c r="C995" s="7"/>
      <c r="D995" s="7"/>
      <c r="K995" s="7"/>
      <c r="L995" s="7"/>
      <c r="M995" s="7"/>
      <c r="N995" s="7"/>
      <c r="O995" s="7"/>
    </row>
    <row r="996" spans="2:15" ht="15.75" customHeight="1" x14ac:dyDescent="0.25">
      <c r="B996" s="7"/>
      <c r="C996" s="7"/>
      <c r="D996" s="7"/>
      <c r="K996" s="7"/>
      <c r="L996" s="7"/>
      <c r="M996" s="7"/>
      <c r="N996" s="7"/>
      <c r="O996" s="7"/>
    </row>
    <row r="997" spans="2:15" ht="15.75" customHeight="1" x14ac:dyDescent="0.25">
      <c r="B997" s="7"/>
      <c r="C997" s="7"/>
      <c r="D997" s="7"/>
      <c r="K997" s="7"/>
      <c r="L997" s="7"/>
      <c r="M997" s="7"/>
      <c r="N997" s="7"/>
      <c r="O997" s="7"/>
    </row>
    <row r="998" spans="2:15" ht="15.75" customHeight="1" x14ac:dyDescent="0.25">
      <c r="B998" s="7"/>
      <c r="C998" s="7"/>
      <c r="D998" s="7"/>
      <c r="K998" s="7"/>
      <c r="L998" s="7"/>
      <c r="M998" s="7"/>
      <c r="N998" s="7"/>
      <c r="O998" s="7"/>
    </row>
    <row r="999" spans="2:15" ht="15.75" customHeight="1" x14ac:dyDescent="0.25">
      <c r="B999" s="7"/>
      <c r="C999" s="7"/>
      <c r="D999" s="7"/>
      <c r="K999" s="7"/>
      <c r="L999" s="7"/>
      <c r="M999" s="7"/>
      <c r="N999" s="7"/>
      <c r="O999" s="7"/>
    </row>
    <row r="1000" spans="2:15" ht="15.75" customHeight="1" x14ac:dyDescent="0.25">
      <c r="B1000" s="7"/>
      <c r="C1000" s="7"/>
      <c r="D1000" s="7"/>
      <c r="K1000" s="7"/>
      <c r="L1000" s="7"/>
      <c r="M1000" s="7"/>
      <c r="N1000" s="7"/>
      <c r="O1000" s="7"/>
    </row>
  </sheetData>
  <pageMargins left="0" right="0" top="0.74803149606299213" bottom="0.74803149606299213"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99"/>
  <sheetViews>
    <sheetView workbookViewId="0">
      <selection activeCell="A2" sqref="A2:A29"/>
    </sheetView>
  </sheetViews>
  <sheetFormatPr baseColWidth="10" defaultColWidth="14.42578125" defaultRowHeight="15" customHeight="1" x14ac:dyDescent="0.25"/>
  <cols>
    <col min="1" max="1" width="10.7109375" customWidth="1"/>
    <col min="2" max="8" width="33.42578125" customWidth="1"/>
    <col min="9" max="26" width="10.7109375" customWidth="1"/>
  </cols>
  <sheetData>
    <row r="1" spans="1:8" ht="24" x14ac:dyDescent="0.25">
      <c r="A1" s="41" t="s">
        <v>147</v>
      </c>
      <c r="B1" s="41" t="s">
        <v>148</v>
      </c>
      <c r="C1" s="41" t="s">
        <v>149</v>
      </c>
      <c r="D1" s="41" t="s">
        <v>150</v>
      </c>
      <c r="E1" s="41" t="s">
        <v>151</v>
      </c>
      <c r="F1" s="41" t="s">
        <v>152</v>
      </c>
      <c r="G1" s="41" t="s">
        <v>153</v>
      </c>
      <c r="H1" s="41" t="s">
        <v>154</v>
      </c>
    </row>
    <row r="2" spans="1:8" x14ac:dyDescent="0.25">
      <c r="A2" s="104"/>
      <c r="B2" s="105"/>
      <c r="C2" s="76"/>
      <c r="D2" s="76"/>
      <c r="E2" s="76"/>
      <c r="F2" s="76"/>
      <c r="G2" s="106"/>
      <c r="H2" s="105"/>
    </row>
    <row r="3" spans="1:8" x14ac:dyDescent="0.25">
      <c r="A3" s="5"/>
      <c r="B3" s="5"/>
      <c r="C3" s="5"/>
      <c r="D3" s="5"/>
      <c r="E3" s="5"/>
      <c r="F3" s="5"/>
      <c r="G3" s="5"/>
      <c r="H3" s="5"/>
    </row>
    <row r="4" spans="1:8" x14ac:dyDescent="0.25">
      <c r="A4" s="5"/>
      <c r="B4" s="5"/>
      <c r="C4" s="5"/>
      <c r="D4" s="5"/>
      <c r="E4" s="5"/>
      <c r="F4" s="5"/>
      <c r="G4" s="5"/>
      <c r="H4" s="5"/>
    </row>
    <row r="5" spans="1:8" x14ac:dyDescent="0.25">
      <c r="A5" s="5"/>
      <c r="B5" s="5"/>
      <c r="C5" s="5"/>
      <c r="D5" s="5"/>
      <c r="E5" s="5"/>
      <c r="F5" s="5"/>
      <c r="G5" s="5"/>
      <c r="H5" s="5"/>
    </row>
    <row r="6" spans="1:8" x14ac:dyDescent="0.25">
      <c r="A6" s="5"/>
      <c r="B6" s="5"/>
      <c r="C6" s="5"/>
      <c r="D6" s="5"/>
      <c r="E6" s="5"/>
      <c r="F6" s="5"/>
      <c r="G6" s="5"/>
      <c r="H6" s="5"/>
    </row>
    <row r="7" spans="1:8" x14ac:dyDescent="0.25">
      <c r="A7" s="5"/>
      <c r="B7" s="5"/>
      <c r="C7" s="5"/>
      <c r="D7" s="5"/>
      <c r="E7" s="5"/>
      <c r="F7" s="5"/>
      <c r="G7" s="5"/>
      <c r="H7" s="5"/>
    </row>
    <row r="8" spans="1:8" x14ac:dyDescent="0.25">
      <c r="A8" s="5"/>
      <c r="B8" s="5"/>
      <c r="C8" s="5"/>
      <c r="D8" s="5"/>
      <c r="E8" s="5"/>
      <c r="F8" s="5"/>
      <c r="G8" s="5"/>
      <c r="H8" s="5"/>
    </row>
    <row r="9" spans="1:8" x14ac:dyDescent="0.25">
      <c r="A9" s="5"/>
      <c r="B9" s="5"/>
      <c r="C9" s="5"/>
      <c r="D9" s="5"/>
      <c r="E9" s="5"/>
      <c r="F9" s="5"/>
      <c r="G9" s="5"/>
      <c r="H9" s="5"/>
    </row>
    <row r="10" spans="1:8" x14ac:dyDescent="0.25">
      <c r="A10" s="5"/>
      <c r="B10" s="5"/>
      <c r="C10" s="5"/>
      <c r="D10" s="5"/>
      <c r="E10" s="5"/>
      <c r="F10" s="5"/>
      <c r="G10" s="5"/>
      <c r="H10" s="5"/>
    </row>
    <row r="11" spans="1:8" x14ac:dyDescent="0.25">
      <c r="A11" s="5"/>
      <c r="B11" s="5"/>
      <c r="C11" s="5"/>
      <c r="D11" s="5"/>
      <c r="E11" s="5"/>
      <c r="F11" s="5"/>
      <c r="G11" s="5"/>
      <c r="H11" s="5"/>
    </row>
    <row r="12" spans="1:8" x14ac:dyDescent="0.25">
      <c r="A12" s="5"/>
      <c r="B12" s="5"/>
      <c r="C12" s="5"/>
      <c r="D12" s="5"/>
      <c r="E12" s="5"/>
      <c r="F12" s="5"/>
      <c r="G12" s="5"/>
      <c r="H12" s="5"/>
    </row>
    <row r="13" spans="1:8" x14ac:dyDescent="0.25">
      <c r="A13" s="5"/>
      <c r="B13" s="5"/>
      <c r="C13" s="5"/>
      <c r="D13" s="5"/>
      <c r="E13" s="5"/>
      <c r="F13" s="5"/>
      <c r="G13" s="5"/>
      <c r="H13" s="5"/>
    </row>
    <row r="14" spans="1:8" x14ac:dyDescent="0.25">
      <c r="A14" s="5"/>
      <c r="B14" s="5"/>
      <c r="C14" s="5"/>
      <c r="D14" s="5"/>
      <c r="E14" s="5"/>
      <c r="F14" s="5"/>
      <c r="G14" s="5"/>
      <c r="H14" s="5"/>
    </row>
    <row r="15" spans="1:8" x14ac:dyDescent="0.25">
      <c r="A15" s="5"/>
      <c r="B15" s="5"/>
      <c r="C15" s="5"/>
      <c r="D15" s="5"/>
      <c r="E15" s="5"/>
      <c r="F15" s="5"/>
      <c r="G15" s="5"/>
      <c r="H15" s="5"/>
    </row>
    <row r="16" spans="1:8" x14ac:dyDescent="0.25">
      <c r="A16" s="5"/>
      <c r="B16" s="5"/>
      <c r="C16" s="5"/>
      <c r="D16" s="5"/>
      <c r="E16" s="5"/>
      <c r="F16" s="5"/>
      <c r="G16" s="5"/>
      <c r="H16" s="5"/>
    </row>
    <row r="17" spans="1:8" x14ac:dyDescent="0.25">
      <c r="A17" s="5"/>
      <c r="B17" s="5"/>
      <c r="C17" s="5"/>
      <c r="D17" s="5"/>
      <c r="E17" s="5"/>
      <c r="F17" s="5"/>
      <c r="G17" s="5"/>
      <c r="H17" s="5"/>
    </row>
    <row r="18" spans="1:8" x14ac:dyDescent="0.25">
      <c r="A18" s="5"/>
      <c r="B18" s="5"/>
      <c r="C18" s="5"/>
      <c r="D18" s="5"/>
      <c r="E18" s="5"/>
      <c r="F18" s="5"/>
      <c r="G18" s="5"/>
      <c r="H18" s="5"/>
    </row>
    <row r="19" spans="1:8" x14ac:dyDescent="0.25">
      <c r="A19" s="5"/>
      <c r="B19" s="5"/>
      <c r="C19" s="5"/>
      <c r="D19" s="5"/>
      <c r="E19" s="5"/>
      <c r="F19" s="5"/>
      <c r="G19" s="5"/>
      <c r="H19" s="5"/>
    </row>
    <row r="20" spans="1:8" ht="15.75" customHeight="1" x14ac:dyDescent="0.25">
      <c r="A20" s="5"/>
      <c r="B20" s="5"/>
      <c r="C20" s="5"/>
      <c r="D20" s="5"/>
      <c r="E20" s="5"/>
      <c r="F20" s="5"/>
      <c r="G20" s="5"/>
      <c r="H20" s="5"/>
    </row>
    <row r="21" spans="1:8" ht="15.75" customHeight="1" x14ac:dyDescent="0.25">
      <c r="A21" s="5"/>
      <c r="B21" s="5"/>
      <c r="C21" s="5"/>
      <c r="D21" s="5"/>
      <c r="E21" s="5"/>
      <c r="F21" s="5"/>
      <c r="G21" s="5"/>
      <c r="H21" s="5"/>
    </row>
    <row r="22" spans="1:8" ht="15.75" customHeight="1" x14ac:dyDescent="0.25">
      <c r="A22" s="5"/>
      <c r="B22" s="5"/>
      <c r="C22" s="5"/>
      <c r="D22" s="5"/>
      <c r="E22" s="5"/>
      <c r="F22" s="5"/>
      <c r="G22" s="5"/>
      <c r="H22" s="5"/>
    </row>
    <row r="23" spans="1:8" ht="15.75" customHeight="1" x14ac:dyDescent="0.25">
      <c r="A23" s="5"/>
      <c r="B23" s="5"/>
      <c r="C23" s="5"/>
      <c r="D23" s="5"/>
      <c r="E23" s="5"/>
      <c r="F23" s="5"/>
      <c r="G23" s="5"/>
      <c r="H23" s="5"/>
    </row>
    <row r="24" spans="1:8" ht="15.75" customHeight="1" x14ac:dyDescent="0.25">
      <c r="A24" s="5"/>
      <c r="B24" s="5"/>
      <c r="C24" s="5"/>
      <c r="D24" s="5"/>
      <c r="E24" s="5"/>
      <c r="F24" s="5"/>
      <c r="G24" s="5"/>
      <c r="H24" s="5"/>
    </row>
    <row r="25" spans="1:8" ht="15.75" customHeight="1" x14ac:dyDescent="0.25">
      <c r="A25" s="5"/>
      <c r="B25" s="5"/>
      <c r="C25" s="5"/>
      <c r="D25" s="5"/>
      <c r="E25" s="5"/>
      <c r="F25" s="5"/>
      <c r="G25" s="5"/>
      <c r="H25" s="5"/>
    </row>
    <row r="26" spans="1:8" ht="15.75" customHeight="1" x14ac:dyDescent="0.25">
      <c r="A26" s="5"/>
      <c r="B26" s="5"/>
      <c r="C26" s="5"/>
      <c r="D26" s="5"/>
      <c r="E26" s="5"/>
      <c r="F26" s="5"/>
      <c r="G26" s="5"/>
      <c r="H26" s="5"/>
    </row>
    <row r="27" spans="1:8" ht="15.75" customHeight="1" x14ac:dyDescent="0.25">
      <c r="A27" s="5"/>
      <c r="B27" s="5"/>
      <c r="C27" s="5"/>
      <c r="D27" s="5"/>
      <c r="E27" s="5"/>
      <c r="F27" s="5"/>
      <c r="G27" s="5"/>
      <c r="H27" s="5"/>
    </row>
    <row r="28" spans="1:8" ht="15.75" customHeight="1" x14ac:dyDescent="0.25">
      <c r="A28" s="5"/>
      <c r="B28" s="5"/>
      <c r="C28" s="5"/>
      <c r="D28" s="5"/>
      <c r="E28" s="5"/>
      <c r="F28" s="5"/>
      <c r="G28" s="5"/>
      <c r="H28" s="5"/>
    </row>
    <row r="29" spans="1:8" ht="15.75" customHeight="1" x14ac:dyDescent="0.25">
      <c r="A29" s="5"/>
      <c r="B29" s="5"/>
      <c r="C29" s="5"/>
      <c r="D29" s="5"/>
      <c r="E29" s="5"/>
      <c r="F29" s="5"/>
      <c r="G29" s="5"/>
      <c r="H29" s="5"/>
    </row>
    <row r="30" spans="1:8" ht="15.75" customHeight="1" x14ac:dyDescent="0.25"/>
    <row r="31" spans="1:8" ht="15.75" customHeight="1" x14ac:dyDescent="0.25"/>
    <row r="32" spans="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D446-4F98-4D31-B919-6D5F8208880B}">
  <sheetPr>
    <tabColor rgb="FF92D050"/>
  </sheetPr>
  <dimension ref="A1:F719"/>
  <sheetViews>
    <sheetView zoomScale="95" zoomScaleNormal="95" workbookViewId="0">
      <selection activeCell="A2" sqref="A2"/>
    </sheetView>
  </sheetViews>
  <sheetFormatPr baseColWidth="10" defaultColWidth="16.28515625" defaultRowHeight="15" customHeight="1" x14ac:dyDescent="0.25"/>
  <cols>
    <col min="1" max="1" width="11.7109375" style="330" customWidth="1"/>
    <col min="2" max="2" width="20.42578125" style="330" bestFit="1" customWidth="1"/>
    <col min="3" max="3" width="91.7109375" style="330" customWidth="1"/>
    <col min="4" max="4" width="49.7109375" style="330" customWidth="1"/>
    <col min="5" max="5" width="39.7109375" style="330" customWidth="1"/>
    <col min="6" max="16384" width="16.28515625" style="330"/>
  </cols>
  <sheetData>
    <row r="1" spans="1:6" ht="24" x14ac:dyDescent="0.25">
      <c r="A1" s="329" t="s">
        <v>351</v>
      </c>
      <c r="B1" s="329" t="s">
        <v>353</v>
      </c>
      <c r="C1" s="329" t="s">
        <v>354</v>
      </c>
      <c r="D1" s="329" t="s">
        <v>3791</v>
      </c>
      <c r="E1" s="329" t="s">
        <v>3792</v>
      </c>
    </row>
    <row r="2" spans="1:6" x14ac:dyDescent="0.25">
      <c r="A2" s="331" t="s">
        <v>356</v>
      </c>
      <c r="B2" s="331" t="s">
        <v>1240</v>
      </c>
      <c r="C2" s="331" t="s">
        <v>1241</v>
      </c>
      <c r="D2" s="370" t="s">
        <v>3816</v>
      </c>
      <c r="E2" s="370" t="s">
        <v>3817</v>
      </c>
      <c r="F2" s="367"/>
    </row>
    <row r="3" spans="1:6" x14ac:dyDescent="0.25">
      <c r="A3" s="331" t="s">
        <v>356</v>
      </c>
      <c r="B3" s="331" t="s">
        <v>1246</v>
      </c>
      <c r="C3" s="331" t="s">
        <v>1247</v>
      </c>
      <c r="D3" s="370" t="s">
        <v>3816</v>
      </c>
      <c r="E3" s="370" t="s">
        <v>3817</v>
      </c>
      <c r="F3" s="367"/>
    </row>
    <row r="4" spans="1:6" x14ac:dyDescent="0.25">
      <c r="A4" s="331" t="s">
        <v>356</v>
      </c>
      <c r="B4" s="331" t="s">
        <v>837</v>
      </c>
      <c r="C4" s="331" t="s">
        <v>838</v>
      </c>
      <c r="D4" s="370" t="s">
        <v>3796</v>
      </c>
      <c r="E4" s="370" t="s">
        <v>3797</v>
      </c>
      <c r="F4" s="367"/>
    </row>
    <row r="5" spans="1:6" x14ac:dyDescent="0.25">
      <c r="A5" s="331" t="s">
        <v>356</v>
      </c>
      <c r="B5" s="331" t="s">
        <v>4049</v>
      </c>
      <c r="C5" s="331" t="s">
        <v>4050</v>
      </c>
      <c r="D5" s="370" t="s">
        <v>3796</v>
      </c>
      <c r="E5" s="370" t="s">
        <v>3797</v>
      </c>
      <c r="F5" s="367"/>
    </row>
    <row r="6" spans="1:6" x14ac:dyDescent="0.25">
      <c r="A6" s="331" t="s">
        <v>356</v>
      </c>
      <c r="B6" s="331" t="s">
        <v>840</v>
      </c>
      <c r="C6" s="331" t="s">
        <v>841</v>
      </c>
      <c r="D6" s="370" t="s">
        <v>3796</v>
      </c>
      <c r="E6" s="370" t="s">
        <v>3797</v>
      </c>
      <c r="F6" s="367"/>
    </row>
    <row r="7" spans="1:6" x14ac:dyDescent="0.25">
      <c r="A7" s="331" t="s">
        <v>356</v>
      </c>
      <c r="B7" s="331" t="s">
        <v>843</v>
      </c>
      <c r="C7" s="331" t="s">
        <v>844</v>
      </c>
      <c r="D7" s="370" t="s">
        <v>3796</v>
      </c>
      <c r="E7" s="370" t="s">
        <v>3797</v>
      </c>
      <c r="F7" s="367"/>
    </row>
    <row r="8" spans="1:6" x14ac:dyDescent="0.25">
      <c r="A8" s="331" t="s">
        <v>356</v>
      </c>
      <c r="B8" s="331" t="s">
        <v>846</v>
      </c>
      <c r="C8" s="331" t="s">
        <v>847</v>
      </c>
      <c r="D8" s="370" t="s">
        <v>3796</v>
      </c>
      <c r="E8" s="370" t="s">
        <v>3797</v>
      </c>
      <c r="F8" s="367"/>
    </row>
    <row r="9" spans="1:6" x14ac:dyDescent="0.25">
      <c r="A9" s="331" t="s">
        <v>356</v>
      </c>
      <c r="B9" s="331" t="s">
        <v>850</v>
      </c>
      <c r="C9" s="331" t="s">
        <v>851</v>
      </c>
      <c r="D9" s="370" t="s">
        <v>3796</v>
      </c>
      <c r="E9" s="370" t="s">
        <v>3797</v>
      </c>
      <c r="F9" s="367"/>
    </row>
    <row r="10" spans="1:6" x14ac:dyDescent="0.25">
      <c r="A10" s="331" t="s">
        <v>356</v>
      </c>
      <c r="B10" s="331" t="s">
        <v>854</v>
      </c>
      <c r="C10" s="331" t="s">
        <v>855</v>
      </c>
      <c r="D10" s="370" t="s">
        <v>3796</v>
      </c>
      <c r="E10" s="370" t="s">
        <v>3797</v>
      </c>
      <c r="F10" s="367"/>
    </row>
    <row r="11" spans="1:6" x14ac:dyDescent="0.25">
      <c r="A11" s="331" t="s">
        <v>356</v>
      </c>
      <c r="B11" s="331" t="s">
        <v>857</v>
      </c>
      <c r="C11" s="331" t="s">
        <v>858</v>
      </c>
      <c r="D11" s="370" t="s">
        <v>3796</v>
      </c>
      <c r="E11" s="370" t="s">
        <v>3797</v>
      </c>
      <c r="F11" s="367"/>
    </row>
    <row r="12" spans="1:6" x14ac:dyDescent="0.25">
      <c r="A12" s="331" t="s">
        <v>356</v>
      </c>
      <c r="B12" s="331" t="s">
        <v>859</v>
      </c>
      <c r="C12" s="331" t="s">
        <v>860</v>
      </c>
      <c r="D12" s="370" t="s">
        <v>3796</v>
      </c>
      <c r="E12" s="370" t="s">
        <v>3797</v>
      </c>
      <c r="F12" s="367"/>
    </row>
    <row r="13" spans="1:6" x14ac:dyDescent="0.25">
      <c r="A13" s="331" t="s">
        <v>356</v>
      </c>
      <c r="B13" s="331" t="s">
        <v>861</v>
      </c>
      <c r="C13" s="331" t="s">
        <v>862</v>
      </c>
      <c r="D13" s="370" t="s">
        <v>3796</v>
      </c>
      <c r="E13" s="370" t="s">
        <v>3797</v>
      </c>
      <c r="F13" s="367"/>
    </row>
    <row r="14" spans="1:6" x14ac:dyDescent="0.25">
      <c r="A14" s="331" t="s">
        <v>356</v>
      </c>
      <c r="B14" s="331" t="s">
        <v>1281</v>
      </c>
      <c r="C14" s="331" t="s">
        <v>1282</v>
      </c>
      <c r="D14" s="370" t="s">
        <v>3805</v>
      </c>
      <c r="E14" s="370" t="s">
        <v>3806</v>
      </c>
      <c r="F14" s="367"/>
    </row>
    <row r="15" spans="1:6" x14ac:dyDescent="0.25">
      <c r="A15" s="331" t="s">
        <v>356</v>
      </c>
      <c r="B15" s="331" t="s">
        <v>864</v>
      </c>
      <c r="C15" s="331" t="s">
        <v>865</v>
      </c>
      <c r="D15" s="370" t="s">
        <v>3796</v>
      </c>
      <c r="E15" s="370" t="s">
        <v>3797</v>
      </c>
      <c r="F15" s="367"/>
    </row>
    <row r="16" spans="1:6" x14ac:dyDescent="0.25">
      <c r="A16" s="331" t="s">
        <v>356</v>
      </c>
      <c r="B16" s="331" t="s">
        <v>4057</v>
      </c>
      <c r="C16" s="331" t="s">
        <v>4058</v>
      </c>
      <c r="D16" s="370" t="s">
        <v>3796</v>
      </c>
      <c r="E16" s="370" t="s">
        <v>3797</v>
      </c>
      <c r="F16" s="367"/>
    </row>
    <row r="17" spans="1:6" x14ac:dyDescent="0.25">
      <c r="A17" s="331" t="s">
        <v>356</v>
      </c>
      <c r="B17" s="331" t="s">
        <v>866</v>
      </c>
      <c r="C17" s="331" t="s">
        <v>867</v>
      </c>
      <c r="D17" s="370" t="s">
        <v>3796</v>
      </c>
      <c r="E17" s="370" t="s">
        <v>3797</v>
      </c>
      <c r="F17" s="367"/>
    </row>
    <row r="18" spans="1:6" x14ac:dyDescent="0.25">
      <c r="A18" s="331" t="s">
        <v>356</v>
      </c>
      <c r="B18" s="331" t="s">
        <v>868</v>
      </c>
      <c r="C18" s="331" t="s">
        <v>869</v>
      </c>
      <c r="D18" s="370" t="s">
        <v>3794</v>
      </c>
      <c r="E18" s="370" t="s">
        <v>3795</v>
      </c>
      <c r="F18" s="367"/>
    </row>
    <row r="19" spans="1:6" ht="25.5" x14ac:dyDescent="0.25">
      <c r="A19" s="331" t="s">
        <v>356</v>
      </c>
      <c r="B19" s="331" t="s">
        <v>873</v>
      </c>
      <c r="C19" s="331" t="s">
        <v>874</v>
      </c>
      <c r="D19" s="370" t="s">
        <v>3796</v>
      </c>
      <c r="E19" s="370" t="s">
        <v>3797</v>
      </c>
      <c r="F19" s="367"/>
    </row>
    <row r="20" spans="1:6" x14ac:dyDescent="0.25">
      <c r="A20" s="331" t="s">
        <v>356</v>
      </c>
      <c r="B20" s="331" t="s">
        <v>876</v>
      </c>
      <c r="C20" s="331" t="s">
        <v>877</v>
      </c>
      <c r="D20" s="370" t="s">
        <v>3796</v>
      </c>
      <c r="E20" s="370" t="s">
        <v>3797</v>
      </c>
      <c r="F20" s="367"/>
    </row>
    <row r="21" spans="1:6" x14ac:dyDescent="0.25">
      <c r="A21" s="331" t="s">
        <v>356</v>
      </c>
      <c r="B21" s="331" t="s">
        <v>4059</v>
      </c>
      <c r="C21" s="331" t="s">
        <v>4060</v>
      </c>
      <c r="D21" s="370" t="s">
        <v>3796</v>
      </c>
      <c r="E21" s="370" t="s">
        <v>3797</v>
      </c>
      <c r="F21" s="367"/>
    </row>
    <row r="22" spans="1:6" x14ac:dyDescent="0.25">
      <c r="A22" s="331" t="s">
        <v>356</v>
      </c>
      <c r="B22" s="331" t="s">
        <v>878</v>
      </c>
      <c r="C22" s="331" t="s">
        <v>879</v>
      </c>
      <c r="D22" s="370" t="s">
        <v>3796</v>
      </c>
      <c r="E22" s="370" t="s">
        <v>3797</v>
      </c>
      <c r="F22" s="367"/>
    </row>
    <row r="23" spans="1:6" x14ac:dyDescent="0.25">
      <c r="A23" s="331" t="s">
        <v>356</v>
      </c>
      <c r="B23" s="331" t="s">
        <v>4061</v>
      </c>
      <c r="C23" s="331" t="s">
        <v>4062</v>
      </c>
      <c r="D23" s="370" t="s">
        <v>3796</v>
      </c>
      <c r="E23" s="370" t="s">
        <v>3797</v>
      </c>
      <c r="F23" s="367"/>
    </row>
    <row r="24" spans="1:6" x14ac:dyDescent="0.25">
      <c r="A24" s="331" t="s">
        <v>356</v>
      </c>
      <c r="B24" s="331" t="s">
        <v>4063</v>
      </c>
      <c r="C24" s="331" t="s">
        <v>4064</v>
      </c>
      <c r="D24" s="370" t="s">
        <v>3796</v>
      </c>
      <c r="E24" s="370" t="s">
        <v>3797</v>
      </c>
      <c r="F24" s="367"/>
    </row>
    <row r="25" spans="1:6" x14ac:dyDescent="0.25">
      <c r="A25" s="331" t="s">
        <v>356</v>
      </c>
      <c r="B25" s="331" t="s">
        <v>4065</v>
      </c>
      <c r="C25" s="331" t="s">
        <v>4066</v>
      </c>
      <c r="D25" s="370" t="s">
        <v>3796</v>
      </c>
      <c r="E25" s="370" t="s">
        <v>3797</v>
      </c>
      <c r="F25" s="367"/>
    </row>
    <row r="26" spans="1:6" x14ac:dyDescent="0.25">
      <c r="A26" s="331" t="s">
        <v>356</v>
      </c>
      <c r="B26" s="331" t="s">
        <v>881</v>
      </c>
      <c r="C26" s="331" t="s">
        <v>882</v>
      </c>
      <c r="D26" s="370" t="s">
        <v>3796</v>
      </c>
      <c r="E26" s="370" t="s">
        <v>3797</v>
      </c>
      <c r="F26" s="367"/>
    </row>
    <row r="27" spans="1:6" x14ac:dyDescent="0.25">
      <c r="A27" s="331" t="s">
        <v>356</v>
      </c>
      <c r="B27" s="331" t="s">
        <v>4067</v>
      </c>
      <c r="C27" s="331" t="s">
        <v>4068</v>
      </c>
      <c r="D27" s="370" t="s">
        <v>3796</v>
      </c>
      <c r="E27" s="370" t="s">
        <v>3797</v>
      </c>
      <c r="F27" s="367"/>
    </row>
    <row r="28" spans="1:6" x14ac:dyDescent="0.25">
      <c r="A28" s="331" t="s">
        <v>356</v>
      </c>
      <c r="B28" s="331" t="s">
        <v>884</v>
      </c>
      <c r="C28" s="331" t="s">
        <v>3798</v>
      </c>
      <c r="D28" s="370" t="s">
        <v>3796</v>
      </c>
      <c r="E28" s="370" t="s">
        <v>3797</v>
      </c>
      <c r="F28" s="367"/>
    </row>
    <row r="29" spans="1:6" x14ac:dyDescent="0.25">
      <c r="A29" s="331" t="s">
        <v>356</v>
      </c>
      <c r="B29" s="331" t="s">
        <v>4069</v>
      </c>
      <c r="C29" s="331" t="s">
        <v>4070</v>
      </c>
      <c r="D29" s="370" t="s">
        <v>3796</v>
      </c>
      <c r="E29" s="370" t="s">
        <v>3797</v>
      </c>
      <c r="F29" s="367"/>
    </row>
    <row r="30" spans="1:6" x14ac:dyDescent="0.25">
      <c r="A30" s="331" t="s">
        <v>356</v>
      </c>
      <c r="B30" s="331" t="s">
        <v>4071</v>
      </c>
      <c r="C30" s="331" t="s">
        <v>4072</v>
      </c>
      <c r="D30" s="370" t="s">
        <v>3796</v>
      </c>
      <c r="E30" s="370" t="s">
        <v>3797</v>
      </c>
      <c r="F30" s="367"/>
    </row>
    <row r="31" spans="1:6" x14ac:dyDescent="0.25">
      <c r="A31" s="331" t="s">
        <v>356</v>
      </c>
      <c r="B31" s="331" t="s">
        <v>888</v>
      </c>
      <c r="C31" s="331" t="s">
        <v>889</v>
      </c>
      <c r="D31" s="370" t="s">
        <v>3796</v>
      </c>
      <c r="E31" s="370" t="s">
        <v>3797</v>
      </c>
      <c r="F31" s="367"/>
    </row>
    <row r="32" spans="1:6" ht="25.5" x14ac:dyDescent="0.25">
      <c r="A32" s="331" t="s">
        <v>356</v>
      </c>
      <c r="B32" s="331" t="s">
        <v>789</v>
      </c>
      <c r="C32" s="331" t="s">
        <v>790</v>
      </c>
      <c r="D32" s="370" t="s">
        <v>3801</v>
      </c>
      <c r="E32" s="370" t="s">
        <v>3802</v>
      </c>
      <c r="F32" s="367"/>
    </row>
    <row r="33" spans="1:6" x14ac:dyDescent="0.25">
      <c r="A33" s="331" t="s">
        <v>356</v>
      </c>
      <c r="B33" s="331" t="s">
        <v>793</v>
      </c>
      <c r="C33" s="331" t="s">
        <v>794</v>
      </c>
      <c r="D33" s="370" t="s">
        <v>3801</v>
      </c>
      <c r="E33" s="370" t="s">
        <v>3802</v>
      </c>
      <c r="F33" s="367"/>
    </row>
    <row r="34" spans="1:6" x14ac:dyDescent="0.25">
      <c r="A34" s="331" t="s">
        <v>356</v>
      </c>
      <c r="B34" s="331" t="s">
        <v>4073</v>
      </c>
      <c r="C34" s="331" t="s">
        <v>4074</v>
      </c>
      <c r="D34" s="370" t="s">
        <v>3796</v>
      </c>
      <c r="E34" s="370" t="s">
        <v>3797</v>
      </c>
      <c r="F34" s="367"/>
    </row>
    <row r="35" spans="1:6" ht="25.5" x14ac:dyDescent="0.25">
      <c r="A35" s="331" t="s">
        <v>356</v>
      </c>
      <c r="B35" s="331" t="s">
        <v>4075</v>
      </c>
      <c r="C35" s="331" t="s">
        <v>4076</v>
      </c>
      <c r="D35" s="370" t="s">
        <v>3796</v>
      </c>
      <c r="E35" s="370" t="s">
        <v>3797</v>
      </c>
      <c r="F35" s="367"/>
    </row>
    <row r="36" spans="1:6" x14ac:dyDescent="0.25">
      <c r="A36" s="331" t="s">
        <v>356</v>
      </c>
      <c r="B36" s="331" t="s">
        <v>4077</v>
      </c>
      <c r="C36" s="331" t="s">
        <v>4078</v>
      </c>
      <c r="D36" s="370" t="s">
        <v>3796</v>
      </c>
      <c r="E36" s="370" t="s">
        <v>3797</v>
      </c>
      <c r="F36" s="367"/>
    </row>
    <row r="37" spans="1:6" x14ac:dyDescent="0.25">
      <c r="A37" s="331" t="s">
        <v>356</v>
      </c>
      <c r="B37" s="331" t="s">
        <v>3811</v>
      </c>
      <c r="C37" s="331" t="s">
        <v>3812</v>
      </c>
      <c r="D37" s="370" t="s">
        <v>3796</v>
      </c>
      <c r="E37" s="370" t="s">
        <v>3797</v>
      </c>
      <c r="F37" s="367"/>
    </row>
    <row r="38" spans="1:6" x14ac:dyDescent="0.25">
      <c r="A38" s="331" t="s">
        <v>356</v>
      </c>
      <c r="B38" s="331" t="s">
        <v>4082</v>
      </c>
      <c r="C38" s="331" t="s">
        <v>4083</v>
      </c>
      <c r="D38" s="370" t="s">
        <v>3836</v>
      </c>
      <c r="E38" s="370" t="s">
        <v>3837</v>
      </c>
      <c r="F38" s="367"/>
    </row>
    <row r="39" spans="1:6" ht="25.5" x14ac:dyDescent="0.25">
      <c r="A39" s="331" t="s">
        <v>356</v>
      </c>
      <c r="B39" s="331" t="s">
        <v>3847</v>
      </c>
      <c r="C39" s="331" t="s">
        <v>3848</v>
      </c>
      <c r="D39" s="370" t="s">
        <v>3799</v>
      </c>
      <c r="E39" s="370" t="s">
        <v>3800</v>
      </c>
      <c r="F39" s="367"/>
    </row>
    <row r="40" spans="1:6" x14ac:dyDescent="0.25">
      <c r="A40" s="331" t="s">
        <v>356</v>
      </c>
      <c r="B40" s="331" t="s">
        <v>4084</v>
      </c>
      <c r="C40" s="331" t="s">
        <v>4085</v>
      </c>
      <c r="D40" s="370" t="s">
        <v>3796</v>
      </c>
      <c r="E40" s="370" t="s">
        <v>3797</v>
      </c>
      <c r="F40" s="367"/>
    </row>
    <row r="41" spans="1:6" x14ac:dyDescent="0.25">
      <c r="A41" s="331" t="s">
        <v>356</v>
      </c>
      <c r="B41" s="331" t="s">
        <v>3976</v>
      </c>
      <c r="C41" s="331" t="s">
        <v>3977</v>
      </c>
      <c r="D41" s="370" t="s">
        <v>3794</v>
      </c>
      <c r="E41" s="370" t="s">
        <v>3795</v>
      </c>
      <c r="F41" s="367"/>
    </row>
    <row r="42" spans="1:6" x14ac:dyDescent="0.25">
      <c r="A42" s="331" t="s">
        <v>356</v>
      </c>
      <c r="B42" s="331" t="s">
        <v>2330</v>
      </c>
      <c r="C42" s="331" t="s">
        <v>2331</v>
      </c>
      <c r="D42" s="370" t="s">
        <v>3918</v>
      </c>
      <c r="E42" s="370" t="s">
        <v>3975</v>
      </c>
      <c r="F42" s="367"/>
    </row>
    <row r="43" spans="1:6" x14ac:dyDescent="0.25">
      <c r="A43" s="331" t="s">
        <v>356</v>
      </c>
      <c r="B43" s="331" t="s">
        <v>2335</v>
      </c>
      <c r="C43" s="331" t="s">
        <v>2336</v>
      </c>
      <c r="D43" s="370" t="s">
        <v>3796</v>
      </c>
      <c r="E43" s="370" t="s">
        <v>3797</v>
      </c>
      <c r="F43" s="367"/>
    </row>
    <row r="44" spans="1:6" x14ac:dyDescent="0.25">
      <c r="A44" s="331" t="s">
        <v>356</v>
      </c>
      <c r="B44" s="331" t="s">
        <v>2337</v>
      </c>
      <c r="C44" s="331" t="s">
        <v>2338</v>
      </c>
      <c r="D44" s="370" t="s">
        <v>3796</v>
      </c>
      <c r="E44" s="370" t="s">
        <v>3797</v>
      </c>
      <c r="F44" s="367"/>
    </row>
    <row r="45" spans="1:6" x14ac:dyDescent="0.25">
      <c r="A45" s="331" t="s">
        <v>356</v>
      </c>
      <c r="B45" s="331" t="s">
        <v>2340</v>
      </c>
      <c r="C45" s="331" t="s">
        <v>2341</v>
      </c>
      <c r="D45" s="370" t="s">
        <v>3836</v>
      </c>
      <c r="E45" s="370" t="s">
        <v>3837</v>
      </c>
      <c r="F45" s="367"/>
    </row>
    <row r="46" spans="1:6" x14ac:dyDescent="0.25">
      <c r="A46" s="331" t="s">
        <v>356</v>
      </c>
      <c r="B46" s="331" t="s">
        <v>891</v>
      </c>
      <c r="C46" s="331" t="s">
        <v>892</v>
      </c>
      <c r="D46" s="370" t="s">
        <v>3796</v>
      </c>
      <c r="E46" s="370" t="s">
        <v>3797</v>
      </c>
      <c r="F46" s="367"/>
    </row>
    <row r="47" spans="1:6" x14ac:dyDescent="0.25">
      <c r="A47" s="331" t="s">
        <v>356</v>
      </c>
      <c r="B47" s="331" t="s">
        <v>909</v>
      </c>
      <c r="C47" s="331" t="s">
        <v>910</v>
      </c>
      <c r="D47" s="370" t="s">
        <v>3796</v>
      </c>
      <c r="E47" s="370" t="s">
        <v>3797</v>
      </c>
      <c r="F47" s="367"/>
    </row>
    <row r="48" spans="1:6" x14ac:dyDescent="0.25">
      <c r="A48" s="331" t="s">
        <v>356</v>
      </c>
      <c r="B48" s="331" t="s">
        <v>944</v>
      </c>
      <c r="C48" s="331" t="s">
        <v>945</v>
      </c>
      <c r="D48" s="370" t="s">
        <v>3796</v>
      </c>
      <c r="E48" s="370" t="s">
        <v>3797</v>
      </c>
      <c r="F48" s="367"/>
    </row>
    <row r="49" spans="1:6" x14ac:dyDescent="0.25">
      <c r="A49" s="331" t="s">
        <v>356</v>
      </c>
      <c r="B49" s="331" t="s">
        <v>951</v>
      </c>
      <c r="C49" s="331" t="s">
        <v>952</v>
      </c>
      <c r="D49" s="370" t="s">
        <v>3796</v>
      </c>
      <c r="E49" s="370" t="s">
        <v>3797</v>
      </c>
      <c r="F49" s="367"/>
    </row>
    <row r="50" spans="1:6" x14ac:dyDescent="0.25">
      <c r="A50" s="331" t="s">
        <v>356</v>
      </c>
      <c r="B50" s="331" t="s">
        <v>4045</v>
      </c>
      <c r="C50" s="331" t="s">
        <v>4046</v>
      </c>
      <c r="D50" s="370" t="s">
        <v>3830</v>
      </c>
      <c r="E50" s="370" t="s">
        <v>3908</v>
      </c>
      <c r="F50" s="367"/>
    </row>
    <row r="51" spans="1:6" x14ac:dyDescent="0.25">
      <c r="A51" s="331" t="s">
        <v>356</v>
      </c>
      <c r="B51" s="331" t="s">
        <v>2342</v>
      </c>
      <c r="C51" s="331" t="s">
        <v>2343</v>
      </c>
      <c r="D51" s="370" t="s">
        <v>3815</v>
      </c>
      <c r="E51" s="370" t="s">
        <v>3838</v>
      </c>
      <c r="F51" s="367"/>
    </row>
    <row r="52" spans="1:6" x14ac:dyDescent="0.25">
      <c r="A52" s="331" t="s">
        <v>356</v>
      </c>
      <c r="B52" s="331" t="s">
        <v>961</v>
      </c>
      <c r="C52" s="331" t="s">
        <v>962</v>
      </c>
      <c r="D52" s="370" t="s">
        <v>3796</v>
      </c>
      <c r="E52" s="370" t="s">
        <v>3797</v>
      </c>
      <c r="F52" s="367"/>
    </row>
    <row r="53" spans="1:6" x14ac:dyDescent="0.25">
      <c r="A53" s="331" t="s">
        <v>356</v>
      </c>
      <c r="B53" s="331" t="s">
        <v>1286</v>
      </c>
      <c r="C53" s="331" t="s">
        <v>1287</v>
      </c>
      <c r="D53" s="370" t="s">
        <v>3805</v>
      </c>
      <c r="E53" s="370" t="s">
        <v>3851</v>
      </c>
      <c r="F53" s="367"/>
    </row>
    <row r="54" spans="1:6" x14ac:dyDescent="0.25">
      <c r="A54" s="331" t="s">
        <v>356</v>
      </c>
      <c r="B54" s="331" t="s">
        <v>2344</v>
      </c>
      <c r="C54" s="331" t="s">
        <v>2345</v>
      </c>
      <c r="D54" s="370" t="s">
        <v>3836</v>
      </c>
      <c r="E54" s="370" t="s">
        <v>3837</v>
      </c>
      <c r="F54" s="367"/>
    </row>
    <row r="55" spans="1:6" x14ac:dyDescent="0.25">
      <c r="A55" s="331" t="s">
        <v>356</v>
      </c>
      <c r="B55" s="331" t="s">
        <v>969</v>
      </c>
      <c r="C55" s="331" t="s">
        <v>970</v>
      </c>
      <c r="D55" s="370" t="s">
        <v>3796</v>
      </c>
      <c r="E55" s="370" t="s">
        <v>3797</v>
      </c>
      <c r="F55" s="367"/>
    </row>
    <row r="56" spans="1:6" x14ac:dyDescent="0.25">
      <c r="A56" s="331" t="s">
        <v>356</v>
      </c>
      <c r="B56" s="331" t="s">
        <v>3813</v>
      </c>
      <c r="C56" s="331" t="s">
        <v>3814</v>
      </c>
      <c r="D56" s="370" t="s">
        <v>3836</v>
      </c>
      <c r="E56" s="370" t="s">
        <v>3837</v>
      </c>
      <c r="F56" s="367"/>
    </row>
    <row r="57" spans="1:6" x14ac:dyDescent="0.25">
      <c r="A57" s="331" t="s">
        <v>356</v>
      </c>
      <c r="B57" s="331" t="s">
        <v>2346</v>
      </c>
      <c r="C57" s="331" t="s">
        <v>2347</v>
      </c>
      <c r="D57" s="370" t="s">
        <v>3836</v>
      </c>
      <c r="E57" s="370" t="s">
        <v>3837</v>
      </c>
      <c r="F57" s="367"/>
    </row>
    <row r="58" spans="1:6" x14ac:dyDescent="0.25">
      <c r="A58" s="331" t="s">
        <v>356</v>
      </c>
      <c r="B58" s="331" t="s">
        <v>2295</v>
      </c>
      <c r="C58" s="331" t="s">
        <v>2296</v>
      </c>
      <c r="D58" s="370" t="s">
        <v>249</v>
      </c>
      <c r="E58" s="370" t="s">
        <v>3857</v>
      </c>
      <c r="F58" s="367"/>
    </row>
    <row r="59" spans="1:6" x14ac:dyDescent="0.25">
      <c r="A59" s="331" t="s">
        <v>356</v>
      </c>
      <c r="B59" s="331" t="s">
        <v>2348</v>
      </c>
      <c r="C59" s="331" t="s">
        <v>2349</v>
      </c>
      <c r="D59" s="370" t="s">
        <v>3836</v>
      </c>
      <c r="E59" s="370" t="s">
        <v>3837</v>
      </c>
      <c r="F59" s="367"/>
    </row>
    <row r="60" spans="1:6" x14ac:dyDescent="0.25">
      <c r="A60" s="331" t="s">
        <v>356</v>
      </c>
      <c r="B60" s="331" t="s">
        <v>972</v>
      </c>
      <c r="C60" s="331" t="s">
        <v>973</v>
      </c>
      <c r="D60" s="370" t="s">
        <v>3796</v>
      </c>
      <c r="E60" s="370" t="s">
        <v>3797</v>
      </c>
      <c r="F60" s="367"/>
    </row>
    <row r="61" spans="1:6" ht="25.5" x14ac:dyDescent="0.25">
      <c r="A61" s="331" t="s">
        <v>356</v>
      </c>
      <c r="B61" s="331" t="s">
        <v>976</v>
      </c>
      <c r="C61" s="331" t="s">
        <v>977</v>
      </c>
      <c r="D61" s="370" t="s">
        <v>3796</v>
      </c>
      <c r="E61" s="370" t="s">
        <v>3797</v>
      </c>
      <c r="F61" s="367"/>
    </row>
    <row r="62" spans="1:6" x14ac:dyDescent="0.25">
      <c r="A62" s="331" t="s">
        <v>356</v>
      </c>
      <c r="B62" s="331" t="s">
        <v>4047</v>
      </c>
      <c r="C62" s="331" t="s">
        <v>4048</v>
      </c>
      <c r="D62" s="370" t="s">
        <v>3836</v>
      </c>
      <c r="E62" s="370" t="s">
        <v>3837</v>
      </c>
      <c r="F62" s="367"/>
    </row>
    <row r="63" spans="1:6" x14ac:dyDescent="0.25">
      <c r="A63" s="331" t="s">
        <v>356</v>
      </c>
      <c r="B63" s="331" t="s">
        <v>979</v>
      </c>
      <c r="C63" s="331" t="s">
        <v>980</v>
      </c>
      <c r="D63" s="370" t="s">
        <v>3796</v>
      </c>
      <c r="E63" s="370" t="s">
        <v>3797</v>
      </c>
      <c r="F63" s="367"/>
    </row>
    <row r="64" spans="1:6" x14ac:dyDescent="0.25">
      <c r="A64" s="331" t="s">
        <v>356</v>
      </c>
      <c r="B64" s="331" t="s">
        <v>2350</v>
      </c>
      <c r="C64" s="331" t="s">
        <v>2351</v>
      </c>
      <c r="D64" s="370" t="s">
        <v>3815</v>
      </c>
      <c r="E64" s="370" t="s">
        <v>3838</v>
      </c>
      <c r="F64" s="367"/>
    </row>
    <row r="65" spans="1:6" x14ac:dyDescent="0.25">
      <c r="A65" s="331" t="s">
        <v>356</v>
      </c>
      <c r="B65" s="331" t="s">
        <v>2352</v>
      </c>
      <c r="C65" s="331" t="s">
        <v>2353</v>
      </c>
      <c r="D65" s="370" t="s">
        <v>3836</v>
      </c>
      <c r="E65" s="370" t="s">
        <v>3837</v>
      </c>
      <c r="F65" s="367"/>
    </row>
    <row r="66" spans="1:6" x14ac:dyDescent="0.25">
      <c r="A66" s="331" t="s">
        <v>356</v>
      </c>
      <c r="B66" s="331" t="s">
        <v>997</v>
      </c>
      <c r="C66" s="331" t="s">
        <v>3853</v>
      </c>
      <c r="D66" s="370" t="s">
        <v>3796</v>
      </c>
      <c r="E66" s="370" t="s">
        <v>3797</v>
      </c>
      <c r="F66" s="367"/>
    </row>
    <row r="67" spans="1:6" x14ac:dyDescent="0.25">
      <c r="A67" s="331" t="s">
        <v>356</v>
      </c>
      <c r="B67" s="331" t="s">
        <v>999</v>
      </c>
      <c r="C67" s="331" t="s">
        <v>1000</v>
      </c>
      <c r="D67" s="370" t="s">
        <v>3796</v>
      </c>
      <c r="E67" s="370" t="s">
        <v>3797</v>
      </c>
      <c r="F67" s="367"/>
    </row>
    <row r="68" spans="1:6" x14ac:dyDescent="0.25">
      <c r="A68" s="331" t="s">
        <v>356</v>
      </c>
      <c r="B68" s="331" t="s">
        <v>4051</v>
      </c>
      <c r="C68" s="331" t="s">
        <v>4052</v>
      </c>
      <c r="D68" s="370" t="s">
        <v>3815</v>
      </c>
      <c r="E68" s="370" t="s">
        <v>3838</v>
      </c>
      <c r="F68" s="367"/>
    </row>
    <row r="69" spans="1:6" x14ac:dyDescent="0.25">
      <c r="A69" s="331" t="s">
        <v>356</v>
      </c>
      <c r="B69" s="331" t="s">
        <v>3873</v>
      </c>
      <c r="C69" s="331" t="s">
        <v>3874</v>
      </c>
      <c r="D69" s="370" t="s">
        <v>3836</v>
      </c>
      <c r="E69" s="370" t="s">
        <v>3837</v>
      </c>
      <c r="F69" s="367"/>
    </row>
    <row r="70" spans="1:6" x14ac:dyDescent="0.25">
      <c r="A70" s="331" t="s">
        <v>356</v>
      </c>
      <c r="B70" s="331" t="s">
        <v>1001</v>
      </c>
      <c r="C70" s="331" t="s">
        <v>1002</v>
      </c>
      <c r="D70" s="370" t="s">
        <v>3796</v>
      </c>
      <c r="E70" s="370" t="s">
        <v>3797</v>
      </c>
      <c r="F70" s="367"/>
    </row>
    <row r="71" spans="1:6" x14ac:dyDescent="0.25">
      <c r="A71" s="331" t="s">
        <v>356</v>
      </c>
      <c r="B71" s="331" t="s">
        <v>3934</v>
      </c>
      <c r="C71" s="331" t="s">
        <v>3935</v>
      </c>
      <c r="D71" s="370" t="s">
        <v>3936</v>
      </c>
      <c r="E71" s="370" t="s">
        <v>3937</v>
      </c>
      <c r="F71" s="367"/>
    </row>
    <row r="72" spans="1:6" x14ac:dyDescent="0.25">
      <c r="A72" s="331" t="s">
        <v>356</v>
      </c>
      <c r="B72" s="331" t="s">
        <v>4053</v>
      </c>
      <c r="C72" s="331" t="s">
        <v>4054</v>
      </c>
      <c r="D72" s="370" t="s">
        <v>3796</v>
      </c>
      <c r="E72" s="370" t="s">
        <v>3797</v>
      </c>
      <c r="F72" s="367"/>
    </row>
    <row r="73" spans="1:6" ht="25.5" x14ac:dyDescent="0.25">
      <c r="A73" s="331" t="s">
        <v>356</v>
      </c>
      <c r="B73" s="331" t="s">
        <v>1005</v>
      </c>
      <c r="C73" s="331" t="s">
        <v>1006</v>
      </c>
      <c r="D73" s="370" t="s">
        <v>3796</v>
      </c>
      <c r="E73" s="370" t="s">
        <v>3797</v>
      </c>
      <c r="F73" s="367"/>
    </row>
    <row r="74" spans="1:6" x14ac:dyDescent="0.25">
      <c r="A74" s="331" t="s">
        <v>356</v>
      </c>
      <c r="B74" s="331" t="s">
        <v>1010</v>
      </c>
      <c r="C74" s="331" t="s">
        <v>1011</v>
      </c>
      <c r="D74" s="370" t="s">
        <v>3796</v>
      </c>
      <c r="E74" s="370" t="s">
        <v>3797</v>
      </c>
      <c r="F74" s="367"/>
    </row>
    <row r="75" spans="1:6" x14ac:dyDescent="0.25">
      <c r="A75" s="331" t="s">
        <v>356</v>
      </c>
      <c r="B75" s="331" t="s">
        <v>4055</v>
      </c>
      <c r="C75" s="331" t="s">
        <v>4056</v>
      </c>
      <c r="D75" s="370" t="s">
        <v>249</v>
      </c>
      <c r="E75" s="370" t="s">
        <v>3857</v>
      </c>
      <c r="F75" s="367"/>
    </row>
    <row r="76" spans="1:6" ht="25.5" x14ac:dyDescent="0.25">
      <c r="A76" s="331" t="s">
        <v>356</v>
      </c>
      <c r="B76" s="331" t="s">
        <v>1022</v>
      </c>
      <c r="C76" s="331" t="s">
        <v>1023</v>
      </c>
      <c r="D76" s="370" t="s">
        <v>3796</v>
      </c>
      <c r="E76" s="370" t="s">
        <v>3797</v>
      </c>
      <c r="F76" s="367"/>
    </row>
    <row r="77" spans="1:6" x14ac:dyDescent="0.25">
      <c r="A77" s="331" t="s">
        <v>356</v>
      </c>
      <c r="B77" s="331" t="s">
        <v>1025</v>
      </c>
      <c r="C77" s="331" t="s">
        <v>1026</v>
      </c>
      <c r="D77" s="370" t="s">
        <v>3796</v>
      </c>
      <c r="E77" s="370" t="s">
        <v>3797</v>
      </c>
      <c r="F77" s="367"/>
    </row>
    <row r="78" spans="1:6" x14ac:dyDescent="0.25">
      <c r="A78" s="331" t="s">
        <v>356</v>
      </c>
      <c r="B78" s="331" t="s">
        <v>1028</v>
      </c>
      <c r="C78" s="331" t="s">
        <v>1029</v>
      </c>
      <c r="D78" s="370" t="s">
        <v>3796</v>
      </c>
      <c r="E78" s="370" t="s">
        <v>3797</v>
      </c>
      <c r="F78" s="367"/>
    </row>
    <row r="79" spans="1:6" ht="25.5" x14ac:dyDescent="0.25">
      <c r="A79" s="331" t="s">
        <v>356</v>
      </c>
      <c r="B79" s="331" t="s">
        <v>2355</v>
      </c>
      <c r="C79" s="331" t="s">
        <v>2356</v>
      </c>
      <c r="D79" s="370" t="s">
        <v>3836</v>
      </c>
      <c r="E79" s="370" t="s">
        <v>3837</v>
      </c>
      <c r="F79" s="367"/>
    </row>
    <row r="80" spans="1:6" x14ac:dyDescent="0.25">
      <c r="A80" s="331" t="s">
        <v>356</v>
      </c>
      <c r="B80" s="331" t="s">
        <v>2366</v>
      </c>
      <c r="C80" s="331" t="s">
        <v>2367</v>
      </c>
      <c r="D80" s="370" t="s">
        <v>3836</v>
      </c>
      <c r="E80" s="370" t="s">
        <v>3837</v>
      </c>
      <c r="F80" s="367"/>
    </row>
    <row r="81" spans="1:6" ht="25.5" x14ac:dyDescent="0.25">
      <c r="A81" s="331" t="s">
        <v>356</v>
      </c>
      <c r="B81" s="331" t="s">
        <v>1032</v>
      </c>
      <c r="C81" s="331" t="s">
        <v>1033</v>
      </c>
      <c r="D81" s="370" t="s">
        <v>3796</v>
      </c>
      <c r="E81" s="370" t="s">
        <v>3797</v>
      </c>
      <c r="F81" s="367"/>
    </row>
    <row r="82" spans="1:6" ht="25.5" x14ac:dyDescent="0.25">
      <c r="A82" s="331" t="s">
        <v>356</v>
      </c>
      <c r="B82" s="331" t="s">
        <v>3842</v>
      </c>
      <c r="C82" s="331" t="s">
        <v>3843</v>
      </c>
      <c r="D82" s="370" t="s">
        <v>3803</v>
      </c>
      <c r="E82" s="370" t="s">
        <v>3804</v>
      </c>
      <c r="F82" s="367"/>
    </row>
    <row r="83" spans="1:6" ht="25.5" x14ac:dyDescent="0.25">
      <c r="A83" s="331" t="s">
        <v>356</v>
      </c>
      <c r="B83" s="331" t="s">
        <v>3883</v>
      </c>
      <c r="C83" s="331" t="s">
        <v>3884</v>
      </c>
      <c r="D83" s="370" t="s">
        <v>3803</v>
      </c>
      <c r="E83" s="370" t="s">
        <v>3804</v>
      </c>
      <c r="F83" s="367"/>
    </row>
    <row r="84" spans="1:6" ht="25.5" x14ac:dyDescent="0.25">
      <c r="A84" s="331" t="s">
        <v>356</v>
      </c>
      <c r="B84" s="331" t="s">
        <v>3888</v>
      </c>
      <c r="C84" s="331" t="s">
        <v>3889</v>
      </c>
      <c r="D84" s="370" t="s">
        <v>3803</v>
      </c>
      <c r="E84" s="370" t="s">
        <v>3804</v>
      </c>
      <c r="F84" s="367"/>
    </row>
    <row r="85" spans="1:6" ht="25.5" x14ac:dyDescent="0.25">
      <c r="A85" s="331" t="s">
        <v>356</v>
      </c>
      <c r="B85" s="331" t="s">
        <v>3809</v>
      </c>
      <c r="C85" s="331" t="s">
        <v>3810</v>
      </c>
      <c r="D85" s="370" t="s">
        <v>3803</v>
      </c>
      <c r="E85" s="370" t="s">
        <v>3804</v>
      </c>
      <c r="F85" s="367"/>
    </row>
    <row r="86" spans="1:6" x14ac:dyDescent="0.25">
      <c r="A86" s="331" t="s">
        <v>356</v>
      </c>
      <c r="B86" s="331" t="s">
        <v>797</v>
      </c>
      <c r="C86" s="331" t="s">
        <v>798</v>
      </c>
      <c r="D86" s="370" t="s">
        <v>3801</v>
      </c>
      <c r="E86" s="370" t="s">
        <v>3802</v>
      </c>
      <c r="F86" s="367"/>
    </row>
    <row r="87" spans="1:6" x14ac:dyDescent="0.25">
      <c r="A87" s="331" t="s">
        <v>356</v>
      </c>
      <c r="B87" s="331" t="s">
        <v>1290</v>
      </c>
      <c r="C87" s="331" t="s">
        <v>1291</v>
      </c>
      <c r="D87" s="370" t="s">
        <v>3805</v>
      </c>
      <c r="E87" s="370" t="s">
        <v>3806</v>
      </c>
      <c r="F87" s="367"/>
    </row>
    <row r="88" spans="1:6" x14ac:dyDescent="0.25">
      <c r="A88" s="331" t="s">
        <v>356</v>
      </c>
      <c r="B88" s="331" t="s">
        <v>1295</v>
      </c>
      <c r="C88" s="331" t="s">
        <v>1296</v>
      </c>
      <c r="D88" s="370" t="s">
        <v>3805</v>
      </c>
      <c r="E88" s="370" t="s">
        <v>3806</v>
      </c>
      <c r="F88" s="367"/>
    </row>
    <row r="89" spans="1:6" ht="25.5" x14ac:dyDescent="0.25">
      <c r="A89" s="331" t="s">
        <v>356</v>
      </c>
      <c r="B89" s="331" t="s">
        <v>1313</v>
      </c>
      <c r="C89" s="331" t="s">
        <v>1314</v>
      </c>
      <c r="D89" s="370" t="s">
        <v>3805</v>
      </c>
      <c r="E89" s="370" t="s">
        <v>3806</v>
      </c>
      <c r="F89" s="367"/>
    </row>
    <row r="90" spans="1:6" x14ac:dyDescent="0.25">
      <c r="A90" s="331" t="s">
        <v>356</v>
      </c>
      <c r="B90" s="331" t="s">
        <v>1318</v>
      </c>
      <c r="C90" s="331" t="s">
        <v>1319</v>
      </c>
      <c r="D90" s="370" t="s">
        <v>3805</v>
      </c>
      <c r="E90" s="370" t="s">
        <v>3806</v>
      </c>
      <c r="F90" s="367"/>
    </row>
    <row r="91" spans="1:6" x14ac:dyDescent="0.25">
      <c r="A91" s="331" t="s">
        <v>356</v>
      </c>
      <c r="B91" s="331" t="s">
        <v>1322</v>
      </c>
      <c r="C91" s="331" t="s">
        <v>1323</v>
      </c>
      <c r="D91" s="370" t="s">
        <v>3805</v>
      </c>
      <c r="E91" s="370" t="s">
        <v>3806</v>
      </c>
      <c r="F91" s="367"/>
    </row>
    <row r="92" spans="1:6" x14ac:dyDescent="0.25">
      <c r="A92" s="331" t="s">
        <v>356</v>
      </c>
      <c r="B92" s="331" t="s">
        <v>357</v>
      </c>
      <c r="C92" s="331" t="s">
        <v>358</v>
      </c>
      <c r="D92" s="370" t="s">
        <v>3794</v>
      </c>
      <c r="E92" s="370" t="s">
        <v>3795</v>
      </c>
      <c r="F92" s="367"/>
    </row>
    <row r="93" spans="1:6" x14ac:dyDescent="0.25">
      <c r="A93" s="331" t="s">
        <v>356</v>
      </c>
      <c r="B93" s="331" t="s">
        <v>362</v>
      </c>
      <c r="C93" s="331" t="s">
        <v>363</v>
      </c>
      <c r="D93" s="370" t="s">
        <v>3794</v>
      </c>
      <c r="E93" s="370" t="s">
        <v>3795</v>
      </c>
      <c r="F93" s="367"/>
    </row>
    <row r="94" spans="1:6" x14ac:dyDescent="0.25">
      <c r="A94" s="331" t="s">
        <v>356</v>
      </c>
      <c r="B94" s="331" t="s">
        <v>364</v>
      </c>
      <c r="C94" s="331" t="s">
        <v>365</v>
      </c>
      <c r="D94" s="370" t="s">
        <v>3794</v>
      </c>
      <c r="E94" s="370" t="s">
        <v>3795</v>
      </c>
      <c r="F94" s="367"/>
    </row>
    <row r="95" spans="1:6" x14ac:dyDescent="0.25">
      <c r="A95" s="331" t="s">
        <v>356</v>
      </c>
      <c r="B95" s="331" t="s">
        <v>367</v>
      </c>
      <c r="C95" s="331" t="s">
        <v>368</v>
      </c>
      <c r="D95" s="370" t="s">
        <v>3794</v>
      </c>
      <c r="E95" s="370" t="s">
        <v>3795</v>
      </c>
      <c r="F95" s="367"/>
    </row>
    <row r="96" spans="1:6" x14ac:dyDescent="0.25">
      <c r="A96" s="331" t="s">
        <v>356</v>
      </c>
      <c r="B96" s="331" t="s">
        <v>369</v>
      </c>
      <c r="C96" s="331" t="s">
        <v>370</v>
      </c>
      <c r="D96" s="370" t="s">
        <v>3794</v>
      </c>
      <c r="E96" s="370" t="s">
        <v>3795</v>
      </c>
      <c r="F96" s="367"/>
    </row>
    <row r="97" spans="1:6" x14ac:dyDescent="0.25">
      <c r="A97" s="331" t="s">
        <v>356</v>
      </c>
      <c r="B97" s="331" t="s">
        <v>371</v>
      </c>
      <c r="C97" s="331" t="s">
        <v>372</v>
      </c>
      <c r="D97" s="370" t="s">
        <v>3794</v>
      </c>
      <c r="E97" s="370" t="s">
        <v>3795</v>
      </c>
      <c r="F97" s="367"/>
    </row>
    <row r="98" spans="1:6" x14ac:dyDescent="0.25">
      <c r="A98" s="331" t="s">
        <v>356</v>
      </c>
      <c r="B98" s="331" t="s">
        <v>373</v>
      </c>
      <c r="C98" s="331" t="s">
        <v>374</v>
      </c>
      <c r="D98" s="370" t="s">
        <v>3794</v>
      </c>
      <c r="E98" s="370" t="s">
        <v>3795</v>
      </c>
      <c r="F98" s="367"/>
    </row>
    <row r="99" spans="1:6" x14ac:dyDescent="0.25">
      <c r="A99" s="331" t="s">
        <v>356</v>
      </c>
      <c r="B99" s="331" t="s">
        <v>375</v>
      </c>
      <c r="C99" s="331" t="s">
        <v>376</v>
      </c>
      <c r="D99" s="370" t="s">
        <v>3794</v>
      </c>
      <c r="E99" s="370" t="s">
        <v>3795</v>
      </c>
      <c r="F99" s="367"/>
    </row>
    <row r="100" spans="1:6" x14ac:dyDescent="0.25">
      <c r="A100" s="331" t="s">
        <v>356</v>
      </c>
      <c r="B100" s="331" t="s">
        <v>377</v>
      </c>
      <c r="C100" s="331" t="s">
        <v>378</v>
      </c>
      <c r="D100" s="370" t="s">
        <v>3794</v>
      </c>
      <c r="E100" s="370" t="s">
        <v>3795</v>
      </c>
      <c r="F100" s="367"/>
    </row>
    <row r="101" spans="1:6" x14ac:dyDescent="0.25">
      <c r="A101" s="331" t="s">
        <v>356</v>
      </c>
      <c r="B101" s="331" t="s">
        <v>379</v>
      </c>
      <c r="C101" s="331" t="s">
        <v>380</v>
      </c>
      <c r="D101" s="370" t="s">
        <v>3794</v>
      </c>
      <c r="E101" s="370" t="s">
        <v>3795</v>
      </c>
      <c r="F101" s="367"/>
    </row>
    <row r="102" spans="1:6" x14ac:dyDescent="0.25">
      <c r="A102" s="331" t="s">
        <v>356</v>
      </c>
      <c r="B102" s="331" t="s">
        <v>2369</v>
      </c>
      <c r="C102" s="331" t="s">
        <v>2370</v>
      </c>
      <c r="D102" s="370" t="s">
        <v>3836</v>
      </c>
      <c r="E102" s="370" t="s">
        <v>3837</v>
      </c>
      <c r="F102" s="367"/>
    </row>
    <row r="103" spans="1:6" x14ac:dyDescent="0.25">
      <c r="A103" s="331" t="s">
        <v>356</v>
      </c>
      <c r="B103" s="331" t="s">
        <v>1039</v>
      </c>
      <c r="C103" s="331" t="s">
        <v>1040</v>
      </c>
      <c r="D103" s="370" t="s">
        <v>3796</v>
      </c>
      <c r="E103" s="370" t="s">
        <v>3797</v>
      </c>
      <c r="F103" s="367"/>
    </row>
    <row r="104" spans="1:6" x14ac:dyDescent="0.25">
      <c r="A104" s="331" t="s">
        <v>356</v>
      </c>
      <c r="B104" s="331" t="s">
        <v>383</v>
      </c>
      <c r="C104" s="331" t="s">
        <v>384</v>
      </c>
      <c r="D104" s="370" t="s">
        <v>3794</v>
      </c>
      <c r="E104" s="370" t="s">
        <v>3795</v>
      </c>
      <c r="F104" s="367"/>
    </row>
    <row r="105" spans="1:6" x14ac:dyDescent="0.25">
      <c r="A105" s="331" t="s">
        <v>356</v>
      </c>
      <c r="B105" s="331" t="s">
        <v>2372</v>
      </c>
      <c r="C105" s="331" t="s">
        <v>2373</v>
      </c>
      <c r="D105" s="370" t="s">
        <v>3815</v>
      </c>
      <c r="E105" s="370" t="s">
        <v>3838</v>
      </c>
      <c r="F105" s="367"/>
    </row>
    <row r="106" spans="1:6" x14ac:dyDescent="0.25">
      <c r="A106" s="331" t="s">
        <v>356</v>
      </c>
      <c r="B106" s="331" t="s">
        <v>1252</v>
      </c>
      <c r="C106" s="331" t="s">
        <v>1253</v>
      </c>
      <c r="D106" s="370" t="s">
        <v>3816</v>
      </c>
      <c r="E106" s="370" t="s">
        <v>3817</v>
      </c>
      <c r="F106" s="367"/>
    </row>
    <row r="107" spans="1:6" ht="25.5" x14ac:dyDescent="0.25">
      <c r="A107" s="331" t="s">
        <v>356</v>
      </c>
      <c r="B107" s="331" t="s">
        <v>1256</v>
      </c>
      <c r="C107" s="331" t="s">
        <v>1257</v>
      </c>
      <c r="D107" s="370" t="s">
        <v>3816</v>
      </c>
      <c r="E107" s="370" t="s">
        <v>3817</v>
      </c>
      <c r="F107" s="367"/>
    </row>
    <row r="108" spans="1:6" ht="25.5" x14ac:dyDescent="0.25">
      <c r="A108" s="331" t="s">
        <v>356</v>
      </c>
      <c r="B108" s="331" t="s">
        <v>3886</v>
      </c>
      <c r="C108" s="331" t="s">
        <v>3887</v>
      </c>
      <c r="D108" s="370" t="s">
        <v>3799</v>
      </c>
      <c r="E108" s="370" t="s">
        <v>3800</v>
      </c>
      <c r="F108" s="367"/>
    </row>
    <row r="109" spans="1:6" x14ac:dyDescent="0.25">
      <c r="A109" s="331" t="s">
        <v>356</v>
      </c>
      <c r="B109" s="331" t="s">
        <v>1041</v>
      </c>
      <c r="C109" s="331" t="s">
        <v>1042</v>
      </c>
      <c r="D109" s="370" t="s">
        <v>3796</v>
      </c>
      <c r="E109" s="370" t="s">
        <v>3797</v>
      </c>
      <c r="F109" s="367"/>
    </row>
    <row r="110" spans="1:6" x14ac:dyDescent="0.25">
      <c r="A110" s="331" t="s">
        <v>356</v>
      </c>
      <c r="B110" s="331" t="s">
        <v>4079</v>
      </c>
      <c r="C110" s="331" t="s">
        <v>4080</v>
      </c>
      <c r="D110" s="370" t="s">
        <v>3796</v>
      </c>
      <c r="E110" s="370" t="s">
        <v>3797</v>
      </c>
      <c r="F110" s="367"/>
    </row>
    <row r="111" spans="1:6" x14ac:dyDescent="0.25">
      <c r="A111" s="331" t="s">
        <v>180</v>
      </c>
      <c r="B111" s="331" t="s">
        <v>3978</v>
      </c>
      <c r="C111" s="331" t="s">
        <v>3979</v>
      </c>
      <c r="D111" s="370" t="s">
        <v>3794</v>
      </c>
      <c r="E111" s="370" t="s">
        <v>3795</v>
      </c>
      <c r="F111" s="367"/>
    </row>
    <row r="112" spans="1:6" x14ac:dyDescent="0.25">
      <c r="A112" s="331" t="s">
        <v>180</v>
      </c>
      <c r="B112" s="331" t="s">
        <v>4014</v>
      </c>
      <c r="C112" s="331" t="s">
        <v>4015</v>
      </c>
      <c r="D112" s="370" t="s">
        <v>3794</v>
      </c>
      <c r="E112" s="370" t="s">
        <v>3795</v>
      </c>
      <c r="F112" s="367"/>
    </row>
    <row r="113" spans="1:6" x14ac:dyDescent="0.25">
      <c r="A113" s="331" t="s">
        <v>180</v>
      </c>
      <c r="B113" s="331" t="s">
        <v>3938</v>
      </c>
      <c r="C113" s="331" t="s">
        <v>3939</v>
      </c>
      <c r="D113" s="370" t="s">
        <v>3794</v>
      </c>
      <c r="E113" s="370" t="s">
        <v>3795</v>
      </c>
      <c r="F113" s="367"/>
    </row>
    <row r="114" spans="1:6" x14ac:dyDescent="0.25">
      <c r="A114" s="331" t="s">
        <v>180</v>
      </c>
      <c r="B114" s="331" t="s">
        <v>3896</v>
      </c>
      <c r="C114" s="331" t="s">
        <v>3897</v>
      </c>
      <c r="D114" s="370" t="s">
        <v>3794</v>
      </c>
      <c r="E114" s="370" t="s">
        <v>3795</v>
      </c>
      <c r="F114" s="367"/>
    </row>
    <row r="115" spans="1:6" x14ac:dyDescent="0.25">
      <c r="A115" s="331" t="s">
        <v>182</v>
      </c>
      <c r="B115" s="331" t="s">
        <v>3980</v>
      </c>
      <c r="C115" s="331" t="s">
        <v>3981</v>
      </c>
      <c r="D115" s="370" t="s">
        <v>3982</v>
      </c>
      <c r="E115" s="370" t="s">
        <v>3983</v>
      </c>
      <c r="F115" s="367"/>
    </row>
    <row r="116" spans="1:6" x14ac:dyDescent="0.25">
      <c r="A116" s="331" t="s">
        <v>182</v>
      </c>
      <c r="B116" s="331" t="s">
        <v>3869</v>
      </c>
      <c r="C116" s="331" t="s">
        <v>3870</v>
      </c>
      <c r="D116" s="370" t="s">
        <v>3805</v>
      </c>
      <c r="E116" s="370" t="s">
        <v>3806</v>
      </c>
      <c r="F116" s="367"/>
    </row>
    <row r="117" spans="1:6" x14ac:dyDescent="0.25">
      <c r="A117" s="331" t="s">
        <v>182</v>
      </c>
      <c r="B117" s="331" t="s">
        <v>3992</v>
      </c>
      <c r="C117" s="331" t="s">
        <v>3993</v>
      </c>
      <c r="D117" s="370" t="s">
        <v>3982</v>
      </c>
      <c r="E117" s="370" t="s">
        <v>3983</v>
      </c>
      <c r="F117" s="367"/>
    </row>
    <row r="118" spans="1:6" x14ac:dyDescent="0.25">
      <c r="A118" s="331" t="s">
        <v>184</v>
      </c>
      <c r="B118" s="331" t="s">
        <v>3984</v>
      </c>
      <c r="C118" s="331" t="s">
        <v>3985</v>
      </c>
      <c r="D118" s="370" t="s">
        <v>3982</v>
      </c>
      <c r="E118" s="370" t="s">
        <v>3983</v>
      </c>
      <c r="F118" s="367"/>
    </row>
    <row r="119" spans="1:6" x14ac:dyDescent="0.25">
      <c r="A119" s="331" t="s">
        <v>186</v>
      </c>
      <c r="B119" s="331" t="s">
        <v>390</v>
      </c>
      <c r="C119" s="331" t="s">
        <v>391</v>
      </c>
      <c r="D119" s="370" t="s">
        <v>3830</v>
      </c>
      <c r="E119" s="370" t="s">
        <v>3973</v>
      </c>
      <c r="F119" s="367"/>
    </row>
    <row r="120" spans="1:6" x14ac:dyDescent="0.25">
      <c r="A120" s="331" t="s">
        <v>186</v>
      </c>
      <c r="B120" s="331" t="s">
        <v>393</v>
      </c>
      <c r="C120" s="331" t="s">
        <v>394</v>
      </c>
      <c r="D120" s="370" t="s">
        <v>3830</v>
      </c>
      <c r="E120" s="370" t="s">
        <v>3973</v>
      </c>
      <c r="F120" s="367"/>
    </row>
    <row r="121" spans="1:6" x14ac:dyDescent="0.25">
      <c r="A121" s="331" t="s">
        <v>188</v>
      </c>
      <c r="B121" s="331" t="s">
        <v>431</v>
      </c>
      <c r="C121" s="331" t="s">
        <v>432</v>
      </c>
      <c r="D121" s="370" t="s">
        <v>3918</v>
      </c>
      <c r="E121" s="370" t="s">
        <v>3975</v>
      </c>
      <c r="F121" s="367"/>
    </row>
    <row r="122" spans="1:6" x14ac:dyDescent="0.25">
      <c r="A122" s="331" t="s">
        <v>188</v>
      </c>
      <c r="B122" s="331" t="s">
        <v>436</v>
      </c>
      <c r="C122" s="331" t="s">
        <v>437</v>
      </c>
      <c r="D122" s="370" t="s">
        <v>3918</v>
      </c>
      <c r="E122" s="370" t="s">
        <v>3975</v>
      </c>
      <c r="F122" s="367"/>
    </row>
    <row r="123" spans="1:6" x14ac:dyDescent="0.25">
      <c r="A123" s="331" t="s">
        <v>190</v>
      </c>
      <c r="B123" s="331" t="s">
        <v>399</v>
      </c>
      <c r="C123" s="331" t="s">
        <v>400</v>
      </c>
      <c r="D123" s="370" t="s">
        <v>3826</v>
      </c>
      <c r="E123" s="370" t="s">
        <v>3827</v>
      </c>
      <c r="F123" s="367"/>
    </row>
    <row r="124" spans="1:6" x14ac:dyDescent="0.25">
      <c r="A124" s="331" t="s">
        <v>192</v>
      </c>
      <c r="B124" s="331" t="s">
        <v>4086</v>
      </c>
      <c r="C124" s="331" t="s">
        <v>4087</v>
      </c>
      <c r="D124" s="370" t="s">
        <v>3796</v>
      </c>
      <c r="E124" s="370" t="s">
        <v>3797</v>
      </c>
      <c r="F124" s="367"/>
    </row>
    <row r="125" spans="1:6" x14ac:dyDescent="0.25">
      <c r="A125" s="331" t="s">
        <v>192</v>
      </c>
      <c r="B125" s="331" t="s">
        <v>3994</v>
      </c>
      <c r="C125" s="331" t="s">
        <v>3995</v>
      </c>
      <c r="D125" s="370" t="s">
        <v>3996</v>
      </c>
      <c r="E125" s="370" t="s">
        <v>3997</v>
      </c>
      <c r="F125" s="367"/>
    </row>
    <row r="126" spans="1:6" x14ac:dyDescent="0.25">
      <c r="A126" s="331" t="s">
        <v>192</v>
      </c>
      <c r="B126" s="331" t="s">
        <v>2793</v>
      </c>
      <c r="C126" s="331" t="s">
        <v>3911</v>
      </c>
      <c r="D126" s="370" t="s">
        <v>3796</v>
      </c>
      <c r="E126" s="370" t="s">
        <v>3797</v>
      </c>
      <c r="F126" s="367"/>
    </row>
    <row r="127" spans="1:6" x14ac:dyDescent="0.25">
      <c r="A127" s="331" t="s">
        <v>192</v>
      </c>
      <c r="B127" s="331" t="s">
        <v>4021</v>
      </c>
      <c r="C127" s="331" t="s">
        <v>4022</v>
      </c>
      <c r="D127" s="370" t="s">
        <v>3796</v>
      </c>
      <c r="E127" s="370" t="s">
        <v>3797</v>
      </c>
      <c r="F127" s="367"/>
    </row>
    <row r="128" spans="1:6" x14ac:dyDescent="0.25">
      <c r="A128" s="331" t="s">
        <v>192</v>
      </c>
      <c r="B128" s="331" t="s">
        <v>4088</v>
      </c>
      <c r="C128" s="331" t="s">
        <v>4089</v>
      </c>
      <c r="D128" s="370" t="s">
        <v>3796</v>
      </c>
      <c r="E128" s="370" t="s">
        <v>3797</v>
      </c>
      <c r="F128" s="367"/>
    </row>
    <row r="129" spans="1:6" x14ac:dyDescent="0.25">
      <c r="A129" s="331" t="s">
        <v>192</v>
      </c>
      <c r="B129" s="331" t="s">
        <v>3867</v>
      </c>
      <c r="C129" s="331" t="s">
        <v>3868</v>
      </c>
      <c r="D129" s="370" t="s">
        <v>3796</v>
      </c>
      <c r="E129" s="370" t="s">
        <v>3797</v>
      </c>
      <c r="F129" s="367"/>
    </row>
    <row r="130" spans="1:6" x14ac:dyDescent="0.25">
      <c r="A130" s="331" t="s">
        <v>194</v>
      </c>
      <c r="B130" s="331" t="s">
        <v>405</v>
      </c>
      <c r="C130" s="331" t="s">
        <v>406</v>
      </c>
      <c r="D130" s="370" t="s">
        <v>3840</v>
      </c>
      <c r="E130" s="370" t="s">
        <v>3841</v>
      </c>
      <c r="F130" s="367"/>
    </row>
    <row r="131" spans="1:6" x14ac:dyDescent="0.25">
      <c r="A131" s="331" t="s">
        <v>194</v>
      </c>
      <c r="B131" s="331" t="s">
        <v>409</v>
      </c>
      <c r="C131" s="331" t="s">
        <v>410</v>
      </c>
      <c r="D131" s="370" t="s">
        <v>3840</v>
      </c>
      <c r="E131" s="370" t="s">
        <v>3841</v>
      </c>
      <c r="F131" s="367"/>
    </row>
    <row r="132" spans="1:6" x14ac:dyDescent="0.25">
      <c r="A132" s="331" t="s">
        <v>194</v>
      </c>
      <c r="B132" s="331" t="s">
        <v>414</v>
      </c>
      <c r="C132" s="331" t="s">
        <v>415</v>
      </c>
      <c r="D132" s="370" t="s">
        <v>3840</v>
      </c>
      <c r="E132" s="370" t="s">
        <v>3841</v>
      </c>
      <c r="F132" s="367"/>
    </row>
    <row r="133" spans="1:6" x14ac:dyDescent="0.25">
      <c r="A133" s="331" t="s">
        <v>194</v>
      </c>
      <c r="B133" s="331" t="s">
        <v>421</v>
      </c>
      <c r="C133" s="331" t="s">
        <v>422</v>
      </c>
      <c r="D133" s="370" t="s">
        <v>3840</v>
      </c>
      <c r="E133" s="370" t="s">
        <v>3841</v>
      </c>
      <c r="F133" s="367"/>
    </row>
    <row r="134" spans="1:6" ht="25.5" x14ac:dyDescent="0.25">
      <c r="A134" s="331" t="s">
        <v>194</v>
      </c>
      <c r="B134" s="331" t="s">
        <v>426</v>
      </c>
      <c r="C134" s="331" t="s">
        <v>427</v>
      </c>
      <c r="D134" s="370" t="s">
        <v>3840</v>
      </c>
      <c r="E134" s="370" t="s">
        <v>3841</v>
      </c>
      <c r="F134" s="367"/>
    </row>
    <row r="135" spans="1:6" x14ac:dyDescent="0.25">
      <c r="A135" s="331" t="s">
        <v>196</v>
      </c>
      <c r="B135" s="331" t="s">
        <v>3824</v>
      </c>
      <c r="C135" s="331" t="s">
        <v>3825</v>
      </c>
      <c r="D135" s="370" t="s">
        <v>3818</v>
      </c>
      <c r="E135" s="370" t="s">
        <v>3819</v>
      </c>
      <c r="F135" s="367"/>
    </row>
    <row r="136" spans="1:6" x14ac:dyDescent="0.25">
      <c r="A136" s="331" t="s">
        <v>196</v>
      </c>
      <c r="B136" s="331" t="s">
        <v>440</v>
      </c>
      <c r="C136" s="331" t="s">
        <v>441</v>
      </c>
      <c r="D136" s="370" t="s">
        <v>3818</v>
      </c>
      <c r="E136" s="370" t="s">
        <v>3819</v>
      </c>
      <c r="F136" s="367"/>
    </row>
    <row r="137" spans="1:6" x14ac:dyDescent="0.25">
      <c r="A137" s="331" t="s">
        <v>196</v>
      </c>
      <c r="B137" s="331" t="s">
        <v>445</v>
      </c>
      <c r="C137" s="331" t="s">
        <v>446</v>
      </c>
      <c r="D137" s="370" t="s">
        <v>3818</v>
      </c>
      <c r="E137" s="370" t="s">
        <v>3819</v>
      </c>
      <c r="F137" s="367"/>
    </row>
    <row r="138" spans="1:6" x14ac:dyDescent="0.25">
      <c r="A138" s="331" t="s">
        <v>196</v>
      </c>
      <c r="B138" s="331" t="s">
        <v>450</v>
      </c>
      <c r="C138" s="331" t="s">
        <v>451</v>
      </c>
      <c r="D138" s="370" t="s">
        <v>3818</v>
      </c>
      <c r="E138" s="370" t="s">
        <v>3819</v>
      </c>
      <c r="F138" s="367"/>
    </row>
    <row r="139" spans="1:6" x14ac:dyDescent="0.25">
      <c r="A139" s="331" t="s">
        <v>196</v>
      </c>
      <c r="B139" s="331" t="s">
        <v>454</v>
      </c>
      <c r="C139" s="331" t="s">
        <v>455</v>
      </c>
      <c r="D139" s="370" t="s">
        <v>3818</v>
      </c>
      <c r="E139" s="370" t="s">
        <v>3819</v>
      </c>
      <c r="F139" s="367"/>
    </row>
    <row r="140" spans="1:6" x14ac:dyDescent="0.25">
      <c r="A140" s="331" t="s">
        <v>196</v>
      </c>
      <c r="B140" s="331" t="s">
        <v>458</v>
      </c>
      <c r="C140" s="331" t="s">
        <v>459</v>
      </c>
      <c r="D140" s="370" t="s">
        <v>3818</v>
      </c>
      <c r="E140" s="370" t="s">
        <v>3819</v>
      </c>
      <c r="F140" s="367"/>
    </row>
    <row r="141" spans="1:6" x14ac:dyDescent="0.25">
      <c r="A141" s="331" t="s">
        <v>196</v>
      </c>
      <c r="B141" s="331" t="s">
        <v>462</v>
      </c>
      <c r="C141" s="331" t="s">
        <v>463</v>
      </c>
      <c r="D141" s="370" t="s">
        <v>3818</v>
      </c>
      <c r="E141" s="370" t="s">
        <v>3819</v>
      </c>
      <c r="F141" s="367"/>
    </row>
    <row r="142" spans="1:6" x14ac:dyDescent="0.25">
      <c r="A142" s="331" t="s">
        <v>196</v>
      </c>
      <c r="B142" s="331" t="s">
        <v>4090</v>
      </c>
      <c r="C142" s="331" t="s">
        <v>3821</v>
      </c>
      <c r="D142" s="370" t="s">
        <v>3818</v>
      </c>
      <c r="E142" s="370" t="s">
        <v>3819</v>
      </c>
      <c r="F142" s="367"/>
    </row>
    <row r="143" spans="1:6" x14ac:dyDescent="0.25">
      <c r="A143" s="331" t="s">
        <v>196</v>
      </c>
      <c r="B143" s="331" t="s">
        <v>4091</v>
      </c>
      <c r="C143" s="331" t="s">
        <v>3821</v>
      </c>
      <c r="D143" s="370" t="s">
        <v>3818</v>
      </c>
      <c r="E143" s="370" t="s">
        <v>3819</v>
      </c>
      <c r="F143" s="367"/>
    </row>
    <row r="144" spans="1:6" x14ac:dyDescent="0.25">
      <c r="A144" s="331" t="s">
        <v>196</v>
      </c>
      <c r="B144" s="331" t="s">
        <v>4092</v>
      </c>
      <c r="C144" s="331" t="s">
        <v>3821</v>
      </c>
      <c r="D144" s="370" t="s">
        <v>3818</v>
      </c>
      <c r="E144" s="370" t="s">
        <v>3819</v>
      </c>
      <c r="F144" s="367"/>
    </row>
    <row r="145" spans="1:6" x14ac:dyDescent="0.25">
      <c r="A145" s="331" t="s">
        <v>196</v>
      </c>
      <c r="B145" s="331" t="s">
        <v>3820</v>
      </c>
      <c r="C145" s="331" t="s">
        <v>3821</v>
      </c>
      <c r="D145" s="370" t="s">
        <v>3818</v>
      </c>
      <c r="E145" s="370" t="s">
        <v>3819</v>
      </c>
      <c r="F145" s="367"/>
    </row>
    <row r="146" spans="1:6" ht="25.5" x14ac:dyDescent="0.25">
      <c r="A146" s="331" t="s">
        <v>198</v>
      </c>
      <c r="B146" s="331" t="s">
        <v>505</v>
      </c>
      <c r="C146" s="331" t="s">
        <v>506</v>
      </c>
      <c r="D146" s="370" t="s">
        <v>3799</v>
      </c>
      <c r="E146" s="370" t="s">
        <v>3800</v>
      </c>
      <c r="F146" s="367"/>
    </row>
    <row r="147" spans="1:6" ht="25.5" x14ac:dyDescent="0.25">
      <c r="A147" s="331" t="s">
        <v>198</v>
      </c>
      <c r="B147" s="331" t="s">
        <v>3832</v>
      </c>
      <c r="C147" s="331" t="s">
        <v>3833</v>
      </c>
      <c r="D147" s="370" t="s">
        <v>3799</v>
      </c>
      <c r="E147" s="370" t="s">
        <v>3800</v>
      </c>
      <c r="F147" s="367"/>
    </row>
    <row r="148" spans="1:6" ht="25.5" x14ac:dyDescent="0.25">
      <c r="A148" s="331" t="s">
        <v>198</v>
      </c>
      <c r="B148" s="331" t="s">
        <v>511</v>
      </c>
      <c r="C148" s="331" t="s">
        <v>512</v>
      </c>
      <c r="D148" s="370" t="s">
        <v>3799</v>
      </c>
      <c r="E148" s="370" t="s">
        <v>3800</v>
      </c>
      <c r="F148" s="367"/>
    </row>
    <row r="149" spans="1:6" ht="25.5" x14ac:dyDescent="0.25">
      <c r="A149" s="331" t="s">
        <v>198</v>
      </c>
      <c r="B149" s="331" t="s">
        <v>3923</v>
      </c>
      <c r="C149" s="331" t="s">
        <v>3924</v>
      </c>
      <c r="D149" s="370" t="s">
        <v>3799</v>
      </c>
      <c r="E149" s="370" t="s">
        <v>3800</v>
      </c>
      <c r="F149" s="367"/>
    </row>
    <row r="150" spans="1:6" ht="25.5" x14ac:dyDescent="0.25">
      <c r="A150" s="331" t="s">
        <v>198</v>
      </c>
      <c r="B150" s="331" t="s">
        <v>4099</v>
      </c>
      <c r="C150" s="331" t="s">
        <v>4100</v>
      </c>
      <c r="D150" s="370" t="s">
        <v>3799</v>
      </c>
      <c r="E150" s="370" t="s">
        <v>3800</v>
      </c>
      <c r="F150" s="367"/>
    </row>
    <row r="151" spans="1:6" ht="25.5" x14ac:dyDescent="0.25">
      <c r="A151" s="331" t="s">
        <v>198</v>
      </c>
      <c r="B151" s="331" t="s">
        <v>515</v>
      </c>
      <c r="C151" s="331" t="s">
        <v>516</v>
      </c>
      <c r="D151" s="370" t="s">
        <v>3799</v>
      </c>
      <c r="E151" s="370" t="s">
        <v>3800</v>
      </c>
      <c r="F151" s="367"/>
    </row>
    <row r="152" spans="1:6" ht="25.5" x14ac:dyDescent="0.25">
      <c r="A152" s="331" t="s">
        <v>198</v>
      </c>
      <c r="B152" s="331" t="s">
        <v>4103</v>
      </c>
      <c r="C152" s="331" t="s">
        <v>4104</v>
      </c>
      <c r="D152" s="370" t="s">
        <v>3799</v>
      </c>
      <c r="E152" s="370" t="s">
        <v>3800</v>
      </c>
      <c r="F152" s="367"/>
    </row>
    <row r="153" spans="1:6" ht="25.5" x14ac:dyDescent="0.25">
      <c r="A153" s="331" t="s">
        <v>198</v>
      </c>
      <c r="B153" s="331" t="s">
        <v>4105</v>
      </c>
      <c r="C153" s="331" t="s">
        <v>4106</v>
      </c>
      <c r="D153" s="370" t="s">
        <v>3799</v>
      </c>
      <c r="E153" s="370" t="s">
        <v>3800</v>
      </c>
      <c r="F153" s="367"/>
    </row>
    <row r="154" spans="1:6" ht="25.5" x14ac:dyDescent="0.25">
      <c r="A154" s="331" t="s">
        <v>198</v>
      </c>
      <c r="B154" s="331" t="s">
        <v>520</v>
      </c>
      <c r="C154" s="331" t="s">
        <v>521</v>
      </c>
      <c r="D154" s="370" t="s">
        <v>3799</v>
      </c>
      <c r="E154" s="370" t="s">
        <v>3800</v>
      </c>
      <c r="F154" s="367"/>
    </row>
    <row r="155" spans="1:6" ht="25.5" x14ac:dyDescent="0.25">
      <c r="A155" s="331" t="s">
        <v>198</v>
      </c>
      <c r="B155" s="331" t="s">
        <v>526</v>
      </c>
      <c r="C155" s="331" t="s">
        <v>527</v>
      </c>
      <c r="D155" s="370" t="s">
        <v>3799</v>
      </c>
      <c r="E155" s="370" t="s">
        <v>3800</v>
      </c>
      <c r="F155" s="367"/>
    </row>
    <row r="156" spans="1:6" ht="25.5" x14ac:dyDescent="0.25">
      <c r="A156" s="331" t="s">
        <v>198</v>
      </c>
      <c r="B156" s="331" t="s">
        <v>528</v>
      </c>
      <c r="C156" s="331" t="s">
        <v>529</v>
      </c>
      <c r="D156" s="370" t="s">
        <v>3799</v>
      </c>
      <c r="E156" s="370" t="s">
        <v>3800</v>
      </c>
      <c r="F156" s="367"/>
    </row>
    <row r="157" spans="1:6" ht="25.5" x14ac:dyDescent="0.25">
      <c r="A157" s="331" t="s">
        <v>198</v>
      </c>
      <c r="B157" s="331" t="s">
        <v>533</v>
      </c>
      <c r="C157" s="331" t="s">
        <v>534</v>
      </c>
      <c r="D157" s="370" t="s">
        <v>3799</v>
      </c>
      <c r="E157" s="370" t="s">
        <v>3800</v>
      </c>
      <c r="F157" s="367"/>
    </row>
    <row r="158" spans="1:6" ht="25.5" x14ac:dyDescent="0.25">
      <c r="A158" s="331" t="s">
        <v>198</v>
      </c>
      <c r="B158" s="331" t="s">
        <v>538</v>
      </c>
      <c r="C158" s="331" t="s">
        <v>539</v>
      </c>
      <c r="D158" s="370" t="s">
        <v>3799</v>
      </c>
      <c r="E158" s="370" t="s">
        <v>3800</v>
      </c>
      <c r="F158" s="367"/>
    </row>
    <row r="159" spans="1:6" ht="25.5" x14ac:dyDescent="0.25">
      <c r="A159" s="331" t="s">
        <v>198</v>
      </c>
      <c r="B159" s="331" t="s">
        <v>542</v>
      </c>
      <c r="C159" s="331" t="s">
        <v>543</v>
      </c>
      <c r="D159" s="370" t="s">
        <v>3799</v>
      </c>
      <c r="E159" s="370" t="s">
        <v>3800</v>
      </c>
      <c r="F159" s="367"/>
    </row>
    <row r="160" spans="1:6" ht="25.5" x14ac:dyDescent="0.25">
      <c r="A160" s="331" t="s">
        <v>198</v>
      </c>
      <c r="B160" s="331" t="s">
        <v>4109</v>
      </c>
      <c r="C160" s="331" t="s">
        <v>4110</v>
      </c>
      <c r="D160" s="370" t="s">
        <v>3799</v>
      </c>
      <c r="E160" s="370" t="s">
        <v>3800</v>
      </c>
      <c r="F160" s="367"/>
    </row>
    <row r="161" spans="1:6" ht="25.5" x14ac:dyDescent="0.25">
      <c r="A161" s="331" t="s">
        <v>198</v>
      </c>
      <c r="B161" s="331" t="s">
        <v>545</v>
      </c>
      <c r="C161" s="331" t="s">
        <v>546</v>
      </c>
      <c r="D161" s="370" t="s">
        <v>3799</v>
      </c>
      <c r="E161" s="370" t="s">
        <v>3800</v>
      </c>
      <c r="F161" s="367"/>
    </row>
    <row r="162" spans="1:6" ht="25.5" x14ac:dyDescent="0.25">
      <c r="A162" s="331" t="s">
        <v>198</v>
      </c>
      <c r="B162" s="331" t="s">
        <v>4111</v>
      </c>
      <c r="C162" s="331" t="s">
        <v>4112</v>
      </c>
      <c r="D162" s="370" t="s">
        <v>3799</v>
      </c>
      <c r="E162" s="370" t="s">
        <v>3800</v>
      </c>
      <c r="F162" s="367"/>
    </row>
    <row r="163" spans="1:6" ht="25.5" x14ac:dyDescent="0.25">
      <c r="A163" s="331" t="s">
        <v>198</v>
      </c>
      <c r="B163" s="331" t="s">
        <v>4113</v>
      </c>
      <c r="C163" s="331" t="s">
        <v>4114</v>
      </c>
      <c r="D163" s="370" t="s">
        <v>3799</v>
      </c>
      <c r="E163" s="370" t="s">
        <v>3800</v>
      </c>
      <c r="F163" s="367"/>
    </row>
    <row r="164" spans="1:6" ht="25.5" x14ac:dyDescent="0.25">
      <c r="A164" s="331" t="s">
        <v>198</v>
      </c>
      <c r="B164" s="331" t="s">
        <v>3828</v>
      </c>
      <c r="C164" s="331" t="s">
        <v>3829</v>
      </c>
      <c r="D164" s="370" t="s">
        <v>3799</v>
      </c>
      <c r="E164" s="370" t="s">
        <v>3800</v>
      </c>
      <c r="F164" s="367"/>
    </row>
    <row r="165" spans="1:6" ht="25.5" x14ac:dyDescent="0.25">
      <c r="A165" s="331" t="s">
        <v>198</v>
      </c>
      <c r="B165" s="331" t="s">
        <v>4115</v>
      </c>
      <c r="C165" s="331" t="s">
        <v>4116</v>
      </c>
      <c r="D165" s="370" t="s">
        <v>3799</v>
      </c>
      <c r="E165" s="370" t="s">
        <v>3800</v>
      </c>
      <c r="F165" s="367"/>
    </row>
    <row r="166" spans="1:6" ht="25.5" x14ac:dyDescent="0.25">
      <c r="A166" s="331" t="s">
        <v>198</v>
      </c>
      <c r="B166" s="331" t="s">
        <v>548</v>
      </c>
      <c r="C166" s="331" t="s">
        <v>549</v>
      </c>
      <c r="D166" s="370" t="s">
        <v>3799</v>
      </c>
      <c r="E166" s="370" t="s">
        <v>3800</v>
      </c>
      <c r="F166" s="367"/>
    </row>
    <row r="167" spans="1:6" ht="25.5" x14ac:dyDescent="0.25">
      <c r="A167" s="331" t="s">
        <v>198</v>
      </c>
      <c r="B167" s="331" t="s">
        <v>553</v>
      </c>
      <c r="C167" s="331" t="s">
        <v>554</v>
      </c>
      <c r="D167" s="370" t="s">
        <v>3799</v>
      </c>
      <c r="E167" s="370" t="s">
        <v>3800</v>
      </c>
      <c r="F167" s="367"/>
    </row>
    <row r="168" spans="1:6" ht="25.5" x14ac:dyDescent="0.25">
      <c r="A168" s="331" t="s">
        <v>198</v>
      </c>
      <c r="B168" s="331" t="s">
        <v>556</v>
      </c>
      <c r="C168" s="331" t="s">
        <v>557</v>
      </c>
      <c r="D168" s="370" t="s">
        <v>3799</v>
      </c>
      <c r="E168" s="370" t="s">
        <v>3800</v>
      </c>
      <c r="F168" s="367"/>
    </row>
    <row r="169" spans="1:6" ht="25.5" x14ac:dyDescent="0.25">
      <c r="A169" s="331" t="s">
        <v>198</v>
      </c>
      <c r="B169" s="331" t="s">
        <v>4121</v>
      </c>
      <c r="C169" s="331" t="s">
        <v>4122</v>
      </c>
      <c r="D169" s="370" t="s">
        <v>3799</v>
      </c>
      <c r="E169" s="370" t="s">
        <v>3800</v>
      </c>
      <c r="F169" s="367"/>
    </row>
    <row r="170" spans="1:6" x14ac:dyDescent="0.25">
      <c r="A170" s="331" t="s">
        <v>198</v>
      </c>
      <c r="B170" s="331" t="s">
        <v>4125</v>
      </c>
      <c r="C170" s="331" t="s">
        <v>4126</v>
      </c>
      <c r="D170" s="370" t="s">
        <v>3801</v>
      </c>
      <c r="E170" s="370" t="s">
        <v>3802</v>
      </c>
      <c r="F170" s="367"/>
    </row>
    <row r="171" spans="1:6" ht="25.5" x14ac:dyDescent="0.25">
      <c r="A171" s="331" t="s">
        <v>198</v>
      </c>
      <c r="B171" s="331" t="s">
        <v>562</v>
      </c>
      <c r="C171" s="331" t="s">
        <v>563</v>
      </c>
      <c r="D171" s="370" t="s">
        <v>3799</v>
      </c>
      <c r="E171" s="370" t="s">
        <v>3800</v>
      </c>
      <c r="F171" s="367"/>
    </row>
    <row r="172" spans="1:6" ht="25.5" x14ac:dyDescent="0.25">
      <c r="A172" s="331" t="s">
        <v>198</v>
      </c>
      <c r="B172" s="331" t="s">
        <v>4127</v>
      </c>
      <c r="C172" s="331" t="s">
        <v>4128</v>
      </c>
      <c r="D172" s="370" t="s">
        <v>3799</v>
      </c>
      <c r="E172" s="370" t="s">
        <v>3800</v>
      </c>
      <c r="F172" s="367"/>
    </row>
    <row r="173" spans="1:6" ht="25.5" x14ac:dyDescent="0.25">
      <c r="A173" s="331" t="s">
        <v>198</v>
      </c>
      <c r="B173" s="331" t="s">
        <v>4129</v>
      </c>
      <c r="C173" s="331" t="s">
        <v>4130</v>
      </c>
      <c r="D173" s="370" t="s">
        <v>3799</v>
      </c>
      <c r="E173" s="370" t="s">
        <v>3800</v>
      </c>
      <c r="F173" s="367"/>
    </row>
    <row r="174" spans="1:6" ht="25.5" x14ac:dyDescent="0.25">
      <c r="A174" s="331" t="s">
        <v>198</v>
      </c>
      <c r="B174" s="331" t="s">
        <v>4131</v>
      </c>
      <c r="C174" s="331" t="s">
        <v>4132</v>
      </c>
      <c r="D174" s="370" t="s">
        <v>3799</v>
      </c>
      <c r="E174" s="370" t="s">
        <v>3800</v>
      </c>
      <c r="F174" s="367"/>
    </row>
    <row r="175" spans="1:6" ht="25.5" x14ac:dyDescent="0.25">
      <c r="A175" s="331" t="s">
        <v>198</v>
      </c>
      <c r="B175" s="331" t="s">
        <v>566</v>
      </c>
      <c r="C175" s="331" t="s">
        <v>567</v>
      </c>
      <c r="D175" s="370" t="s">
        <v>3799</v>
      </c>
      <c r="E175" s="370" t="s">
        <v>3800</v>
      </c>
      <c r="F175" s="367"/>
    </row>
    <row r="176" spans="1:6" ht="25.5" x14ac:dyDescent="0.25">
      <c r="A176" s="331" t="s">
        <v>198</v>
      </c>
      <c r="B176" s="331" t="s">
        <v>569</v>
      </c>
      <c r="C176" s="331" t="s">
        <v>570</v>
      </c>
      <c r="D176" s="370" t="s">
        <v>3799</v>
      </c>
      <c r="E176" s="370" t="s">
        <v>3800</v>
      </c>
      <c r="F176" s="367"/>
    </row>
    <row r="177" spans="1:6" ht="25.5" x14ac:dyDescent="0.25">
      <c r="A177" s="331" t="s">
        <v>198</v>
      </c>
      <c r="B177" s="331" t="s">
        <v>573</v>
      </c>
      <c r="C177" s="331" t="s">
        <v>574</v>
      </c>
      <c r="D177" s="370" t="s">
        <v>3799</v>
      </c>
      <c r="E177" s="370" t="s">
        <v>3800</v>
      </c>
      <c r="F177" s="367"/>
    </row>
    <row r="178" spans="1:6" ht="25.5" x14ac:dyDescent="0.25">
      <c r="A178" s="331" t="s">
        <v>198</v>
      </c>
      <c r="B178" s="331" t="s">
        <v>4093</v>
      </c>
      <c r="C178" s="331" t="s">
        <v>4094</v>
      </c>
      <c r="D178" s="370" t="s">
        <v>3799</v>
      </c>
      <c r="E178" s="370" t="s">
        <v>3800</v>
      </c>
      <c r="F178" s="367"/>
    </row>
    <row r="179" spans="1:6" ht="25.5" x14ac:dyDescent="0.25">
      <c r="A179" s="331" t="s">
        <v>198</v>
      </c>
      <c r="B179" s="331" t="s">
        <v>578</v>
      </c>
      <c r="C179" s="331" t="s">
        <v>579</v>
      </c>
      <c r="D179" s="370" t="s">
        <v>3799</v>
      </c>
      <c r="E179" s="370" t="s">
        <v>3800</v>
      </c>
      <c r="F179" s="367"/>
    </row>
    <row r="180" spans="1:6" ht="25.5" x14ac:dyDescent="0.25">
      <c r="A180" s="331" t="s">
        <v>198</v>
      </c>
      <c r="B180" s="331" t="s">
        <v>582</v>
      </c>
      <c r="C180" s="331" t="s">
        <v>583</v>
      </c>
      <c r="D180" s="370" t="s">
        <v>3799</v>
      </c>
      <c r="E180" s="370" t="s">
        <v>3800</v>
      </c>
      <c r="F180" s="367"/>
    </row>
    <row r="181" spans="1:6" ht="25.5" x14ac:dyDescent="0.25">
      <c r="A181" s="331" t="s">
        <v>198</v>
      </c>
      <c r="B181" s="331" t="s">
        <v>4095</v>
      </c>
      <c r="C181" s="331" t="s">
        <v>4096</v>
      </c>
      <c r="D181" s="370" t="s">
        <v>3799</v>
      </c>
      <c r="E181" s="370" t="s">
        <v>3800</v>
      </c>
      <c r="F181" s="367"/>
    </row>
    <row r="182" spans="1:6" ht="25.5" x14ac:dyDescent="0.25">
      <c r="A182" s="331" t="s">
        <v>198</v>
      </c>
      <c r="B182" s="331" t="s">
        <v>4097</v>
      </c>
      <c r="C182" s="331" t="s">
        <v>4098</v>
      </c>
      <c r="D182" s="370" t="s">
        <v>3799</v>
      </c>
      <c r="E182" s="370" t="s">
        <v>3800</v>
      </c>
      <c r="F182" s="367"/>
    </row>
    <row r="183" spans="1:6" ht="25.5" x14ac:dyDescent="0.25">
      <c r="A183" s="331" t="s">
        <v>198</v>
      </c>
      <c r="B183" s="331" t="s">
        <v>586</v>
      </c>
      <c r="C183" s="331" t="s">
        <v>587</v>
      </c>
      <c r="D183" s="370" t="s">
        <v>3799</v>
      </c>
      <c r="E183" s="370" t="s">
        <v>3800</v>
      </c>
      <c r="F183" s="367"/>
    </row>
    <row r="184" spans="1:6" ht="25.5" x14ac:dyDescent="0.25">
      <c r="A184" s="331" t="s">
        <v>198</v>
      </c>
      <c r="B184" s="331" t="s">
        <v>589</v>
      </c>
      <c r="C184" s="331" t="s">
        <v>590</v>
      </c>
      <c r="D184" s="370" t="s">
        <v>3799</v>
      </c>
      <c r="E184" s="370" t="s">
        <v>3800</v>
      </c>
      <c r="F184" s="367"/>
    </row>
    <row r="185" spans="1:6" ht="25.5" x14ac:dyDescent="0.25">
      <c r="A185" s="331" t="s">
        <v>198</v>
      </c>
      <c r="B185" s="331" t="s">
        <v>592</v>
      </c>
      <c r="C185" s="331" t="s">
        <v>593</v>
      </c>
      <c r="D185" s="370" t="s">
        <v>3799</v>
      </c>
      <c r="E185" s="370" t="s">
        <v>3800</v>
      </c>
      <c r="F185" s="367"/>
    </row>
    <row r="186" spans="1:6" ht="25.5" x14ac:dyDescent="0.25">
      <c r="A186" s="331" t="s">
        <v>198</v>
      </c>
      <c r="B186" s="331" t="s">
        <v>594</v>
      </c>
      <c r="C186" s="331" t="s">
        <v>595</v>
      </c>
      <c r="D186" s="370" t="s">
        <v>3799</v>
      </c>
      <c r="E186" s="370" t="s">
        <v>3800</v>
      </c>
      <c r="F186" s="367"/>
    </row>
    <row r="187" spans="1:6" ht="25.5" x14ac:dyDescent="0.25">
      <c r="A187" s="331" t="s">
        <v>198</v>
      </c>
      <c r="B187" s="331" t="s">
        <v>597</v>
      </c>
      <c r="C187" s="331" t="s">
        <v>598</v>
      </c>
      <c r="D187" s="370" t="s">
        <v>3799</v>
      </c>
      <c r="E187" s="370" t="s">
        <v>3800</v>
      </c>
      <c r="F187" s="367"/>
    </row>
    <row r="188" spans="1:6" ht="25.5" x14ac:dyDescent="0.25">
      <c r="A188" s="331" t="s">
        <v>198</v>
      </c>
      <c r="B188" s="331" t="s">
        <v>601</v>
      </c>
      <c r="C188" s="331" t="s">
        <v>602</v>
      </c>
      <c r="D188" s="370" t="s">
        <v>3799</v>
      </c>
      <c r="E188" s="370" t="s">
        <v>3800</v>
      </c>
      <c r="F188" s="367"/>
    </row>
    <row r="189" spans="1:6" ht="25.5" x14ac:dyDescent="0.25">
      <c r="A189" s="331" t="s">
        <v>198</v>
      </c>
      <c r="B189" s="331" t="s">
        <v>604</v>
      </c>
      <c r="C189" s="331" t="s">
        <v>605</v>
      </c>
      <c r="D189" s="370" t="s">
        <v>3799</v>
      </c>
      <c r="E189" s="370" t="s">
        <v>3800</v>
      </c>
      <c r="F189" s="367"/>
    </row>
    <row r="190" spans="1:6" ht="25.5" x14ac:dyDescent="0.25">
      <c r="A190" s="331" t="s">
        <v>198</v>
      </c>
      <c r="B190" s="331" t="s">
        <v>607</v>
      </c>
      <c r="C190" s="331" t="s">
        <v>608</v>
      </c>
      <c r="D190" s="370" t="s">
        <v>3799</v>
      </c>
      <c r="E190" s="370" t="s">
        <v>3800</v>
      </c>
      <c r="F190" s="367"/>
    </row>
    <row r="191" spans="1:6" ht="25.5" x14ac:dyDescent="0.25">
      <c r="A191" s="331" t="s">
        <v>198</v>
      </c>
      <c r="B191" s="331" t="s">
        <v>610</v>
      </c>
      <c r="C191" s="331" t="s">
        <v>611</v>
      </c>
      <c r="D191" s="370" t="s">
        <v>3799</v>
      </c>
      <c r="E191" s="370" t="s">
        <v>3800</v>
      </c>
      <c r="F191" s="367"/>
    </row>
    <row r="192" spans="1:6" ht="25.5" x14ac:dyDescent="0.25">
      <c r="A192" s="331" t="s">
        <v>198</v>
      </c>
      <c r="B192" s="331" t="s">
        <v>614</v>
      </c>
      <c r="C192" s="331" t="s">
        <v>615</v>
      </c>
      <c r="D192" s="370" t="s">
        <v>3799</v>
      </c>
      <c r="E192" s="370" t="s">
        <v>3800</v>
      </c>
      <c r="F192" s="367"/>
    </row>
    <row r="193" spans="1:6" ht="25.5" x14ac:dyDescent="0.25">
      <c r="A193" s="331" t="s">
        <v>198</v>
      </c>
      <c r="B193" s="331" t="s">
        <v>618</v>
      </c>
      <c r="C193" s="331" t="s">
        <v>619</v>
      </c>
      <c r="D193" s="370" t="s">
        <v>3799</v>
      </c>
      <c r="E193" s="370" t="s">
        <v>3800</v>
      </c>
      <c r="F193" s="367"/>
    </row>
    <row r="194" spans="1:6" ht="25.5" x14ac:dyDescent="0.25">
      <c r="A194" s="331" t="s">
        <v>198</v>
      </c>
      <c r="B194" s="331" t="s">
        <v>621</v>
      </c>
      <c r="C194" s="331" t="s">
        <v>622</v>
      </c>
      <c r="D194" s="370" t="s">
        <v>3799</v>
      </c>
      <c r="E194" s="370" t="s">
        <v>3800</v>
      </c>
      <c r="F194" s="367"/>
    </row>
    <row r="195" spans="1:6" ht="25.5" x14ac:dyDescent="0.25">
      <c r="A195" s="331" t="s">
        <v>198</v>
      </c>
      <c r="B195" s="331" t="s">
        <v>4101</v>
      </c>
      <c r="C195" s="331" t="s">
        <v>4102</v>
      </c>
      <c r="D195" s="370" t="s">
        <v>3799</v>
      </c>
      <c r="E195" s="370" t="s">
        <v>3800</v>
      </c>
      <c r="F195" s="367"/>
    </row>
    <row r="196" spans="1:6" ht="25.5" x14ac:dyDescent="0.25">
      <c r="A196" s="331" t="s">
        <v>198</v>
      </c>
      <c r="B196" s="331" t="s">
        <v>625</v>
      </c>
      <c r="C196" s="331" t="s">
        <v>626</v>
      </c>
      <c r="D196" s="370" t="s">
        <v>3799</v>
      </c>
      <c r="E196" s="370" t="s">
        <v>3800</v>
      </c>
      <c r="F196" s="367"/>
    </row>
    <row r="197" spans="1:6" ht="25.5" x14ac:dyDescent="0.25">
      <c r="A197" s="331" t="s">
        <v>198</v>
      </c>
      <c r="B197" s="331" t="s">
        <v>630</v>
      </c>
      <c r="C197" s="331" t="s">
        <v>631</v>
      </c>
      <c r="D197" s="370" t="s">
        <v>3799</v>
      </c>
      <c r="E197" s="370" t="s">
        <v>3800</v>
      </c>
      <c r="F197" s="367"/>
    </row>
    <row r="198" spans="1:6" ht="25.5" x14ac:dyDescent="0.25">
      <c r="A198" s="331" t="s">
        <v>198</v>
      </c>
      <c r="B198" s="331" t="s">
        <v>635</v>
      </c>
      <c r="C198" s="331" t="s">
        <v>636</v>
      </c>
      <c r="D198" s="370" t="s">
        <v>3799</v>
      </c>
      <c r="E198" s="370" t="s">
        <v>3800</v>
      </c>
      <c r="F198" s="367"/>
    </row>
    <row r="199" spans="1:6" ht="25.5" x14ac:dyDescent="0.25">
      <c r="A199" s="331" t="s">
        <v>198</v>
      </c>
      <c r="B199" s="331" t="s">
        <v>638</v>
      </c>
      <c r="C199" s="331" t="s">
        <v>639</v>
      </c>
      <c r="D199" s="370" t="s">
        <v>3799</v>
      </c>
      <c r="E199" s="370" t="s">
        <v>3800</v>
      </c>
      <c r="F199" s="367"/>
    </row>
    <row r="200" spans="1:6" ht="25.5" x14ac:dyDescent="0.25">
      <c r="A200" s="331" t="s">
        <v>198</v>
      </c>
      <c r="B200" s="331" t="s">
        <v>646</v>
      </c>
      <c r="C200" s="331" t="s">
        <v>647</v>
      </c>
      <c r="D200" s="370" t="s">
        <v>3799</v>
      </c>
      <c r="E200" s="370" t="s">
        <v>3800</v>
      </c>
      <c r="F200" s="367"/>
    </row>
    <row r="201" spans="1:6" ht="25.5" x14ac:dyDescent="0.25">
      <c r="A201" s="331" t="s">
        <v>198</v>
      </c>
      <c r="B201" s="331" t="s">
        <v>649</v>
      </c>
      <c r="C201" s="331" t="s">
        <v>650</v>
      </c>
      <c r="D201" s="370" t="s">
        <v>3799</v>
      </c>
      <c r="E201" s="370" t="s">
        <v>3800</v>
      </c>
      <c r="F201" s="367"/>
    </row>
    <row r="202" spans="1:6" ht="25.5" x14ac:dyDescent="0.25">
      <c r="A202" s="331" t="s">
        <v>198</v>
      </c>
      <c r="B202" s="331" t="s">
        <v>4107</v>
      </c>
      <c r="C202" s="331" t="s">
        <v>4108</v>
      </c>
      <c r="D202" s="370" t="s">
        <v>3799</v>
      </c>
      <c r="E202" s="370" t="s">
        <v>3800</v>
      </c>
      <c r="F202" s="367"/>
    </row>
    <row r="203" spans="1:6" ht="25.5" x14ac:dyDescent="0.25">
      <c r="A203" s="331" t="s">
        <v>198</v>
      </c>
      <c r="B203" s="331" t="s">
        <v>654</v>
      </c>
      <c r="C203" s="331" t="s">
        <v>655</v>
      </c>
      <c r="D203" s="370" t="s">
        <v>3799</v>
      </c>
      <c r="E203" s="370" t="s">
        <v>3800</v>
      </c>
      <c r="F203" s="367"/>
    </row>
    <row r="204" spans="1:6" ht="25.5" x14ac:dyDescent="0.25">
      <c r="A204" s="331" t="s">
        <v>198</v>
      </c>
      <c r="B204" s="331" t="s">
        <v>658</v>
      </c>
      <c r="C204" s="331" t="s">
        <v>659</v>
      </c>
      <c r="D204" s="370" t="s">
        <v>3799</v>
      </c>
      <c r="E204" s="370" t="s">
        <v>3800</v>
      </c>
      <c r="F204" s="367"/>
    </row>
    <row r="205" spans="1:6" ht="25.5" x14ac:dyDescent="0.25">
      <c r="A205" s="331" t="s">
        <v>198</v>
      </c>
      <c r="B205" s="331" t="s">
        <v>663</v>
      </c>
      <c r="C205" s="331" t="s">
        <v>664</v>
      </c>
      <c r="D205" s="370" t="s">
        <v>3799</v>
      </c>
      <c r="E205" s="370" t="s">
        <v>3800</v>
      </c>
      <c r="F205" s="367"/>
    </row>
    <row r="206" spans="1:6" ht="25.5" x14ac:dyDescent="0.25">
      <c r="A206" s="331" t="s">
        <v>198</v>
      </c>
      <c r="B206" s="331" t="s">
        <v>4117</v>
      </c>
      <c r="C206" s="331" t="s">
        <v>4118</v>
      </c>
      <c r="D206" s="370" t="s">
        <v>3799</v>
      </c>
      <c r="E206" s="370" t="s">
        <v>3800</v>
      </c>
      <c r="F206" s="367"/>
    </row>
    <row r="207" spans="1:6" ht="25.5" x14ac:dyDescent="0.25">
      <c r="A207" s="331" t="s">
        <v>198</v>
      </c>
      <c r="B207" s="331" t="s">
        <v>666</v>
      </c>
      <c r="C207" s="331" t="s">
        <v>667</v>
      </c>
      <c r="D207" s="370" t="s">
        <v>3799</v>
      </c>
      <c r="E207" s="370" t="s">
        <v>3800</v>
      </c>
      <c r="F207" s="367"/>
    </row>
    <row r="208" spans="1:6" ht="25.5" x14ac:dyDescent="0.25">
      <c r="A208" s="331" t="s">
        <v>198</v>
      </c>
      <c r="B208" s="331" t="s">
        <v>4119</v>
      </c>
      <c r="C208" s="331" t="s">
        <v>4120</v>
      </c>
      <c r="D208" s="370" t="s">
        <v>3799</v>
      </c>
      <c r="E208" s="370" t="s">
        <v>3800</v>
      </c>
      <c r="F208" s="367"/>
    </row>
    <row r="209" spans="1:6" ht="25.5" x14ac:dyDescent="0.25">
      <c r="A209" s="331" t="s">
        <v>198</v>
      </c>
      <c r="B209" s="331" t="s">
        <v>669</v>
      </c>
      <c r="C209" s="331" t="s">
        <v>670</v>
      </c>
      <c r="D209" s="370" t="s">
        <v>3799</v>
      </c>
      <c r="E209" s="370" t="s">
        <v>3800</v>
      </c>
      <c r="F209" s="367"/>
    </row>
    <row r="210" spans="1:6" ht="25.5" x14ac:dyDescent="0.25">
      <c r="A210" s="331" t="s">
        <v>198</v>
      </c>
      <c r="B210" s="331" t="s">
        <v>673</v>
      </c>
      <c r="C210" s="331" t="s">
        <v>674</v>
      </c>
      <c r="D210" s="370" t="s">
        <v>3799</v>
      </c>
      <c r="E210" s="370" t="s">
        <v>3800</v>
      </c>
      <c r="F210" s="367"/>
    </row>
    <row r="211" spans="1:6" ht="25.5" x14ac:dyDescent="0.25">
      <c r="A211" s="331" t="s">
        <v>198</v>
      </c>
      <c r="B211" s="331" t="s">
        <v>2374</v>
      </c>
      <c r="C211" s="331" t="s">
        <v>2375</v>
      </c>
      <c r="D211" s="370" t="s">
        <v>3799</v>
      </c>
      <c r="E211" s="370" t="s">
        <v>3800</v>
      </c>
      <c r="F211" s="367"/>
    </row>
    <row r="212" spans="1:6" ht="25.5" x14ac:dyDescent="0.25">
      <c r="A212" s="331" t="s">
        <v>198</v>
      </c>
      <c r="B212" s="331" t="s">
        <v>4123</v>
      </c>
      <c r="C212" s="331" t="s">
        <v>4124</v>
      </c>
      <c r="D212" s="370" t="s">
        <v>3799</v>
      </c>
      <c r="E212" s="370" t="s">
        <v>3800</v>
      </c>
      <c r="F212" s="367"/>
    </row>
    <row r="213" spans="1:6" ht="25.5" x14ac:dyDescent="0.25">
      <c r="A213" s="331" t="s">
        <v>198</v>
      </c>
      <c r="B213" s="331" t="s">
        <v>3877</v>
      </c>
      <c r="C213" s="331" t="s">
        <v>3808</v>
      </c>
      <c r="D213" s="370" t="s">
        <v>3799</v>
      </c>
      <c r="E213" s="370" t="s">
        <v>3800</v>
      </c>
      <c r="F213" s="367"/>
    </row>
    <row r="214" spans="1:6" ht="25.5" x14ac:dyDescent="0.25">
      <c r="A214" s="331" t="s">
        <v>198</v>
      </c>
      <c r="B214" s="331" t="s">
        <v>4133</v>
      </c>
      <c r="C214" s="331" t="s">
        <v>3808</v>
      </c>
      <c r="D214" s="370" t="s">
        <v>3799</v>
      </c>
      <c r="E214" s="370" t="s">
        <v>3800</v>
      </c>
      <c r="F214" s="367"/>
    </row>
    <row r="215" spans="1:6" ht="25.5" x14ac:dyDescent="0.25">
      <c r="A215" s="331" t="s">
        <v>198</v>
      </c>
      <c r="B215" s="331" t="s">
        <v>4134</v>
      </c>
      <c r="C215" s="331" t="s">
        <v>3808</v>
      </c>
      <c r="D215" s="370" t="s">
        <v>3799</v>
      </c>
      <c r="E215" s="370" t="s">
        <v>3800</v>
      </c>
      <c r="F215" s="367"/>
    </row>
    <row r="216" spans="1:6" ht="25.5" x14ac:dyDescent="0.25">
      <c r="A216" s="331" t="s">
        <v>198</v>
      </c>
      <c r="B216" s="331" t="s">
        <v>3945</v>
      </c>
      <c r="C216" s="331" t="s">
        <v>3808</v>
      </c>
      <c r="D216" s="370" t="s">
        <v>3799</v>
      </c>
      <c r="E216" s="370" t="s">
        <v>3800</v>
      </c>
      <c r="F216" s="367"/>
    </row>
    <row r="217" spans="1:6" ht="25.5" x14ac:dyDescent="0.25">
      <c r="A217" s="331" t="s">
        <v>198</v>
      </c>
      <c r="B217" s="331" t="s">
        <v>3865</v>
      </c>
      <c r="C217" s="331" t="s">
        <v>3808</v>
      </c>
      <c r="D217" s="370" t="s">
        <v>3799</v>
      </c>
      <c r="E217" s="370" t="s">
        <v>3800</v>
      </c>
      <c r="F217" s="367"/>
    </row>
    <row r="218" spans="1:6" ht="25.5" x14ac:dyDescent="0.25">
      <c r="A218" s="331" t="s">
        <v>198</v>
      </c>
      <c r="B218" s="331" t="s">
        <v>3846</v>
      </c>
      <c r="C218" s="331" t="s">
        <v>3808</v>
      </c>
      <c r="D218" s="370" t="s">
        <v>3799</v>
      </c>
      <c r="E218" s="370" t="s">
        <v>3800</v>
      </c>
      <c r="F218" s="367"/>
    </row>
    <row r="219" spans="1:6" ht="25.5" x14ac:dyDescent="0.25">
      <c r="A219" s="331" t="s">
        <v>198</v>
      </c>
      <c r="B219" s="331" t="s">
        <v>3807</v>
      </c>
      <c r="C219" s="331" t="s">
        <v>3808</v>
      </c>
      <c r="D219" s="370" t="s">
        <v>3799</v>
      </c>
      <c r="E219" s="370" t="s">
        <v>3800</v>
      </c>
      <c r="F219" s="367"/>
    </row>
    <row r="220" spans="1:6" x14ac:dyDescent="0.25">
      <c r="A220" s="331" t="s">
        <v>200</v>
      </c>
      <c r="B220" s="331" t="s">
        <v>676</v>
      </c>
      <c r="C220" s="331" t="s">
        <v>677</v>
      </c>
      <c r="D220" s="370" t="s">
        <v>3830</v>
      </c>
      <c r="E220" s="370" t="s">
        <v>3930</v>
      </c>
      <c r="F220" s="367"/>
    </row>
    <row r="221" spans="1:6" x14ac:dyDescent="0.25">
      <c r="A221" s="331" t="s">
        <v>200</v>
      </c>
      <c r="B221" s="331" t="s">
        <v>679</v>
      </c>
      <c r="C221" s="331" t="s">
        <v>680</v>
      </c>
      <c r="D221" s="370" t="s">
        <v>3830</v>
      </c>
      <c r="E221" s="370" t="s">
        <v>3930</v>
      </c>
      <c r="F221" s="367"/>
    </row>
    <row r="222" spans="1:6" x14ac:dyDescent="0.25">
      <c r="A222" s="331" t="s">
        <v>200</v>
      </c>
      <c r="B222" s="331" t="s">
        <v>683</v>
      </c>
      <c r="C222" s="331" t="s">
        <v>684</v>
      </c>
      <c r="D222" s="370" t="s">
        <v>3830</v>
      </c>
      <c r="E222" s="370" t="s">
        <v>3930</v>
      </c>
      <c r="F222" s="367"/>
    </row>
    <row r="223" spans="1:6" x14ac:dyDescent="0.25">
      <c r="A223" s="331" t="s">
        <v>202</v>
      </c>
      <c r="B223" s="331" t="s">
        <v>700</v>
      </c>
      <c r="C223" s="331" t="s">
        <v>701</v>
      </c>
      <c r="D223" s="370" t="s">
        <v>3959</v>
      </c>
      <c r="E223" s="370" t="s">
        <v>3960</v>
      </c>
      <c r="F223" s="367"/>
    </row>
    <row r="224" spans="1:6" x14ac:dyDescent="0.25">
      <c r="A224" s="331" t="s">
        <v>202</v>
      </c>
      <c r="B224" s="331" t="s">
        <v>4135</v>
      </c>
      <c r="C224" s="331" t="s">
        <v>4136</v>
      </c>
      <c r="D224" s="370" t="s">
        <v>3959</v>
      </c>
      <c r="E224" s="370" t="s">
        <v>3960</v>
      </c>
      <c r="F224" s="367"/>
    </row>
    <row r="225" spans="1:6" x14ac:dyDescent="0.25">
      <c r="A225" s="331" t="s">
        <v>202</v>
      </c>
      <c r="B225" s="331" t="s">
        <v>706</v>
      </c>
      <c r="C225" s="331" t="s">
        <v>707</v>
      </c>
      <c r="D225" s="370" t="s">
        <v>3959</v>
      </c>
      <c r="E225" s="370" t="s">
        <v>3960</v>
      </c>
      <c r="F225" s="367"/>
    </row>
    <row r="226" spans="1:6" x14ac:dyDescent="0.25">
      <c r="A226" s="331" t="s">
        <v>205</v>
      </c>
      <c r="B226" s="331" t="s">
        <v>712</v>
      </c>
      <c r="C226" s="331" t="s">
        <v>713</v>
      </c>
      <c r="D226" s="370" t="s">
        <v>3830</v>
      </c>
      <c r="E226" s="370" t="s">
        <v>3955</v>
      </c>
      <c r="F226" s="367"/>
    </row>
    <row r="227" spans="1:6" x14ac:dyDescent="0.25">
      <c r="A227" s="331" t="s">
        <v>205</v>
      </c>
      <c r="B227" s="331" t="s">
        <v>714</v>
      </c>
      <c r="C227" s="331" t="s">
        <v>715</v>
      </c>
      <c r="D227" s="370" t="s">
        <v>3830</v>
      </c>
      <c r="E227" s="370" t="s">
        <v>3955</v>
      </c>
      <c r="F227" s="367"/>
    </row>
    <row r="228" spans="1:6" x14ac:dyDescent="0.25">
      <c r="A228" s="331" t="s">
        <v>207</v>
      </c>
      <c r="B228" s="331" t="s">
        <v>718</v>
      </c>
      <c r="C228" s="331" t="s">
        <v>719</v>
      </c>
      <c r="D228" s="370" t="s">
        <v>3918</v>
      </c>
      <c r="E228" s="370" t="s">
        <v>4623</v>
      </c>
      <c r="F228" s="367"/>
    </row>
    <row r="229" spans="1:6" x14ac:dyDescent="0.25">
      <c r="A229" s="331" t="s">
        <v>207</v>
      </c>
      <c r="B229" s="331" t="s">
        <v>720</v>
      </c>
      <c r="C229" s="331" t="s">
        <v>721</v>
      </c>
      <c r="D229" s="370" t="s">
        <v>3918</v>
      </c>
      <c r="E229" s="370" t="s">
        <v>4623</v>
      </c>
      <c r="F229" s="367"/>
    </row>
    <row r="230" spans="1:6" x14ac:dyDescent="0.25">
      <c r="A230" s="331" t="s">
        <v>209</v>
      </c>
      <c r="B230" s="331" t="s">
        <v>799</v>
      </c>
      <c r="C230" s="331" t="s">
        <v>800</v>
      </c>
      <c r="D230" s="370" t="s">
        <v>3801</v>
      </c>
      <c r="E230" s="370" t="s">
        <v>3802</v>
      </c>
      <c r="F230" s="367"/>
    </row>
    <row r="231" spans="1:6" x14ac:dyDescent="0.25">
      <c r="A231" s="331" t="s">
        <v>209</v>
      </c>
      <c r="B231" s="331" t="s">
        <v>802</v>
      </c>
      <c r="C231" s="331" t="s">
        <v>803</v>
      </c>
      <c r="D231" s="370" t="s">
        <v>3801</v>
      </c>
      <c r="E231" s="370" t="s">
        <v>4016</v>
      </c>
      <c r="F231" s="367"/>
    </row>
    <row r="232" spans="1:6" x14ac:dyDescent="0.25">
      <c r="A232" s="331" t="s">
        <v>209</v>
      </c>
      <c r="B232" s="331" t="s">
        <v>805</v>
      </c>
      <c r="C232" s="331" t="s">
        <v>806</v>
      </c>
      <c r="D232" s="370" t="s">
        <v>3801</v>
      </c>
      <c r="E232" s="370" t="s">
        <v>3802</v>
      </c>
      <c r="F232" s="367"/>
    </row>
    <row r="233" spans="1:6" x14ac:dyDescent="0.25">
      <c r="A233" s="331" t="s">
        <v>209</v>
      </c>
      <c r="B233" s="331" t="s">
        <v>809</v>
      </c>
      <c r="C233" s="331" t="s">
        <v>810</v>
      </c>
      <c r="D233" s="370" t="s">
        <v>3801</v>
      </c>
      <c r="E233" s="370" t="s">
        <v>3802</v>
      </c>
      <c r="F233" s="367"/>
    </row>
    <row r="234" spans="1:6" x14ac:dyDescent="0.25">
      <c r="A234" s="331" t="s">
        <v>209</v>
      </c>
      <c r="B234" s="331" t="s">
        <v>813</v>
      </c>
      <c r="C234" s="331" t="s">
        <v>814</v>
      </c>
      <c r="D234" s="370" t="s">
        <v>3801</v>
      </c>
      <c r="E234" s="370" t="s">
        <v>3802</v>
      </c>
      <c r="F234" s="367"/>
    </row>
    <row r="235" spans="1:6" x14ac:dyDescent="0.25">
      <c r="A235" s="331" t="s">
        <v>209</v>
      </c>
      <c r="B235" s="331" t="s">
        <v>817</v>
      </c>
      <c r="C235" s="331" t="s">
        <v>818</v>
      </c>
      <c r="D235" s="370" t="s">
        <v>3801</v>
      </c>
      <c r="E235" s="370" t="s">
        <v>3802</v>
      </c>
      <c r="F235" s="367"/>
    </row>
    <row r="236" spans="1:6" x14ac:dyDescent="0.25">
      <c r="A236" s="331" t="s">
        <v>209</v>
      </c>
      <c r="B236" s="331" t="s">
        <v>820</v>
      </c>
      <c r="C236" s="331" t="s">
        <v>821</v>
      </c>
      <c r="D236" s="370" t="s">
        <v>3801</v>
      </c>
      <c r="E236" s="370" t="s">
        <v>3802</v>
      </c>
      <c r="F236" s="367"/>
    </row>
    <row r="237" spans="1:6" x14ac:dyDescent="0.25">
      <c r="A237" s="331" t="s">
        <v>209</v>
      </c>
      <c r="B237" s="331" t="s">
        <v>823</v>
      </c>
      <c r="C237" s="331" t="s">
        <v>824</v>
      </c>
      <c r="D237" s="370" t="s">
        <v>3801</v>
      </c>
      <c r="E237" s="370" t="s">
        <v>3802</v>
      </c>
      <c r="F237" s="367"/>
    </row>
    <row r="238" spans="1:6" ht="25.5" x14ac:dyDescent="0.25">
      <c r="A238" s="331" t="s">
        <v>209</v>
      </c>
      <c r="B238" s="331" t="s">
        <v>3912</v>
      </c>
      <c r="C238" s="331" t="s">
        <v>3913</v>
      </c>
      <c r="D238" s="370" t="s">
        <v>3801</v>
      </c>
      <c r="E238" s="370" t="s">
        <v>3802</v>
      </c>
      <c r="F238" s="367"/>
    </row>
    <row r="239" spans="1:6" x14ac:dyDescent="0.25">
      <c r="A239" s="331" t="s">
        <v>209</v>
      </c>
      <c r="B239" s="331" t="s">
        <v>4137</v>
      </c>
      <c r="C239" s="331" t="s">
        <v>4138</v>
      </c>
      <c r="D239" s="370" t="s">
        <v>3801</v>
      </c>
      <c r="E239" s="370" t="s">
        <v>3802</v>
      </c>
      <c r="F239" s="367"/>
    </row>
    <row r="240" spans="1:6" x14ac:dyDescent="0.25">
      <c r="A240" s="331" t="s">
        <v>209</v>
      </c>
      <c r="B240" s="331" t="s">
        <v>4139</v>
      </c>
      <c r="C240" s="331" t="s">
        <v>4140</v>
      </c>
      <c r="D240" s="370" t="s">
        <v>3801</v>
      </c>
      <c r="E240" s="370" t="s">
        <v>3802</v>
      </c>
      <c r="F240" s="367"/>
    </row>
    <row r="241" spans="1:6" x14ac:dyDescent="0.25">
      <c r="A241" s="331" t="s">
        <v>209</v>
      </c>
      <c r="B241" s="331" t="s">
        <v>4141</v>
      </c>
      <c r="C241" s="331" t="s">
        <v>4142</v>
      </c>
      <c r="D241" s="370" t="s">
        <v>3801</v>
      </c>
      <c r="E241" s="370" t="s">
        <v>3802</v>
      </c>
      <c r="F241" s="367"/>
    </row>
    <row r="242" spans="1:6" ht="25.5" x14ac:dyDescent="0.25">
      <c r="A242" s="331" t="s">
        <v>209</v>
      </c>
      <c r="B242" s="331" t="s">
        <v>826</v>
      </c>
      <c r="C242" s="331" t="s">
        <v>827</v>
      </c>
      <c r="D242" s="370" t="s">
        <v>3801</v>
      </c>
      <c r="E242" s="370" t="s">
        <v>3802</v>
      </c>
      <c r="F242" s="367"/>
    </row>
    <row r="243" spans="1:6" x14ac:dyDescent="0.25">
      <c r="A243" s="331" t="s">
        <v>209</v>
      </c>
      <c r="B243" s="331" t="s">
        <v>4143</v>
      </c>
      <c r="C243" s="331" t="s">
        <v>4144</v>
      </c>
      <c r="D243" s="370" t="s">
        <v>3801</v>
      </c>
      <c r="E243" s="370" t="s">
        <v>3802</v>
      </c>
      <c r="F243" s="367"/>
    </row>
    <row r="244" spans="1:6" x14ac:dyDescent="0.25">
      <c r="A244" s="331" t="s">
        <v>209</v>
      </c>
      <c r="B244" s="331" t="s">
        <v>4145</v>
      </c>
      <c r="C244" s="331" t="s">
        <v>4146</v>
      </c>
      <c r="D244" s="370" t="s">
        <v>3801</v>
      </c>
      <c r="E244" s="370" t="s">
        <v>3802</v>
      </c>
      <c r="F244" s="367"/>
    </row>
    <row r="245" spans="1:6" x14ac:dyDescent="0.25">
      <c r="A245" s="331" t="s">
        <v>209</v>
      </c>
      <c r="B245" s="331" t="s">
        <v>830</v>
      </c>
      <c r="C245" s="331" t="s">
        <v>831</v>
      </c>
      <c r="D245" s="370" t="s">
        <v>3801</v>
      </c>
      <c r="E245" s="370" t="s">
        <v>3802</v>
      </c>
      <c r="F245" s="367"/>
    </row>
    <row r="246" spans="1:6" x14ac:dyDescent="0.25">
      <c r="A246" s="331" t="s">
        <v>209</v>
      </c>
      <c r="B246" s="331" t="s">
        <v>834</v>
      </c>
      <c r="C246" s="331" t="s">
        <v>835</v>
      </c>
      <c r="D246" s="370" t="s">
        <v>3801</v>
      </c>
      <c r="E246" s="370" t="s">
        <v>3802</v>
      </c>
      <c r="F246" s="367"/>
    </row>
    <row r="247" spans="1:6" ht="25.5" x14ac:dyDescent="0.25">
      <c r="A247" s="331" t="s">
        <v>209</v>
      </c>
      <c r="B247" s="331" t="s">
        <v>4030</v>
      </c>
      <c r="C247" s="331" t="s">
        <v>4031</v>
      </c>
      <c r="D247" s="370" t="s">
        <v>3801</v>
      </c>
      <c r="E247" s="370" t="s">
        <v>3802</v>
      </c>
      <c r="F247" s="367"/>
    </row>
    <row r="248" spans="1:6" x14ac:dyDescent="0.25">
      <c r="A248" s="331" t="s">
        <v>211</v>
      </c>
      <c r="B248" s="331" t="s">
        <v>1047</v>
      </c>
      <c r="C248" s="331" t="s">
        <v>1048</v>
      </c>
      <c r="D248" s="370" t="s">
        <v>3796</v>
      </c>
      <c r="E248" s="370" t="s">
        <v>3797</v>
      </c>
      <c r="F248" s="367"/>
    </row>
    <row r="249" spans="1:6" x14ac:dyDescent="0.25">
      <c r="A249" s="331" t="s">
        <v>211</v>
      </c>
      <c r="B249" s="331" t="s">
        <v>1052</v>
      </c>
      <c r="C249" s="331" t="s">
        <v>1053</v>
      </c>
      <c r="D249" s="370" t="s">
        <v>3796</v>
      </c>
      <c r="E249" s="370" t="s">
        <v>3797</v>
      </c>
      <c r="F249" s="367"/>
    </row>
    <row r="250" spans="1:6" x14ac:dyDescent="0.25">
      <c r="A250" s="331" t="s">
        <v>211</v>
      </c>
      <c r="B250" s="331" t="s">
        <v>4147</v>
      </c>
      <c r="C250" s="331" t="s">
        <v>4148</v>
      </c>
      <c r="D250" s="370" t="s">
        <v>3796</v>
      </c>
      <c r="E250" s="370" t="s">
        <v>3797</v>
      </c>
      <c r="F250" s="367"/>
    </row>
    <row r="251" spans="1:6" x14ac:dyDescent="0.25">
      <c r="A251" s="331" t="s">
        <v>211</v>
      </c>
      <c r="B251" s="331" t="s">
        <v>1055</v>
      </c>
      <c r="C251" s="331" t="s">
        <v>1056</v>
      </c>
      <c r="D251" s="370" t="s">
        <v>3796</v>
      </c>
      <c r="E251" s="370" t="s">
        <v>3797</v>
      </c>
      <c r="F251" s="367"/>
    </row>
    <row r="252" spans="1:6" x14ac:dyDescent="0.25">
      <c r="A252" s="331" t="s">
        <v>211</v>
      </c>
      <c r="B252" s="331" t="s">
        <v>4149</v>
      </c>
      <c r="C252" s="331" t="s">
        <v>4150</v>
      </c>
      <c r="D252" s="370" t="s">
        <v>3796</v>
      </c>
      <c r="E252" s="370" t="s">
        <v>3797</v>
      </c>
      <c r="F252" s="367"/>
    </row>
    <row r="253" spans="1:6" x14ac:dyDescent="0.25">
      <c r="A253" s="331" t="s">
        <v>211</v>
      </c>
      <c r="B253" s="331" t="s">
        <v>4041</v>
      </c>
      <c r="C253" s="331" t="s">
        <v>4042</v>
      </c>
      <c r="D253" s="370" t="s">
        <v>3796</v>
      </c>
      <c r="E253" s="370" t="s">
        <v>3797</v>
      </c>
      <c r="F253" s="367"/>
    </row>
    <row r="254" spans="1:6" x14ac:dyDescent="0.25">
      <c r="A254" s="331" t="s">
        <v>211</v>
      </c>
      <c r="B254" s="331" t="s">
        <v>4043</v>
      </c>
      <c r="C254" s="331" t="s">
        <v>4044</v>
      </c>
      <c r="D254" s="370" t="s">
        <v>3796</v>
      </c>
      <c r="E254" s="370" t="s">
        <v>3797</v>
      </c>
      <c r="F254" s="367"/>
    </row>
    <row r="255" spans="1:6" x14ac:dyDescent="0.25">
      <c r="A255" s="331" t="s">
        <v>211</v>
      </c>
      <c r="B255" s="331" t="s">
        <v>1059</v>
      </c>
      <c r="C255" s="331" t="s">
        <v>3974</v>
      </c>
      <c r="D255" s="370" t="s">
        <v>3796</v>
      </c>
      <c r="E255" s="370" t="s">
        <v>3797</v>
      </c>
      <c r="F255" s="367"/>
    </row>
    <row r="256" spans="1:6" x14ac:dyDescent="0.25">
      <c r="A256" s="331" t="s">
        <v>211</v>
      </c>
      <c r="B256" s="331" t="s">
        <v>1062</v>
      </c>
      <c r="C256" s="331" t="s">
        <v>1063</v>
      </c>
      <c r="D256" s="370" t="s">
        <v>3796</v>
      </c>
      <c r="E256" s="370" t="s">
        <v>3797</v>
      </c>
      <c r="F256" s="367"/>
    </row>
    <row r="257" spans="1:6" x14ac:dyDescent="0.25">
      <c r="A257" s="331" t="s">
        <v>213</v>
      </c>
      <c r="B257" s="331" t="s">
        <v>1067</v>
      </c>
      <c r="C257" s="331" t="s">
        <v>1068</v>
      </c>
      <c r="D257" s="370" t="s">
        <v>3918</v>
      </c>
      <c r="E257" s="370" t="s">
        <v>3948</v>
      </c>
      <c r="F257" s="367"/>
    </row>
    <row r="258" spans="1:6" x14ac:dyDescent="0.25">
      <c r="A258" s="331" t="s">
        <v>213</v>
      </c>
      <c r="B258" s="331" t="s">
        <v>1069</v>
      </c>
      <c r="C258" s="331" t="s">
        <v>1070</v>
      </c>
      <c r="D258" s="370" t="s">
        <v>3796</v>
      </c>
      <c r="E258" s="370" t="s">
        <v>3797</v>
      </c>
      <c r="F258" s="367"/>
    </row>
    <row r="259" spans="1:6" x14ac:dyDescent="0.25">
      <c r="A259" s="331" t="s">
        <v>213</v>
      </c>
      <c r="B259" s="331" t="s">
        <v>1073</v>
      </c>
      <c r="C259" s="331" t="s">
        <v>1074</v>
      </c>
      <c r="D259" s="370" t="s">
        <v>3796</v>
      </c>
      <c r="E259" s="370" t="s">
        <v>3797</v>
      </c>
      <c r="F259" s="367"/>
    </row>
    <row r="260" spans="1:6" x14ac:dyDescent="0.25">
      <c r="A260" s="331" t="s">
        <v>213</v>
      </c>
      <c r="B260" s="331" t="s">
        <v>1076</v>
      </c>
      <c r="C260" s="331" t="s">
        <v>1077</v>
      </c>
      <c r="D260" s="370" t="s">
        <v>3918</v>
      </c>
      <c r="E260" s="370" t="s">
        <v>3948</v>
      </c>
      <c r="F260" s="367"/>
    </row>
    <row r="261" spans="1:6" x14ac:dyDescent="0.25">
      <c r="A261" s="331" t="s">
        <v>215</v>
      </c>
      <c r="B261" s="331" t="s">
        <v>1079</v>
      </c>
      <c r="C261" s="331" t="s">
        <v>1080</v>
      </c>
      <c r="D261" s="370" t="s">
        <v>3796</v>
      </c>
      <c r="E261" s="370" t="s">
        <v>3797</v>
      </c>
      <c r="F261" s="367"/>
    </row>
    <row r="262" spans="1:6" x14ac:dyDescent="0.25">
      <c r="A262" s="331" t="s">
        <v>215</v>
      </c>
      <c r="B262" s="331" t="s">
        <v>1081</v>
      </c>
      <c r="C262" s="331" t="s">
        <v>1082</v>
      </c>
      <c r="D262" s="370" t="s">
        <v>3796</v>
      </c>
      <c r="E262" s="370" t="s">
        <v>3797</v>
      </c>
      <c r="F262" s="367"/>
    </row>
    <row r="263" spans="1:6" x14ac:dyDescent="0.25">
      <c r="A263" s="331" t="s">
        <v>215</v>
      </c>
      <c r="B263" s="331" t="s">
        <v>1085</v>
      </c>
      <c r="C263" s="331" t="s">
        <v>1086</v>
      </c>
      <c r="D263" s="370" t="s">
        <v>3796</v>
      </c>
      <c r="E263" s="370" t="s">
        <v>3797</v>
      </c>
      <c r="F263" s="367"/>
    </row>
    <row r="264" spans="1:6" x14ac:dyDescent="0.25">
      <c r="A264" s="331" t="s">
        <v>217</v>
      </c>
      <c r="B264" s="331" t="s">
        <v>1260</v>
      </c>
      <c r="C264" s="331" t="s">
        <v>1261</v>
      </c>
      <c r="D264" s="370" t="s">
        <v>3816</v>
      </c>
      <c r="E264" s="370" t="s">
        <v>3817</v>
      </c>
      <c r="F264" s="367"/>
    </row>
    <row r="265" spans="1:6" x14ac:dyDescent="0.25">
      <c r="A265" s="331" t="s">
        <v>217</v>
      </c>
      <c r="B265" s="331" t="s">
        <v>1262</v>
      </c>
      <c r="C265" s="331" t="s">
        <v>1263</v>
      </c>
      <c r="D265" s="370" t="s">
        <v>3816</v>
      </c>
      <c r="E265" s="370" t="s">
        <v>3817</v>
      </c>
      <c r="F265" s="367"/>
    </row>
    <row r="266" spans="1:6" x14ac:dyDescent="0.25">
      <c r="A266" s="331" t="s">
        <v>217</v>
      </c>
      <c r="B266" s="331" t="s">
        <v>1267</v>
      </c>
      <c r="C266" s="331" t="s">
        <v>1268</v>
      </c>
      <c r="D266" s="370" t="s">
        <v>3816</v>
      </c>
      <c r="E266" s="370" t="s">
        <v>3817</v>
      </c>
      <c r="F266" s="367"/>
    </row>
    <row r="267" spans="1:6" x14ac:dyDescent="0.25">
      <c r="A267" s="331" t="s">
        <v>217</v>
      </c>
      <c r="B267" s="331" t="s">
        <v>1271</v>
      </c>
      <c r="C267" s="331" t="s">
        <v>1272</v>
      </c>
      <c r="D267" s="370" t="s">
        <v>3816</v>
      </c>
      <c r="E267" s="370" t="s">
        <v>3817</v>
      </c>
      <c r="F267" s="367"/>
    </row>
    <row r="268" spans="1:6" x14ac:dyDescent="0.25">
      <c r="A268" s="331" t="s">
        <v>217</v>
      </c>
      <c r="B268" s="331" t="s">
        <v>1274</v>
      </c>
      <c r="C268" s="331" t="s">
        <v>1275</v>
      </c>
      <c r="D268" s="370" t="s">
        <v>3816</v>
      </c>
      <c r="E268" s="370" t="s">
        <v>3817</v>
      </c>
      <c r="F268" s="367"/>
    </row>
    <row r="269" spans="1:6" x14ac:dyDescent="0.25">
      <c r="A269" s="331" t="s">
        <v>219</v>
      </c>
      <c r="B269" s="331" t="s">
        <v>1326</v>
      </c>
      <c r="C269" s="331" t="s">
        <v>1327</v>
      </c>
      <c r="D269" s="370" t="s">
        <v>3805</v>
      </c>
      <c r="E269" s="370" t="s">
        <v>3806</v>
      </c>
      <c r="F269" s="367"/>
    </row>
    <row r="270" spans="1:6" x14ac:dyDescent="0.25">
      <c r="A270" s="331" t="s">
        <v>219</v>
      </c>
      <c r="B270" s="331" t="s">
        <v>4151</v>
      </c>
      <c r="C270" s="331" t="s">
        <v>4152</v>
      </c>
      <c r="D270" s="370" t="s">
        <v>3805</v>
      </c>
      <c r="E270" s="370" t="s">
        <v>3806</v>
      </c>
      <c r="F270" s="367"/>
    </row>
    <row r="271" spans="1:6" ht="25.5" x14ac:dyDescent="0.25">
      <c r="A271" s="331" t="s">
        <v>219</v>
      </c>
      <c r="B271" s="331" t="s">
        <v>1331</v>
      </c>
      <c r="C271" s="331" t="s">
        <v>1332</v>
      </c>
      <c r="D271" s="370" t="s">
        <v>3805</v>
      </c>
      <c r="E271" s="370" t="s">
        <v>3806</v>
      </c>
      <c r="F271" s="367"/>
    </row>
    <row r="272" spans="1:6" ht="25.5" x14ac:dyDescent="0.25">
      <c r="A272" s="331" t="s">
        <v>219</v>
      </c>
      <c r="B272" s="331" t="s">
        <v>1335</v>
      </c>
      <c r="C272" s="331" t="s">
        <v>1336</v>
      </c>
      <c r="D272" s="370" t="s">
        <v>3805</v>
      </c>
      <c r="E272" s="370" t="s">
        <v>3806</v>
      </c>
      <c r="F272" s="367"/>
    </row>
    <row r="273" spans="1:6" x14ac:dyDescent="0.25">
      <c r="A273" s="331" t="s">
        <v>219</v>
      </c>
      <c r="B273" s="331" t="s">
        <v>1339</v>
      </c>
      <c r="C273" s="331" t="s">
        <v>1340</v>
      </c>
      <c r="D273" s="370" t="s">
        <v>3805</v>
      </c>
      <c r="E273" s="370" t="s">
        <v>3806</v>
      </c>
      <c r="F273" s="367"/>
    </row>
    <row r="274" spans="1:6" x14ac:dyDescent="0.25">
      <c r="A274" s="331" t="s">
        <v>219</v>
      </c>
      <c r="B274" s="331" t="s">
        <v>1343</v>
      </c>
      <c r="C274" s="331" t="s">
        <v>1344</v>
      </c>
      <c r="D274" s="370" t="s">
        <v>3805</v>
      </c>
      <c r="E274" s="370" t="s">
        <v>3806</v>
      </c>
      <c r="F274" s="367"/>
    </row>
    <row r="275" spans="1:6" x14ac:dyDescent="0.25">
      <c r="A275" s="331" t="s">
        <v>219</v>
      </c>
      <c r="B275" s="331" t="s">
        <v>1347</v>
      </c>
      <c r="C275" s="331" t="s">
        <v>1348</v>
      </c>
      <c r="D275" s="370" t="s">
        <v>3805</v>
      </c>
      <c r="E275" s="370" t="s">
        <v>3806</v>
      </c>
      <c r="F275" s="367"/>
    </row>
    <row r="276" spans="1:6" x14ac:dyDescent="0.25">
      <c r="A276" s="331" t="s">
        <v>219</v>
      </c>
      <c r="B276" s="331" t="s">
        <v>1349</v>
      </c>
      <c r="C276" s="331" t="s">
        <v>1350</v>
      </c>
      <c r="D276" s="370" t="s">
        <v>3805</v>
      </c>
      <c r="E276" s="370" t="s">
        <v>3806</v>
      </c>
      <c r="F276" s="367"/>
    </row>
    <row r="277" spans="1:6" x14ac:dyDescent="0.25">
      <c r="A277" s="331" t="s">
        <v>219</v>
      </c>
      <c r="B277" s="331" t="s">
        <v>1355</v>
      </c>
      <c r="C277" s="331" t="s">
        <v>1356</v>
      </c>
      <c r="D277" s="370" t="s">
        <v>3805</v>
      </c>
      <c r="E277" s="370" t="s">
        <v>3806</v>
      </c>
      <c r="F277" s="367"/>
    </row>
    <row r="278" spans="1:6" x14ac:dyDescent="0.25">
      <c r="A278" s="331" t="s">
        <v>219</v>
      </c>
      <c r="B278" s="331" t="s">
        <v>1359</v>
      </c>
      <c r="C278" s="331" t="s">
        <v>1360</v>
      </c>
      <c r="D278" s="370" t="s">
        <v>3805</v>
      </c>
      <c r="E278" s="370" t="s">
        <v>3806</v>
      </c>
      <c r="F278" s="367"/>
    </row>
    <row r="279" spans="1:6" x14ac:dyDescent="0.25">
      <c r="A279" s="331" t="s">
        <v>219</v>
      </c>
      <c r="B279" s="331" t="s">
        <v>1363</v>
      </c>
      <c r="C279" s="331" t="s">
        <v>1364</v>
      </c>
      <c r="D279" s="370" t="s">
        <v>3805</v>
      </c>
      <c r="E279" s="370" t="s">
        <v>3806</v>
      </c>
      <c r="F279" s="367"/>
    </row>
    <row r="280" spans="1:6" x14ac:dyDescent="0.25">
      <c r="A280" s="331" t="s">
        <v>219</v>
      </c>
      <c r="B280" s="331" t="s">
        <v>3940</v>
      </c>
      <c r="C280" s="331" t="s">
        <v>3941</v>
      </c>
      <c r="D280" s="370" t="s">
        <v>3805</v>
      </c>
      <c r="E280" s="370" t="s">
        <v>3806</v>
      </c>
      <c r="F280" s="367"/>
    </row>
    <row r="281" spans="1:6" x14ac:dyDescent="0.25">
      <c r="A281" s="331" t="s">
        <v>219</v>
      </c>
      <c r="B281" s="331" t="s">
        <v>1367</v>
      </c>
      <c r="C281" s="331" t="s">
        <v>1368</v>
      </c>
      <c r="D281" s="370" t="s">
        <v>3805</v>
      </c>
      <c r="E281" s="370" t="s">
        <v>3806</v>
      </c>
      <c r="F281" s="367"/>
    </row>
    <row r="282" spans="1:6" x14ac:dyDescent="0.25">
      <c r="A282" s="331" t="s">
        <v>219</v>
      </c>
      <c r="B282" s="331" t="s">
        <v>1372</v>
      </c>
      <c r="C282" s="331" t="s">
        <v>1373</v>
      </c>
      <c r="D282" s="370" t="s">
        <v>3805</v>
      </c>
      <c r="E282" s="370" t="s">
        <v>3806</v>
      </c>
      <c r="F282" s="367"/>
    </row>
    <row r="283" spans="1:6" ht="25.5" x14ac:dyDescent="0.25">
      <c r="A283" s="331" t="s">
        <v>219</v>
      </c>
      <c r="B283" s="331" t="s">
        <v>1376</v>
      </c>
      <c r="C283" s="331" t="s">
        <v>1377</v>
      </c>
      <c r="D283" s="370" t="s">
        <v>3805</v>
      </c>
      <c r="E283" s="370" t="s">
        <v>3806</v>
      </c>
      <c r="F283" s="367"/>
    </row>
    <row r="284" spans="1:6" x14ac:dyDescent="0.25">
      <c r="A284" s="331" t="s">
        <v>219</v>
      </c>
      <c r="B284" s="331" t="s">
        <v>1382</v>
      </c>
      <c r="C284" s="331" t="s">
        <v>1383</v>
      </c>
      <c r="D284" s="370" t="s">
        <v>3805</v>
      </c>
      <c r="E284" s="370" t="s">
        <v>3806</v>
      </c>
      <c r="F284" s="367"/>
    </row>
    <row r="285" spans="1:6" x14ac:dyDescent="0.25">
      <c r="A285" s="331" t="s">
        <v>219</v>
      </c>
      <c r="B285" s="331" t="s">
        <v>1390</v>
      </c>
      <c r="C285" s="331" t="s">
        <v>1391</v>
      </c>
      <c r="D285" s="370" t="s">
        <v>3805</v>
      </c>
      <c r="E285" s="370" t="s">
        <v>3806</v>
      </c>
      <c r="F285" s="367"/>
    </row>
    <row r="286" spans="1:6" ht="25.5" x14ac:dyDescent="0.25">
      <c r="A286" s="331" t="s">
        <v>219</v>
      </c>
      <c r="B286" s="331" t="s">
        <v>1393</v>
      </c>
      <c r="C286" s="331" t="s">
        <v>1394</v>
      </c>
      <c r="D286" s="370" t="s">
        <v>3805</v>
      </c>
      <c r="E286" s="370" t="s">
        <v>3806</v>
      </c>
      <c r="F286" s="367"/>
    </row>
    <row r="287" spans="1:6" x14ac:dyDescent="0.25">
      <c r="A287" s="331" t="s">
        <v>219</v>
      </c>
      <c r="B287" s="331" t="s">
        <v>1398</v>
      </c>
      <c r="C287" s="331" t="s">
        <v>1399</v>
      </c>
      <c r="D287" s="370" t="s">
        <v>3805</v>
      </c>
      <c r="E287" s="370" t="s">
        <v>3806</v>
      </c>
      <c r="F287" s="367"/>
    </row>
    <row r="288" spans="1:6" x14ac:dyDescent="0.25">
      <c r="A288" s="331" t="s">
        <v>219</v>
      </c>
      <c r="B288" s="331" t="s">
        <v>1402</v>
      </c>
      <c r="C288" s="331" t="s">
        <v>1403</v>
      </c>
      <c r="D288" s="370" t="s">
        <v>3805</v>
      </c>
      <c r="E288" s="370" t="s">
        <v>3806</v>
      </c>
      <c r="F288" s="367"/>
    </row>
    <row r="289" spans="1:6" x14ac:dyDescent="0.25">
      <c r="A289" s="331" t="s">
        <v>219</v>
      </c>
      <c r="B289" s="331" t="s">
        <v>1406</v>
      </c>
      <c r="C289" s="331" t="s">
        <v>1407</v>
      </c>
      <c r="D289" s="370" t="s">
        <v>3805</v>
      </c>
      <c r="E289" s="370" t="s">
        <v>3806</v>
      </c>
      <c r="F289" s="367"/>
    </row>
    <row r="290" spans="1:6" x14ac:dyDescent="0.25">
      <c r="A290" s="331" t="s">
        <v>219</v>
      </c>
      <c r="B290" s="331" t="s">
        <v>1409</v>
      </c>
      <c r="C290" s="331" t="s">
        <v>1410</v>
      </c>
      <c r="D290" s="370" t="s">
        <v>3805</v>
      </c>
      <c r="E290" s="370" t="s">
        <v>3806</v>
      </c>
      <c r="F290" s="367"/>
    </row>
    <row r="291" spans="1:6" x14ac:dyDescent="0.25">
      <c r="A291" s="331" t="s">
        <v>219</v>
      </c>
      <c r="B291" s="331" t="s">
        <v>1413</v>
      </c>
      <c r="C291" s="331" t="s">
        <v>1414</v>
      </c>
      <c r="D291" s="370" t="s">
        <v>3805</v>
      </c>
      <c r="E291" s="370" t="s">
        <v>3806</v>
      </c>
      <c r="F291" s="367"/>
    </row>
    <row r="292" spans="1:6" x14ac:dyDescent="0.25">
      <c r="A292" s="331" t="s">
        <v>219</v>
      </c>
      <c r="B292" s="331" t="s">
        <v>1417</v>
      </c>
      <c r="C292" s="331" t="s">
        <v>1418</v>
      </c>
      <c r="D292" s="370" t="s">
        <v>3805</v>
      </c>
      <c r="E292" s="370" t="s">
        <v>3806</v>
      </c>
      <c r="F292" s="367"/>
    </row>
    <row r="293" spans="1:6" x14ac:dyDescent="0.25">
      <c r="A293" s="331" t="s">
        <v>219</v>
      </c>
      <c r="B293" s="331" t="s">
        <v>4153</v>
      </c>
      <c r="C293" s="331" t="s">
        <v>4154</v>
      </c>
      <c r="D293" s="370" t="s">
        <v>3805</v>
      </c>
      <c r="E293" s="370" t="s">
        <v>3806</v>
      </c>
      <c r="F293" s="367"/>
    </row>
    <row r="294" spans="1:6" x14ac:dyDescent="0.25">
      <c r="A294" s="331" t="s">
        <v>219</v>
      </c>
      <c r="B294" s="331" t="s">
        <v>1421</v>
      </c>
      <c r="C294" s="331" t="s">
        <v>1422</v>
      </c>
      <c r="D294" s="370" t="s">
        <v>3805</v>
      </c>
      <c r="E294" s="370" t="s">
        <v>3806</v>
      </c>
      <c r="F294" s="367"/>
    </row>
    <row r="295" spans="1:6" ht="25.5" x14ac:dyDescent="0.25">
      <c r="A295" s="331" t="s">
        <v>219</v>
      </c>
      <c r="B295" s="331" t="s">
        <v>1425</v>
      </c>
      <c r="C295" s="331" t="s">
        <v>1426</v>
      </c>
      <c r="D295" s="370" t="s">
        <v>3805</v>
      </c>
      <c r="E295" s="370" t="s">
        <v>3806</v>
      </c>
      <c r="F295" s="367"/>
    </row>
    <row r="296" spans="1:6" x14ac:dyDescent="0.25">
      <c r="A296" s="331" t="s">
        <v>219</v>
      </c>
      <c r="B296" s="331" t="s">
        <v>1429</v>
      </c>
      <c r="C296" s="331" t="s">
        <v>1430</v>
      </c>
      <c r="D296" s="370" t="s">
        <v>3805</v>
      </c>
      <c r="E296" s="370" t="s">
        <v>3806</v>
      </c>
      <c r="F296" s="367"/>
    </row>
    <row r="297" spans="1:6" ht="25.5" x14ac:dyDescent="0.25">
      <c r="A297" s="331" t="s">
        <v>219</v>
      </c>
      <c r="B297" s="331" t="s">
        <v>1433</v>
      </c>
      <c r="C297" s="331" t="s">
        <v>1434</v>
      </c>
      <c r="D297" s="370" t="s">
        <v>3805</v>
      </c>
      <c r="E297" s="370" t="s">
        <v>3806</v>
      </c>
      <c r="F297" s="367"/>
    </row>
    <row r="298" spans="1:6" x14ac:dyDescent="0.25">
      <c r="A298" s="331" t="s">
        <v>219</v>
      </c>
      <c r="B298" s="331" t="s">
        <v>1436</v>
      </c>
      <c r="C298" s="331" t="s">
        <v>1437</v>
      </c>
      <c r="D298" s="370" t="s">
        <v>3805</v>
      </c>
      <c r="E298" s="370" t="s">
        <v>3806</v>
      </c>
      <c r="F298" s="367"/>
    </row>
    <row r="299" spans="1:6" x14ac:dyDescent="0.25">
      <c r="A299" s="331" t="s">
        <v>219</v>
      </c>
      <c r="B299" s="331" t="s">
        <v>1440</v>
      </c>
      <c r="C299" s="331" t="s">
        <v>1441</v>
      </c>
      <c r="D299" s="370" t="s">
        <v>3805</v>
      </c>
      <c r="E299" s="370" t="s">
        <v>3806</v>
      </c>
      <c r="F299" s="367"/>
    </row>
    <row r="300" spans="1:6" ht="25.5" x14ac:dyDescent="0.25">
      <c r="A300" s="331" t="s">
        <v>219</v>
      </c>
      <c r="B300" s="331" t="s">
        <v>1443</v>
      </c>
      <c r="C300" s="331" t="s">
        <v>1444</v>
      </c>
      <c r="D300" s="370" t="s">
        <v>3805</v>
      </c>
      <c r="E300" s="370" t="s">
        <v>3806</v>
      </c>
      <c r="F300" s="367"/>
    </row>
    <row r="301" spans="1:6" ht="25.5" x14ac:dyDescent="0.25">
      <c r="A301" s="331" t="s">
        <v>219</v>
      </c>
      <c r="B301" s="331" t="s">
        <v>1446</v>
      </c>
      <c r="C301" s="331" t="s">
        <v>1447</v>
      </c>
      <c r="D301" s="370" t="s">
        <v>3805</v>
      </c>
      <c r="E301" s="370" t="s">
        <v>3806</v>
      </c>
      <c r="F301" s="367"/>
    </row>
    <row r="302" spans="1:6" x14ac:dyDescent="0.25">
      <c r="A302" s="331" t="s">
        <v>219</v>
      </c>
      <c r="B302" s="331" t="s">
        <v>1449</v>
      </c>
      <c r="C302" s="331" t="s">
        <v>1450</v>
      </c>
      <c r="D302" s="370" t="s">
        <v>3805</v>
      </c>
      <c r="E302" s="370" t="s">
        <v>3806</v>
      </c>
      <c r="F302" s="367"/>
    </row>
    <row r="303" spans="1:6" ht="25.5" x14ac:dyDescent="0.25">
      <c r="A303" s="331" t="s">
        <v>219</v>
      </c>
      <c r="B303" s="331" t="s">
        <v>4155</v>
      </c>
      <c r="C303" s="331" t="s">
        <v>4156</v>
      </c>
      <c r="D303" s="370" t="s">
        <v>3805</v>
      </c>
      <c r="E303" s="370" t="s">
        <v>3806</v>
      </c>
      <c r="F303" s="367"/>
    </row>
    <row r="304" spans="1:6" ht="25.5" x14ac:dyDescent="0.25">
      <c r="A304" s="331" t="s">
        <v>219</v>
      </c>
      <c r="B304" s="331" t="s">
        <v>1452</v>
      </c>
      <c r="C304" s="331" t="s">
        <v>1453</v>
      </c>
      <c r="D304" s="370" t="s">
        <v>3805</v>
      </c>
      <c r="E304" s="370" t="s">
        <v>3806</v>
      </c>
      <c r="F304" s="367"/>
    </row>
    <row r="305" spans="1:6" x14ac:dyDescent="0.25">
      <c r="A305" s="331" t="s">
        <v>219</v>
      </c>
      <c r="B305" s="331" t="s">
        <v>1456</v>
      </c>
      <c r="C305" s="331" t="s">
        <v>1457</v>
      </c>
      <c r="D305" s="370" t="s">
        <v>3805</v>
      </c>
      <c r="E305" s="370" t="s">
        <v>3806</v>
      </c>
      <c r="F305" s="367"/>
    </row>
    <row r="306" spans="1:6" x14ac:dyDescent="0.25">
      <c r="A306" s="331" t="s">
        <v>219</v>
      </c>
      <c r="B306" s="331" t="s">
        <v>1460</v>
      </c>
      <c r="C306" s="331" t="s">
        <v>1461</v>
      </c>
      <c r="D306" s="370" t="s">
        <v>3805</v>
      </c>
      <c r="E306" s="370" t="s">
        <v>3806</v>
      </c>
      <c r="F306" s="367"/>
    </row>
    <row r="307" spans="1:6" x14ac:dyDescent="0.25">
      <c r="A307" s="331" t="s">
        <v>219</v>
      </c>
      <c r="B307" s="331" t="s">
        <v>1463</v>
      </c>
      <c r="C307" s="331" t="s">
        <v>3914</v>
      </c>
      <c r="D307" s="370" t="s">
        <v>3805</v>
      </c>
      <c r="E307" s="370" t="s">
        <v>3806</v>
      </c>
      <c r="F307" s="367"/>
    </row>
    <row r="308" spans="1:6" x14ac:dyDescent="0.25">
      <c r="A308" s="331" t="s">
        <v>219</v>
      </c>
      <c r="B308" s="331" t="s">
        <v>1466</v>
      </c>
      <c r="C308" s="331" t="s">
        <v>1467</v>
      </c>
      <c r="D308" s="370" t="s">
        <v>3805</v>
      </c>
      <c r="E308" s="370" t="s">
        <v>3806</v>
      </c>
      <c r="F308" s="367"/>
    </row>
    <row r="309" spans="1:6" x14ac:dyDescent="0.25">
      <c r="A309" s="331" t="s">
        <v>219</v>
      </c>
      <c r="B309" s="331" t="s">
        <v>1469</v>
      </c>
      <c r="C309" s="331" t="s">
        <v>1470</v>
      </c>
      <c r="D309" s="370" t="s">
        <v>3805</v>
      </c>
      <c r="E309" s="370" t="s">
        <v>3806</v>
      </c>
      <c r="F309" s="367"/>
    </row>
    <row r="310" spans="1:6" x14ac:dyDescent="0.25">
      <c r="A310" s="331" t="s">
        <v>219</v>
      </c>
      <c r="B310" s="331" t="s">
        <v>1477</v>
      </c>
      <c r="C310" s="331" t="s">
        <v>1478</v>
      </c>
      <c r="D310" s="370" t="s">
        <v>3805</v>
      </c>
      <c r="E310" s="370" t="s">
        <v>3806</v>
      </c>
      <c r="F310" s="367"/>
    </row>
    <row r="311" spans="1:6" x14ac:dyDescent="0.25">
      <c r="A311" s="331" t="s">
        <v>219</v>
      </c>
      <c r="B311" s="331" t="s">
        <v>1485</v>
      </c>
      <c r="C311" s="331" t="s">
        <v>1486</v>
      </c>
      <c r="D311" s="370" t="s">
        <v>3805</v>
      </c>
      <c r="E311" s="370" t="s">
        <v>3806</v>
      </c>
      <c r="F311" s="367"/>
    </row>
    <row r="312" spans="1:6" x14ac:dyDescent="0.25">
      <c r="A312" s="331" t="s">
        <v>219</v>
      </c>
      <c r="B312" s="331" t="s">
        <v>1492</v>
      </c>
      <c r="C312" s="331" t="s">
        <v>1493</v>
      </c>
      <c r="D312" s="370" t="s">
        <v>3805</v>
      </c>
      <c r="E312" s="370" t="s">
        <v>3806</v>
      </c>
      <c r="F312" s="367"/>
    </row>
    <row r="313" spans="1:6" ht="25.5" x14ac:dyDescent="0.25">
      <c r="A313" s="331" t="s">
        <v>221</v>
      </c>
      <c r="B313" s="331" t="s">
        <v>4157</v>
      </c>
      <c r="C313" s="331" t="s">
        <v>4158</v>
      </c>
      <c r="D313" s="370" t="s">
        <v>3822</v>
      </c>
      <c r="E313" s="370" t="s">
        <v>3823</v>
      </c>
      <c r="F313" s="367"/>
    </row>
    <row r="314" spans="1:6" ht="25.5" x14ac:dyDescent="0.25">
      <c r="A314" s="331" t="s">
        <v>221</v>
      </c>
      <c r="B314" s="331" t="s">
        <v>1622</v>
      </c>
      <c r="C314" s="331" t="s">
        <v>1623</v>
      </c>
      <c r="D314" s="370" t="s">
        <v>3822</v>
      </c>
      <c r="E314" s="370" t="s">
        <v>3823</v>
      </c>
      <c r="F314" s="367"/>
    </row>
    <row r="315" spans="1:6" ht="25.5" x14ac:dyDescent="0.25">
      <c r="A315" s="331" t="s">
        <v>221</v>
      </c>
      <c r="B315" s="331" t="s">
        <v>1629</v>
      </c>
      <c r="C315" s="331" t="s">
        <v>1630</v>
      </c>
      <c r="D315" s="370" t="s">
        <v>3822</v>
      </c>
      <c r="E315" s="370" t="s">
        <v>3823</v>
      </c>
      <c r="F315" s="367"/>
    </row>
    <row r="316" spans="1:6" ht="25.5" x14ac:dyDescent="0.25">
      <c r="A316" s="331" t="s">
        <v>221</v>
      </c>
      <c r="B316" s="331" t="s">
        <v>1633</v>
      </c>
      <c r="C316" s="331" t="s">
        <v>1634</v>
      </c>
      <c r="D316" s="370" t="s">
        <v>3822</v>
      </c>
      <c r="E316" s="370" t="s">
        <v>3823</v>
      </c>
      <c r="F316" s="367"/>
    </row>
    <row r="317" spans="1:6" ht="25.5" x14ac:dyDescent="0.25">
      <c r="A317" s="331" t="s">
        <v>221</v>
      </c>
      <c r="B317" s="331" t="s">
        <v>1638</v>
      </c>
      <c r="C317" s="331" t="s">
        <v>1639</v>
      </c>
      <c r="D317" s="370" t="s">
        <v>3822</v>
      </c>
      <c r="E317" s="370" t="s">
        <v>3823</v>
      </c>
      <c r="F317" s="367"/>
    </row>
    <row r="318" spans="1:6" ht="25.5" x14ac:dyDescent="0.25">
      <c r="A318" s="331" t="s">
        <v>223</v>
      </c>
      <c r="B318" s="331" t="s">
        <v>1641</v>
      </c>
      <c r="C318" s="331" t="s">
        <v>1642</v>
      </c>
      <c r="D318" s="370" t="s">
        <v>3822</v>
      </c>
      <c r="E318" s="370" t="s">
        <v>3823</v>
      </c>
      <c r="F318" s="367"/>
    </row>
    <row r="319" spans="1:6" x14ac:dyDescent="0.25">
      <c r="A319" s="331" t="s">
        <v>223</v>
      </c>
      <c r="B319" s="331" t="s">
        <v>1641</v>
      </c>
      <c r="C319" s="331" t="s">
        <v>4159</v>
      </c>
      <c r="D319" s="370" t="s">
        <v>4624</v>
      </c>
      <c r="E319" s="370" t="s">
        <v>4160</v>
      </c>
      <c r="F319" s="367"/>
    </row>
    <row r="320" spans="1:6" ht="25.5" x14ac:dyDescent="0.25">
      <c r="A320" s="331" t="s">
        <v>225</v>
      </c>
      <c r="B320" s="331" t="s">
        <v>1649</v>
      </c>
      <c r="C320" s="331" t="s">
        <v>226</v>
      </c>
      <c r="D320" s="370" t="s">
        <v>3822</v>
      </c>
      <c r="E320" s="370" t="s">
        <v>3823</v>
      </c>
      <c r="F320" s="367"/>
    </row>
    <row r="321" spans="1:6" ht="25.5" x14ac:dyDescent="0.25">
      <c r="A321" s="331" t="s">
        <v>225</v>
      </c>
      <c r="B321" s="331" t="s">
        <v>1660</v>
      </c>
      <c r="C321" s="331" t="s">
        <v>1661</v>
      </c>
      <c r="D321" s="370" t="s">
        <v>3822</v>
      </c>
      <c r="E321" s="370" t="s">
        <v>3823</v>
      </c>
      <c r="F321" s="367"/>
    </row>
    <row r="322" spans="1:6" ht="25.5" x14ac:dyDescent="0.25">
      <c r="A322" s="331" t="s">
        <v>225</v>
      </c>
      <c r="B322" s="331" t="s">
        <v>1668</v>
      </c>
      <c r="C322" s="331" t="s">
        <v>1669</v>
      </c>
      <c r="D322" s="370" t="s">
        <v>3822</v>
      </c>
      <c r="E322" s="370" t="s">
        <v>3823</v>
      </c>
      <c r="F322" s="367"/>
    </row>
    <row r="323" spans="1:6" ht="25.5" x14ac:dyDescent="0.25">
      <c r="A323" s="331" t="s">
        <v>225</v>
      </c>
      <c r="B323" s="331" t="s">
        <v>1678</v>
      </c>
      <c r="C323" s="331" t="s">
        <v>1679</v>
      </c>
      <c r="D323" s="370" t="s">
        <v>3822</v>
      </c>
      <c r="E323" s="370" t="s">
        <v>3823</v>
      </c>
      <c r="F323" s="367"/>
    </row>
    <row r="324" spans="1:6" x14ac:dyDescent="0.25">
      <c r="A324" s="331" t="s">
        <v>225</v>
      </c>
      <c r="B324" s="331" t="s">
        <v>4161</v>
      </c>
      <c r="C324" s="331" t="s">
        <v>4162</v>
      </c>
      <c r="D324" s="370" t="s">
        <v>3796</v>
      </c>
      <c r="E324" s="370" t="s">
        <v>3797</v>
      </c>
      <c r="F324" s="367"/>
    </row>
    <row r="325" spans="1:6" ht="25.5" x14ac:dyDescent="0.25">
      <c r="A325" s="331" t="s">
        <v>225</v>
      </c>
      <c r="B325" s="331" t="s">
        <v>4163</v>
      </c>
      <c r="C325" s="331" t="s">
        <v>4164</v>
      </c>
      <c r="D325" s="370" t="s">
        <v>3822</v>
      </c>
      <c r="E325" s="370" t="s">
        <v>3823</v>
      </c>
      <c r="F325" s="367"/>
    </row>
    <row r="326" spans="1:6" ht="25.5" x14ac:dyDescent="0.25">
      <c r="A326" s="331" t="s">
        <v>225</v>
      </c>
      <c r="B326" s="331" t="s">
        <v>1682</v>
      </c>
      <c r="C326" s="331" t="s">
        <v>1683</v>
      </c>
      <c r="D326" s="370" t="s">
        <v>3822</v>
      </c>
      <c r="E326" s="370" t="s">
        <v>3823</v>
      </c>
      <c r="F326" s="367"/>
    </row>
    <row r="327" spans="1:6" ht="25.5" x14ac:dyDescent="0.25">
      <c r="A327" s="331" t="s">
        <v>227</v>
      </c>
      <c r="B327" s="331" t="s">
        <v>1684</v>
      </c>
      <c r="C327" s="331" t="s">
        <v>1685</v>
      </c>
      <c r="D327" s="370" t="s">
        <v>3822</v>
      </c>
      <c r="E327" s="370" t="s">
        <v>3823</v>
      </c>
      <c r="F327" s="367"/>
    </row>
    <row r="328" spans="1:6" ht="25.5" x14ac:dyDescent="0.25">
      <c r="A328" s="331" t="s">
        <v>227</v>
      </c>
      <c r="B328" s="331" t="s">
        <v>1690</v>
      </c>
      <c r="C328" s="331" t="s">
        <v>228</v>
      </c>
      <c r="D328" s="370" t="s">
        <v>3822</v>
      </c>
      <c r="E328" s="370" t="s">
        <v>3823</v>
      </c>
      <c r="F328" s="367"/>
    </row>
    <row r="329" spans="1:6" ht="25.5" x14ac:dyDescent="0.25">
      <c r="A329" s="331" t="s">
        <v>229</v>
      </c>
      <c r="B329" s="331" t="s">
        <v>1704</v>
      </c>
      <c r="C329" s="331" t="s">
        <v>1705</v>
      </c>
      <c r="D329" s="370" t="s">
        <v>3822</v>
      </c>
      <c r="E329" s="370" t="s">
        <v>3823</v>
      </c>
      <c r="F329" s="367"/>
    </row>
    <row r="330" spans="1:6" ht="25.5" x14ac:dyDescent="0.25">
      <c r="A330" s="331" t="s">
        <v>229</v>
      </c>
      <c r="B330" s="331" t="s">
        <v>1709</v>
      </c>
      <c r="C330" s="331" t="s">
        <v>1710</v>
      </c>
      <c r="D330" s="370" t="s">
        <v>3822</v>
      </c>
      <c r="E330" s="370" t="s">
        <v>3823</v>
      </c>
      <c r="F330" s="367"/>
    </row>
    <row r="331" spans="1:6" ht="25.5" x14ac:dyDescent="0.25">
      <c r="A331" s="331" t="s">
        <v>229</v>
      </c>
      <c r="B331" s="331" t="s">
        <v>1733</v>
      </c>
      <c r="C331" s="331" t="s">
        <v>1734</v>
      </c>
      <c r="D331" s="370" t="s">
        <v>3822</v>
      </c>
      <c r="E331" s="370" t="s">
        <v>3823</v>
      </c>
      <c r="F331" s="367"/>
    </row>
    <row r="332" spans="1:6" ht="25.5" x14ac:dyDescent="0.25">
      <c r="A332" s="331" t="s">
        <v>229</v>
      </c>
      <c r="B332" s="331" t="s">
        <v>3915</v>
      </c>
      <c r="C332" s="331" t="s">
        <v>3916</v>
      </c>
      <c r="D332" s="370" t="s">
        <v>3822</v>
      </c>
      <c r="E332" s="370" t="s">
        <v>3823</v>
      </c>
      <c r="F332" s="367"/>
    </row>
    <row r="333" spans="1:6" ht="25.5" x14ac:dyDescent="0.25">
      <c r="A333" s="331" t="s">
        <v>229</v>
      </c>
      <c r="B333" s="331" t="s">
        <v>1739</v>
      </c>
      <c r="C333" s="331" t="s">
        <v>1740</v>
      </c>
      <c r="D333" s="370" t="s">
        <v>3822</v>
      </c>
      <c r="E333" s="370" t="s">
        <v>3823</v>
      </c>
      <c r="F333" s="367"/>
    </row>
    <row r="334" spans="1:6" ht="25.5" x14ac:dyDescent="0.25">
      <c r="A334" s="331" t="s">
        <v>231</v>
      </c>
      <c r="B334" s="331" t="s">
        <v>1741</v>
      </c>
      <c r="C334" s="331" t="s">
        <v>1742</v>
      </c>
      <c r="D334" s="370" t="s">
        <v>3822</v>
      </c>
      <c r="E334" s="370" t="s">
        <v>3823</v>
      </c>
      <c r="F334" s="367"/>
    </row>
    <row r="335" spans="1:6" x14ac:dyDescent="0.25">
      <c r="A335" s="331" t="s">
        <v>231</v>
      </c>
      <c r="B335" s="331" t="s">
        <v>1748</v>
      </c>
      <c r="C335" s="331" t="s">
        <v>1749</v>
      </c>
      <c r="D335" s="370" t="s">
        <v>3881</v>
      </c>
      <c r="E335" s="370" t="s">
        <v>3823</v>
      </c>
      <c r="F335" s="367"/>
    </row>
    <row r="336" spans="1:6" ht="25.5" x14ac:dyDescent="0.25">
      <c r="A336" s="331" t="s">
        <v>231</v>
      </c>
      <c r="B336" s="331" t="s">
        <v>1752</v>
      </c>
      <c r="C336" s="331" t="s">
        <v>1753</v>
      </c>
      <c r="D336" s="370" t="s">
        <v>3822</v>
      </c>
      <c r="E336" s="370" t="s">
        <v>3823</v>
      </c>
      <c r="F336" s="367"/>
    </row>
    <row r="337" spans="1:6" ht="25.5" x14ac:dyDescent="0.25">
      <c r="A337" s="331" t="s">
        <v>231</v>
      </c>
      <c r="B337" s="331" t="s">
        <v>1754</v>
      </c>
      <c r="C337" s="331" t="s">
        <v>1755</v>
      </c>
      <c r="D337" s="370" t="s">
        <v>3822</v>
      </c>
      <c r="E337" s="370" t="s">
        <v>3823</v>
      </c>
      <c r="F337" s="367"/>
    </row>
    <row r="338" spans="1:6" ht="25.5" x14ac:dyDescent="0.25">
      <c r="A338" s="331" t="s">
        <v>233</v>
      </c>
      <c r="B338" s="331" t="s">
        <v>1757</v>
      </c>
      <c r="C338" s="331" t="s">
        <v>1758</v>
      </c>
      <c r="D338" s="370" t="s">
        <v>3822</v>
      </c>
      <c r="E338" s="370" t="s">
        <v>3823</v>
      </c>
      <c r="F338" s="367"/>
    </row>
    <row r="339" spans="1:6" x14ac:dyDescent="0.25">
      <c r="A339" s="331" t="s">
        <v>235</v>
      </c>
      <c r="B339" s="331" t="s">
        <v>4165</v>
      </c>
      <c r="C339" s="331" t="s">
        <v>4166</v>
      </c>
      <c r="D339" s="370" t="s">
        <v>4167</v>
      </c>
      <c r="E339" s="370" t="s">
        <v>4168</v>
      </c>
      <c r="F339" s="367"/>
    </row>
    <row r="340" spans="1:6" ht="25.5" x14ac:dyDescent="0.25">
      <c r="A340" s="331" t="s">
        <v>235</v>
      </c>
      <c r="B340" s="331" t="s">
        <v>1761</v>
      </c>
      <c r="C340" s="331" t="s">
        <v>1762</v>
      </c>
      <c r="D340" s="370" t="s">
        <v>3822</v>
      </c>
      <c r="E340" s="370" t="s">
        <v>3823</v>
      </c>
      <c r="F340" s="367"/>
    </row>
    <row r="341" spans="1:6" ht="25.5" x14ac:dyDescent="0.25">
      <c r="A341" s="331" t="s">
        <v>235</v>
      </c>
      <c r="B341" s="331" t="s">
        <v>1765</v>
      </c>
      <c r="C341" s="331" t="s">
        <v>1766</v>
      </c>
      <c r="D341" s="370" t="s">
        <v>3822</v>
      </c>
      <c r="E341" s="370" t="s">
        <v>3823</v>
      </c>
      <c r="F341" s="367"/>
    </row>
    <row r="342" spans="1:6" ht="25.5" x14ac:dyDescent="0.25">
      <c r="A342" s="331" t="s">
        <v>235</v>
      </c>
      <c r="B342" s="331" t="s">
        <v>1768</v>
      </c>
      <c r="C342" s="331" t="s">
        <v>1769</v>
      </c>
      <c r="D342" s="370" t="s">
        <v>3822</v>
      </c>
      <c r="E342" s="370" t="s">
        <v>3823</v>
      </c>
      <c r="F342" s="367"/>
    </row>
    <row r="343" spans="1:6" ht="25.5" x14ac:dyDescent="0.25">
      <c r="A343" s="331" t="s">
        <v>237</v>
      </c>
      <c r="B343" s="331" t="s">
        <v>1771</v>
      </c>
      <c r="C343" s="331" t="s">
        <v>1772</v>
      </c>
      <c r="D343" s="370" t="s">
        <v>3822</v>
      </c>
      <c r="E343" s="370" t="s">
        <v>3823</v>
      </c>
      <c r="F343" s="367"/>
    </row>
    <row r="344" spans="1:6" ht="25.5" x14ac:dyDescent="0.25">
      <c r="A344" s="331" t="s">
        <v>237</v>
      </c>
      <c r="B344" s="331" t="s">
        <v>1775</v>
      </c>
      <c r="C344" s="331" t="s">
        <v>238</v>
      </c>
      <c r="D344" s="370" t="s">
        <v>3834</v>
      </c>
      <c r="E344" s="370" t="s">
        <v>3835</v>
      </c>
      <c r="F344" s="367"/>
    </row>
    <row r="345" spans="1:6" ht="25.5" x14ac:dyDescent="0.25">
      <c r="A345" s="331" t="s">
        <v>237</v>
      </c>
      <c r="B345" s="331" t="s">
        <v>1777</v>
      </c>
      <c r="C345" s="331" t="s">
        <v>1778</v>
      </c>
      <c r="D345" s="370" t="s">
        <v>3822</v>
      </c>
      <c r="E345" s="370" t="s">
        <v>3823</v>
      </c>
      <c r="F345" s="367"/>
    </row>
    <row r="346" spans="1:6" ht="25.5" x14ac:dyDescent="0.25">
      <c r="A346" s="331" t="s">
        <v>239</v>
      </c>
      <c r="B346" s="331" t="s">
        <v>4176</v>
      </c>
      <c r="C346" s="331" t="s">
        <v>4177</v>
      </c>
      <c r="D346" s="370" t="s">
        <v>3803</v>
      </c>
      <c r="E346" s="370" t="s">
        <v>3804</v>
      </c>
      <c r="F346" s="367"/>
    </row>
    <row r="347" spans="1:6" ht="25.5" x14ac:dyDescent="0.25">
      <c r="A347" s="331" t="s">
        <v>239</v>
      </c>
      <c r="B347" s="331" t="s">
        <v>3963</v>
      </c>
      <c r="C347" s="331" t="s">
        <v>3964</v>
      </c>
      <c r="D347" s="370" t="s">
        <v>3803</v>
      </c>
      <c r="E347" s="370" t="s">
        <v>3804</v>
      </c>
      <c r="F347" s="367"/>
    </row>
    <row r="348" spans="1:6" ht="25.5" x14ac:dyDescent="0.25">
      <c r="A348" s="331" t="s">
        <v>239</v>
      </c>
      <c r="B348" s="331" t="s">
        <v>1782</v>
      </c>
      <c r="C348" s="331" t="s">
        <v>1783</v>
      </c>
      <c r="D348" s="370" t="s">
        <v>3803</v>
      </c>
      <c r="E348" s="370" t="s">
        <v>3804</v>
      </c>
      <c r="F348" s="367"/>
    </row>
    <row r="349" spans="1:6" ht="25.5" x14ac:dyDescent="0.25">
      <c r="A349" s="331" t="s">
        <v>239</v>
      </c>
      <c r="B349" s="331" t="s">
        <v>1787</v>
      </c>
      <c r="C349" s="331" t="s">
        <v>1788</v>
      </c>
      <c r="D349" s="370" t="s">
        <v>3803</v>
      </c>
      <c r="E349" s="370" t="s">
        <v>3804</v>
      </c>
      <c r="F349" s="367"/>
    </row>
    <row r="350" spans="1:6" ht="25.5" x14ac:dyDescent="0.25">
      <c r="A350" s="331" t="s">
        <v>239</v>
      </c>
      <c r="B350" s="331" t="s">
        <v>1791</v>
      </c>
      <c r="C350" s="331" t="s">
        <v>1792</v>
      </c>
      <c r="D350" s="370" t="s">
        <v>3803</v>
      </c>
      <c r="E350" s="370" t="s">
        <v>3804</v>
      </c>
      <c r="F350" s="367"/>
    </row>
    <row r="351" spans="1:6" ht="25.5" x14ac:dyDescent="0.25">
      <c r="A351" s="331" t="s">
        <v>239</v>
      </c>
      <c r="B351" s="331" t="s">
        <v>1794</v>
      </c>
      <c r="C351" s="331" t="s">
        <v>1795</v>
      </c>
      <c r="D351" s="370" t="s">
        <v>3803</v>
      </c>
      <c r="E351" s="370" t="s">
        <v>3804</v>
      </c>
      <c r="F351" s="367"/>
    </row>
    <row r="352" spans="1:6" ht="25.5" x14ac:dyDescent="0.25">
      <c r="A352" s="331" t="s">
        <v>239</v>
      </c>
      <c r="B352" s="331" t="s">
        <v>1798</v>
      </c>
      <c r="C352" s="331" t="s">
        <v>1799</v>
      </c>
      <c r="D352" s="370" t="s">
        <v>3803</v>
      </c>
      <c r="E352" s="370" t="s">
        <v>3804</v>
      </c>
      <c r="F352" s="367"/>
    </row>
    <row r="353" spans="1:6" ht="25.5" x14ac:dyDescent="0.25">
      <c r="A353" s="331" t="s">
        <v>239</v>
      </c>
      <c r="B353" s="331" t="s">
        <v>1805</v>
      </c>
      <c r="C353" s="331" t="s">
        <v>1806</v>
      </c>
      <c r="D353" s="370" t="s">
        <v>3803</v>
      </c>
      <c r="E353" s="370" t="s">
        <v>3804</v>
      </c>
      <c r="F353" s="367"/>
    </row>
    <row r="354" spans="1:6" ht="25.5" x14ac:dyDescent="0.25">
      <c r="A354" s="331" t="s">
        <v>239</v>
      </c>
      <c r="B354" s="331" t="s">
        <v>4169</v>
      </c>
      <c r="C354" s="331" t="s">
        <v>4170</v>
      </c>
      <c r="D354" s="370" t="s">
        <v>3803</v>
      </c>
      <c r="E354" s="370" t="s">
        <v>3804</v>
      </c>
      <c r="F354" s="367"/>
    </row>
    <row r="355" spans="1:6" ht="25.5" x14ac:dyDescent="0.25">
      <c r="A355" s="331" t="s">
        <v>239</v>
      </c>
      <c r="B355" s="331" t="s">
        <v>1808</v>
      </c>
      <c r="C355" s="331" t="s">
        <v>3933</v>
      </c>
      <c r="D355" s="370" t="s">
        <v>3803</v>
      </c>
      <c r="E355" s="370" t="s">
        <v>3804</v>
      </c>
      <c r="F355" s="367"/>
    </row>
    <row r="356" spans="1:6" ht="25.5" x14ac:dyDescent="0.25">
      <c r="A356" s="331" t="s">
        <v>239</v>
      </c>
      <c r="B356" s="331" t="s">
        <v>1811</v>
      </c>
      <c r="C356" s="331" t="s">
        <v>1812</v>
      </c>
      <c r="D356" s="370" t="s">
        <v>3803</v>
      </c>
      <c r="E356" s="370" t="s">
        <v>3804</v>
      </c>
      <c r="F356" s="367"/>
    </row>
    <row r="357" spans="1:6" ht="25.5" x14ac:dyDescent="0.25">
      <c r="A357" s="331" t="s">
        <v>239</v>
      </c>
      <c r="B357" s="331" t="s">
        <v>1815</v>
      </c>
      <c r="C357" s="331" t="s">
        <v>1816</v>
      </c>
      <c r="D357" s="370" t="s">
        <v>3803</v>
      </c>
      <c r="E357" s="370" t="s">
        <v>3804</v>
      </c>
      <c r="F357" s="367"/>
    </row>
    <row r="358" spans="1:6" ht="25.5" x14ac:dyDescent="0.25">
      <c r="A358" s="331" t="s">
        <v>239</v>
      </c>
      <c r="B358" s="331" t="s">
        <v>1819</v>
      </c>
      <c r="C358" s="331" t="s">
        <v>1820</v>
      </c>
      <c r="D358" s="370" t="s">
        <v>3803</v>
      </c>
      <c r="E358" s="370" t="s">
        <v>3804</v>
      </c>
      <c r="F358" s="367"/>
    </row>
    <row r="359" spans="1:6" ht="25.5" x14ac:dyDescent="0.25">
      <c r="A359" s="331" t="s">
        <v>239</v>
      </c>
      <c r="B359" s="331" t="s">
        <v>4171</v>
      </c>
      <c r="C359" s="331" t="s">
        <v>3926</v>
      </c>
      <c r="D359" s="370" t="s">
        <v>3803</v>
      </c>
      <c r="E359" s="370" t="s">
        <v>3804</v>
      </c>
      <c r="F359" s="367"/>
    </row>
    <row r="360" spans="1:6" ht="25.5" x14ac:dyDescent="0.25">
      <c r="A360" s="331" t="s">
        <v>239</v>
      </c>
      <c r="B360" s="331" t="s">
        <v>3925</v>
      </c>
      <c r="C360" s="331" t="s">
        <v>3926</v>
      </c>
      <c r="D360" s="370" t="s">
        <v>3803</v>
      </c>
      <c r="E360" s="370" t="s">
        <v>3804</v>
      </c>
      <c r="F360" s="367"/>
    </row>
    <row r="361" spans="1:6" ht="25.5" x14ac:dyDescent="0.25">
      <c r="A361" s="331" t="s">
        <v>239</v>
      </c>
      <c r="B361" s="331" t="s">
        <v>3965</v>
      </c>
      <c r="C361" s="331" t="s">
        <v>3926</v>
      </c>
      <c r="D361" s="370" t="s">
        <v>3803</v>
      </c>
      <c r="E361" s="370" t="s">
        <v>3804</v>
      </c>
      <c r="F361" s="367"/>
    </row>
    <row r="362" spans="1:6" ht="25.5" x14ac:dyDescent="0.25">
      <c r="A362" s="331" t="s">
        <v>239</v>
      </c>
      <c r="B362" s="331" t="s">
        <v>4172</v>
      </c>
      <c r="C362" s="331" t="s">
        <v>4173</v>
      </c>
      <c r="D362" s="370" t="s">
        <v>3803</v>
      </c>
      <c r="E362" s="370" t="s">
        <v>3804</v>
      </c>
      <c r="F362" s="367"/>
    </row>
    <row r="363" spans="1:6" ht="25.5" x14ac:dyDescent="0.25">
      <c r="A363" s="331" t="s">
        <v>239</v>
      </c>
      <c r="B363" s="331" t="s">
        <v>1822</v>
      </c>
      <c r="C363" s="331" t="s">
        <v>1823</v>
      </c>
      <c r="D363" s="370" t="s">
        <v>3803</v>
      </c>
      <c r="E363" s="370" t="s">
        <v>3804</v>
      </c>
      <c r="F363" s="367"/>
    </row>
    <row r="364" spans="1:6" ht="25.5" x14ac:dyDescent="0.25">
      <c r="A364" s="331" t="s">
        <v>239</v>
      </c>
      <c r="B364" s="331" t="s">
        <v>1829</v>
      </c>
      <c r="C364" s="331" t="s">
        <v>1830</v>
      </c>
      <c r="D364" s="370" t="s">
        <v>3803</v>
      </c>
      <c r="E364" s="370" t="s">
        <v>3804</v>
      </c>
      <c r="F364" s="367"/>
    </row>
    <row r="365" spans="1:6" ht="25.5" x14ac:dyDescent="0.25">
      <c r="A365" s="331" t="s">
        <v>239</v>
      </c>
      <c r="B365" s="331" t="s">
        <v>1837</v>
      </c>
      <c r="C365" s="331" t="s">
        <v>1838</v>
      </c>
      <c r="D365" s="370" t="s">
        <v>3803</v>
      </c>
      <c r="E365" s="370" t="s">
        <v>3804</v>
      </c>
      <c r="F365" s="367"/>
    </row>
    <row r="366" spans="1:6" ht="25.5" x14ac:dyDescent="0.25">
      <c r="A366" s="331" t="s">
        <v>239</v>
      </c>
      <c r="B366" s="331" t="s">
        <v>1841</v>
      </c>
      <c r="C366" s="331" t="s">
        <v>1842</v>
      </c>
      <c r="D366" s="370" t="s">
        <v>3803</v>
      </c>
      <c r="E366" s="370" t="s">
        <v>3804</v>
      </c>
      <c r="F366" s="367"/>
    </row>
    <row r="367" spans="1:6" ht="25.5" x14ac:dyDescent="0.25">
      <c r="A367" s="331" t="s">
        <v>239</v>
      </c>
      <c r="B367" s="331" t="s">
        <v>1845</v>
      </c>
      <c r="C367" s="331" t="s">
        <v>1846</v>
      </c>
      <c r="D367" s="370" t="s">
        <v>3803</v>
      </c>
      <c r="E367" s="370" t="s">
        <v>3804</v>
      </c>
      <c r="F367" s="367"/>
    </row>
    <row r="368" spans="1:6" ht="25.5" x14ac:dyDescent="0.25">
      <c r="A368" s="331" t="s">
        <v>239</v>
      </c>
      <c r="B368" s="331" t="s">
        <v>4174</v>
      </c>
      <c r="C368" s="331" t="s">
        <v>4175</v>
      </c>
      <c r="D368" s="370" t="s">
        <v>3803</v>
      </c>
      <c r="E368" s="370" t="s">
        <v>3804</v>
      </c>
      <c r="F368" s="367"/>
    </row>
    <row r="369" spans="1:6" ht="25.5" x14ac:dyDescent="0.25">
      <c r="A369" s="331" t="s">
        <v>239</v>
      </c>
      <c r="B369" s="331" t="s">
        <v>1850</v>
      </c>
      <c r="C369" s="331" t="s">
        <v>1851</v>
      </c>
      <c r="D369" s="370" t="s">
        <v>3803</v>
      </c>
      <c r="E369" s="370" t="s">
        <v>3804</v>
      </c>
      <c r="F369" s="367"/>
    </row>
    <row r="370" spans="1:6" ht="25.5" x14ac:dyDescent="0.25">
      <c r="A370" s="331" t="s">
        <v>239</v>
      </c>
      <c r="B370" s="331" t="s">
        <v>4178</v>
      </c>
      <c r="C370" s="331" t="s">
        <v>4179</v>
      </c>
      <c r="D370" s="370" t="s">
        <v>3803</v>
      </c>
      <c r="E370" s="370" t="s">
        <v>3804</v>
      </c>
      <c r="F370" s="367"/>
    </row>
    <row r="371" spans="1:6" ht="25.5" x14ac:dyDescent="0.25">
      <c r="A371" s="331" t="s">
        <v>241</v>
      </c>
      <c r="B371" s="331" t="s">
        <v>1853</v>
      </c>
      <c r="C371" s="331" t="s">
        <v>1854</v>
      </c>
      <c r="D371" s="370" t="s">
        <v>3803</v>
      </c>
      <c r="E371" s="370" t="s">
        <v>3804</v>
      </c>
      <c r="F371" s="367"/>
    </row>
    <row r="372" spans="1:6" ht="25.5" x14ac:dyDescent="0.25">
      <c r="A372" s="331" t="s">
        <v>241</v>
      </c>
      <c r="B372" s="331" t="s">
        <v>1858</v>
      </c>
      <c r="C372" s="331" t="s">
        <v>1859</v>
      </c>
      <c r="D372" s="370" t="s">
        <v>3830</v>
      </c>
      <c r="E372" s="370" t="s">
        <v>3852</v>
      </c>
      <c r="F372" s="367"/>
    </row>
    <row r="373" spans="1:6" ht="25.5" x14ac:dyDescent="0.25">
      <c r="A373" s="331" t="s">
        <v>241</v>
      </c>
      <c r="B373" s="331" t="s">
        <v>1860</v>
      </c>
      <c r="C373" s="331" t="s">
        <v>1861</v>
      </c>
      <c r="D373" s="370" t="s">
        <v>3830</v>
      </c>
      <c r="E373" s="370" t="s">
        <v>3852</v>
      </c>
      <c r="F373" s="367"/>
    </row>
    <row r="374" spans="1:6" ht="25.5" x14ac:dyDescent="0.25">
      <c r="A374" s="331" t="s">
        <v>241</v>
      </c>
      <c r="B374" s="331" t="s">
        <v>1864</v>
      </c>
      <c r="C374" s="331" t="s">
        <v>1865</v>
      </c>
      <c r="D374" s="370" t="s">
        <v>3803</v>
      </c>
      <c r="E374" s="370" t="s">
        <v>3804</v>
      </c>
      <c r="F374" s="367"/>
    </row>
    <row r="375" spans="1:6" ht="25.5" x14ac:dyDescent="0.25">
      <c r="A375" s="331" t="s">
        <v>241</v>
      </c>
      <c r="B375" s="331" t="s">
        <v>1869</v>
      </c>
      <c r="C375" s="331" t="s">
        <v>1870</v>
      </c>
      <c r="D375" s="370" t="s">
        <v>3803</v>
      </c>
      <c r="E375" s="370" t="s">
        <v>3804</v>
      </c>
      <c r="F375" s="367"/>
    </row>
    <row r="376" spans="1:6" ht="25.5" x14ac:dyDescent="0.25">
      <c r="A376" s="331" t="s">
        <v>241</v>
      </c>
      <c r="B376" s="331" t="s">
        <v>1873</v>
      </c>
      <c r="C376" s="331" t="s">
        <v>1874</v>
      </c>
      <c r="D376" s="370" t="s">
        <v>3803</v>
      </c>
      <c r="E376" s="370" t="s">
        <v>3804</v>
      </c>
      <c r="F376" s="367"/>
    </row>
    <row r="377" spans="1:6" ht="25.5" x14ac:dyDescent="0.25">
      <c r="A377" s="331" t="s">
        <v>241</v>
      </c>
      <c r="B377" s="331" t="s">
        <v>1880</v>
      </c>
      <c r="C377" s="331" t="s">
        <v>1881</v>
      </c>
      <c r="D377" s="370" t="s">
        <v>3803</v>
      </c>
      <c r="E377" s="370" t="s">
        <v>3804</v>
      </c>
      <c r="F377" s="367"/>
    </row>
    <row r="378" spans="1:6" ht="25.5" x14ac:dyDescent="0.25">
      <c r="A378" s="331" t="s">
        <v>241</v>
      </c>
      <c r="B378" s="331" t="s">
        <v>1885</v>
      </c>
      <c r="C378" s="331" t="s">
        <v>1886</v>
      </c>
      <c r="D378" s="370" t="s">
        <v>3803</v>
      </c>
      <c r="E378" s="370" t="s">
        <v>3804</v>
      </c>
      <c r="F378" s="367"/>
    </row>
    <row r="379" spans="1:6" ht="25.5" x14ac:dyDescent="0.25">
      <c r="A379" s="331" t="s">
        <v>241</v>
      </c>
      <c r="B379" s="331" t="s">
        <v>1890</v>
      </c>
      <c r="C379" s="331" t="s">
        <v>1891</v>
      </c>
      <c r="D379" s="370" t="s">
        <v>3803</v>
      </c>
      <c r="E379" s="370" t="s">
        <v>3804</v>
      </c>
      <c r="F379" s="367"/>
    </row>
    <row r="380" spans="1:6" ht="25.5" x14ac:dyDescent="0.25">
      <c r="A380" s="331" t="s">
        <v>241</v>
      </c>
      <c r="B380" s="331" t="s">
        <v>1897</v>
      </c>
      <c r="C380" s="331" t="s">
        <v>1898</v>
      </c>
      <c r="D380" s="370" t="s">
        <v>3803</v>
      </c>
      <c r="E380" s="370" t="s">
        <v>3804</v>
      </c>
      <c r="F380" s="367"/>
    </row>
    <row r="381" spans="1:6" ht="25.5" x14ac:dyDescent="0.25">
      <c r="A381" s="331" t="s">
        <v>241</v>
      </c>
      <c r="B381" s="331" t="s">
        <v>1904</v>
      </c>
      <c r="C381" s="331" t="s">
        <v>1905</v>
      </c>
      <c r="D381" s="370" t="s">
        <v>3803</v>
      </c>
      <c r="E381" s="370" t="s">
        <v>3804</v>
      </c>
      <c r="F381" s="367"/>
    </row>
    <row r="382" spans="1:6" ht="25.5" x14ac:dyDescent="0.25">
      <c r="A382" s="331" t="s">
        <v>241</v>
      </c>
      <c r="B382" s="331" t="s">
        <v>1910</v>
      </c>
      <c r="C382" s="331" t="s">
        <v>1911</v>
      </c>
      <c r="D382" s="370" t="s">
        <v>3803</v>
      </c>
      <c r="E382" s="370" t="s">
        <v>3804</v>
      </c>
      <c r="F382" s="367"/>
    </row>
    <row r="383" spans="1:6" ht="25.5" x14ac:dyDescent="0.25">
      <c r="A383" s="331" t="s">
        <v>241</v>
      </c>
      <c r="B383" s="331" t="s">
        <v>1916</v>
      </c>
      <c r="C383" s="331" t="s">
        <v>1917</v>
      </c>
      <c r="D383" s="370" t="s">
        <v>3803</v>
      </c>
      <c r="E383" s="370" t="s">
        <v>3804</v>
      </c>
      <c r="F383" s="367"/>
    </row>
    <row r="384" spans="1:6" x14ac:dyDescent="0.25">
      <c r="A384" s="331" t="s">
        <v>241</v>
      </c>
      <c r="B384" s="331" t="s">
        <v>1923</v>
      </c>
      <c r="C384" s="331" t="s">
        <v>1924</v>
      </c>
      <c r="D384" s="370" t="s">
        <v>3830</v>
      </c>
      <c r="E384" s="370" t="s">
        <v>3852</v>
      </c>
      <c r="F384" s="367"/>
    </row>
    <row r="385" spans="1:6" ht="25.5" x14ac:dyDescent="0.25">
      <c r="A385" s="331" t="s">
        <v>241</v>
      </c>
      <c r="B385" s="331" t="s">
        <v>1927</v>
      </c>
      <c r="C385" s="331" t="s">
        <v>1928</v>
      </c>
      <c r="D385" s="370" t="s">
        <v>3830</v>
      </c>
      <c r="E385" s="370" t="s">
        <v>3852</v>
      </c>
      <c r="F385" s="367"/>
    </row>
    <row r="386" spans="1:6" x14ac:dyDescent="0.25">
      <c r="A386" s="331" t="s">
        <v>241</v>
      </c>
      <c r="B386" s="331" t="s">
        <v>4180</v>
      </c>
      <c r="C386" s="331" t="s">
        <v>4181</v>
      </c>
      <c r="D386" s="370" t="s">
        <v>3830</v>
      </c>
      <c r="E386" s="370" t="s">
        <v>3852</v>
      </c>
      <c r="F386" s="367"/>
    </row>
    <row r="387" spans="1:6" ht="25.5" x14ac:dyDescent="0.25">
      <c r="A387" s="331" t="s">
        <v>241</v>
      </c>
      <c r="B387" s="331" t="s">
        <v>1931</v>
      </c>
      <c r="C387" s="331" t="s">
        <v>1932</v>
      </c>
      <c r="D387" s="370" t="s">
        <v>3830</v>
      </c>
      <c r="E387" s="370" t="s">
        <v>3852</v>
      </c>
      <c r="F387" s="367"/>
    </row>
    <row r="388" spans="1:6" x14ac:dyDescent="0.25">
      <c r="A388" s="331" t="s">
        <v>241</v>
      </c>
      <c r="B388" s="331" t="s">
        <v>1935</v>
      </c>
      <c r="C388" s="331" t="s">
        <v>1936</v>
      </c>
      <c r="D388" s="370" t="s">
        <v>3830</v>
      </c>
      <c r="E388" s="370" t="s">
        <v>3852</v>
      </c>
      <c r="F388" s="367"/>
    </row>
    <row r="389" spans="1:6" ht="25.5" x14ac:dyDescent="0.25">
      <c r="A389" s="331" t="s">
        <v>241</v>
      </c>
      <c r="B389" s="331" t="s">
        <v>4182</v>
      </c>
      <c r="C389" s="331" t="s">
        <v>4183</v>
      </c>
      <c r="D389" s="370" t="s">
        <v>3803</v>
      </c>
      <c r="E389" s="370" t="s">
        <v>3804</v>
      </c>
      <c r="F389" s="367"/>
    </row>
    <row r="390" spans="1:6" ht="25.5" x14ac:dyDescent="0.25">
      <c r="A390" s="331" t="s">
        <v>241</v>
      </c>
      <c r="B390" s="331" t="s">
        <v>1939</v>
      </c>
      <c r="C390" s="331" t="s">
        <v>1940</v>
      </c>
      <c r="D390" s="370" t="s">
        <v>3803</v>
      </c>
      <c r="E390" s="370" t="s">
        <v>3804</v>
      </c>
      <c r="F390" s="367"/>
    </row>
    <row r="391" spans="1:6" x14ac:dyDescent="0.25">
      <c r="A391" s="331" t="s">
        <v>241</v>
      </c>
      <c r="B391" s="331" t="s">
        <v>1946</v>
      </c>
      <c r="C391" s="331" t="s">
        <v>1947</v>
      </c>
      <c r="D391" s="370" t="s">
        <v>3830</v>
      </c>
      <c r="E391" s="370" t="s">
        <v>3852</v>
      </c>
      <c r="F391" s="367"/>
    </row>
    <row r="392" spans="1:6" ht="25.5" x14ac:dyDescent="0.25">
      <c r="A392" s="331" t="s">
        <v>241</v>
      </c>
      <c r="B392" s="331" t="s">
        <v>1950</v>
      </c>
      <c r="C392" s="331" t="s">
        <v>1951</v>
      </c>
      <c r="D392" s="370" t="s">
        <v>3803</v>
      </c>
      <c r="E392" s="370" t="s">
        <v>3804</v>
      </c>
      <c r="F392" s="367"/>
    </row>
    <row r="393" spans="1:6" x14ac:dyDescent="0.25">
      <c r="A393" s="331" t="s">
        <v>241</v>
      </c>
      <c r="B393" s="331" t="s">
        <v>1954</v>
      </c>
      <c r="C393" s="331" t="s">
        <v>1955</v>
      </c>
      <c r="D393" s="370" t="s">
        <v>3830</v>
      </c>
      <c r="E393" s="370" t="s">
        <v>3852</v>
      </c>
      <c r="F393" s="367"/>
    </row>
    <row r="394" spans="1:6" x14ac:dyDescent="0.25">
      <c r="A394" s="331" t="s">
        <v>241</v>
      </c>
      <c r="B394" s="331" t="s">
        <v>1957</v>
      </c>
      <c r="C394" s="331" t="s">
        <v>1958</v>
      </c>
      <c r="D394" s="370" t="s">
        <v>3830</v>
      </c>
      <c r="E394" s="370" t="s">
        <v>3852</v>
      </c>
      <c r="F394" s="367"/>
    </row>
    <row r="395" spans="1:6" ht="25.5" x14ac:dyDescent="0.25">
      <c r="A395" s="331" t="s">
        <v>241</v>
      </c>
      <c r="B395" s="331" t="s">
        <v>1961</v>
      </c>
      <c r="C395" s="331" t="s">
        <v>1962</v>
      </c>
      <c r="D395" s="370" t="s">
        <v>3803</v>
      </c>
      <c r="E395" s="370" t="s">
        <v>3804</v>
      </c>
      <c r="F395" s="367"/>
    </row>
    <row r="396" spans="1:6" ht="25.5" x14ac:dyDescent="0.25">
      <c r="A396" s="331" t="s">
        <v>241</v>
      </c>
      <c r="B396" s="331" t="s">
        <v>1965</v>
      </c>
      <c r="C396" s="331" t="s">
        <v>1966</v>
      </c>
      <c r="D396" s="370" t="s">
        <v>3803</v>
      </c>
      <c r="E396" s="370" t="s">
        <v>3804</v>
      </c>
      <c r="F396" s="367"/>
    </row>
    <row r="397" spans="1:6" ht="25.5" x14ac:dyDescent="0.25">
      <c r="A397" s="331" t="s">
        <v>241</v>
      </c>
      <c r="B397" s="331" t="s">
        <v>1969</v>
      </c>
      <c r="C397" s="331" t="s">
        <v>1970</v>
      </c>
      <c r="D397" s="370" t="s">
        <v>3803</v>
      </c>
      <c r="E397" s="370" t="s">
        <v>3804</v>
      </c>
      <c r="F397" s="367"/>
    </row>
    <row r="398" spans="1:6" ht="25.5" x14ac:dyDescent="0.25">
      <c r="A398" s="331" t="s">
        <v>241</v>
      </c>
      <c r="B398" s="331" t="s">
        <v>4184</v>
      </c>
      <c r="C398" s="331" t="s">
        <v>4185</v>
      </c>
      <c r="D398" s="370" t="s">
        <v>3803</v>
      </c>
      <c r="E398" s="370" t="s">
        <v>3804</v>
      </c>
      <c r="F398" s="367"/>
    </row>
    <row r="399" spans="1:6" ht="25.5" x14ac:dyDescent="0.25">
      <c r="A399" s="331" t="s">
        <v>241</v>
      </c>
      <c r="B399" s="331" t="s">
        <v>1974</v>
      </c>
      <c r="C399" s="331" t="s">
        <v>1975</v>
      </c>
      <c r="D399" s="370" t="s">
        <v>3803</v>
      </c>
      <c r="E399" s="370" t="s">
        <v>3804</v>
      </c>
      <c r="F399" s="367"/>
    </row>
    <row r="400" spans="1:6" ht="25.5" x14ac:dyDescent="0.25">
      <c r="A400" s="331" t="s">
        <v>243</v>
      </c>
      <c r="B400" s="331" t="s">
        <v>4186</v>
      </c>
      <c r="C400" s="331" t="s">
        <v>4187</v>
      </c>
      <c r="D400" s="370" t="s">
        <v>3834</v>
      </c>
      <c r="E400" s="370" t="s">
        <v>3835</v>
      </c>
      <c r="F400" s="367"/>
    </row>
    <row r="401" spans="1:6" ht="25.5" x14ac:dyDescent="0.25">
      <c r="A401" s="331" t="s">
        <v>243</v>
      </c>
      <c r="B401" s="331" t="s">
        <v>2253</v>
      </c>
      <c r="C401" s="331" t="s">
        <v>2254</v>
      </c>
      <c r="D401" s="370" t="s">
        <v>3834</v>
      </c>
      <c r="E401" s="370" t="s">
        <v>3835</v>
      </c>
      <c r="F401" s="367"/>
    </row>
    <row r="402" spans="1:6" ht="25.5" x14ac:dyDescent="0.25">
      <c r="A402" s="331" t="s">
        <v>243</v>
      </c>
      <c r="B402" s="331" t="s">
        <v>2255</v>
      </c>
      <c r="C402" s="331" t="s">
        <v>2256</v>
      </c>
      <c r="D402" s="370" t="s">
        <v>3834</v>
      </c>
      <c r="E402" s="370" t="s">
        <v>3835</v>
      </c>
      <c r="F402" s="367"/>
    </row>
    <row r="403" spans="1:6" ht="25.5" x14ac:dyDescent="0.25">
      <c r="A403" s="331" t="s">
        <v>243</v>
      </c>
      <c r="B403" s="331" t="s">
        <v>2257</v>
      </c>
      <c r="C403" s="331" t="s">
        <v>2258</v>
      </c>
      <c r="D403" s="370" t="s">
        <v>3834</v>
      </c>
      <c r="E403" s="370" t="s">
        <v>3835</v>
      </c>
      <c r="F403" s="367"/>
    </row>
    <row r="404" spans="1:6" ht="25.5" x14ac:dyDescent="0.25">
      <c r="A404" s="331" t="s">
        <v>243</v>
      </c>
      <c r="B404" s="331" t="s">
        <v>2260</v>
      </c>
      <c r="C404" s="331" t="s">
        <v>2261</v>
      </c>
      <c r="D404" s="370" t="s">
        <v>3834</v>
      </c>
      <c r="E404" s="370" t="s">
        <v>3835</v>
      </c>
      <c r="F404" s="367"/>
    </row>
    <row r="405" spans="1:6" ht="25.5" x14ac:dyDescent="0.25">
      <c r="A405" s="331" t="s">
        <v>243</v>
      </c>
      <c r="B405" s="331" t="s">
        <v>2263</v>
      </c>
      <c r="C405" s="331" t="s">
        <v>2264</v>
      </c>
      <c r="D405" s="370" t="s">
        <v>3834</v>
      </c>
      <c r="E405" s="370" t="s">
        <v>3835</v>
      </c>
      <c r="F405" s="367"/>
    </row>
    <row r="406" spans="1:6" ht="25.5" x14ac:dyDescent="0.25">
      <c r="A406" s="331" t="s">
        <v>243</v>
      </c>
      <c r="B406" s="331" t="s">
        <v>2266</v>
      </c>
      <c r="C406" s="331" t="s">
        <v>2267</v>
      </c>
      <c r="D406" s="370" t="s">
        <v>3834</v>
      </c>
      <c r="E406" s="370" t="s">
        <v>3864</v>
      </c>
      <c r="F406" s="367"/>
    </row>
    <row r="407" spans="1:6" ht="25.5" x14ac:dyDescent="0.25">
      <c r="A407" s="331" t="s">
        <v>243</v>
      </c>
      <c r="B407" s="331" t="s">
        <v>4188</v>
      </c>
      <c r="C407" s="331" t="s">
        <v>4189</v>
      </c>
      <c r="D407" s="370" t="s">
        <v>3834</v>
      </c>
      <c r="E407" s="370" t="s">
        <v>3864</v>
      </c>
      <c r="F407" s="367"/>
    </row>
    <row r="408" spans="1:6" ht="25.5" x14ac:dyDescent="0.25">
      <c r="A408" s="331" t="s">
        <v>245</v>
      </c>
      <c r="B408" s="331" t="s">
        <v>2269</v>
      </c>
      <c r="C408" s="331" t="s">
        <v>2270</v>
      </c>
      <c r="D408" s="370" t="s">
        <v>3834</v>
      </c>
      <c r="E408" s="370" t="s">
        <v>3835</v>
      </c>
      <c r="F408" s="367"/>
    </row>
    <row r="409" spans="1:6" x14ac:dyDescent="0.25">
      <c r="A409" s="331" t="s">
        <v>245</v>
      </c>
      <c r="B409" s="331" t="s">
        <v>4190</v>
      </c>
      <c r="C409" s="331" t="s">
        <v>4191</v>
      </c>
      <c r="D409" s="370" t="s">
        <v>3796</v>
      </c>
      <c r="E409" s="370" t="s">
        <v>3797</v>
      </c>
      <c r="F409" s="367"/>
    </row>
    <row r="410" spans="1:6" ht="25.5" x14ac:dyDescent="0.25">
      <c r="A410" s="331" t="s">
        <v>245</v>
      </c>
      <c r="B410" s="331" t="s">
        <v>2272</v>
      </c>
      <c r="C410" s="331" t="s">
        <v>2273</v>
      </c>
      <c r="D410" s="370" t="s">
        <v>3834</v>
      </c>
      <c r="E410" s="370" t="s">
        <v>3835</v>
      </c>
      <c r="F410" s="367"/>
    </row>
    <row r="411" spans="1:6" ht="25.5" x14ac:dyDescent="0.25">
      <c r="A411" s="331" t="s">
        <v>245</v>
      </c>
      <c r="B411" s="331" t="s">
        <v>2274</v>
      </c>
      <c r="C411" s="331" t="s">
        <v>2275</v>
      </c>
      <c r="D411" s="370" t="s">
        <v>3834</v>
      </c>
      <c r="E411" s="370" t="s">
        <v>3835</v>
      </c>
      <c r="F411" s="367"/>
    </row>
    <row r="412" spans="1:6" ht="25.5" x14ac:dyDescent="0.25">
      <c r="A412" s="331" t="s">
        <v>245</v>
      </c>
      <c r="B412" s="331" t="s">
        <v>3615</v>
      </c>
      <c r="C412" s="331" t="s">
        <v>3616</v>
      </c>
      <c r="D412" s="370" t="s">
        <v>3834</v>
      </c>
      <c r="E412" s="370" t="s">
        <v>3835</v>
      </c>
      <c r="F412" s="367"/>
    </row>
    <row r="413" spans="1:6" ht="25.5" x14ac:dyDescent="0.25">
      <c r="A413" s="331" t="s">
        <v>247</v>
      </c>
      <c r="B413" s="331" t="s">
        <v>2276</v>
      </c>
      <c r="C413" s="331" t="s">
        <v>2277</v>
      </c>
      <c r="D413" s="370" t="s">
        <v>3834</v>
      </c>
      <c r="E413" s="370" t="s">
        <v>3839</v>
      </c>
      <c r="F413" s="367"/>
    </row>
    <row r="414" spans="1:6" ht="25.5" x14ac:dyDescent="0.25">
      <c r="A414" s="331" t="s">
        <v>247</v>
      </c>
      <c r="B414" s="331" t="s">
        <v>2279</v>
      </c>
      <c r="C414" s="331" t="s">
        <v>2280</v>
      </c>
      <c r="D414" s="370" t="s">
        <v>3834</v>
      </c>
      <c r="E414" s="370" t="s">
        <v>3839</v>
      </c>
      <c r="F414" s="367"/>
    </row>
    <row r="415" spans="1:6" ht="25.5" x14ac:dyDescent="0.25">
      <c r="A415" s="331" t="s">
        <v>247</v>
      </c>
      <c r="B415" s="331" t="s">
        <v>2283</v>
      </c>
      <c r="C415" s="331" t="s">
        <v>2284</v>
      </c>
      <c r="D415" s="370" t="s">
        <v>3834</v>
      </c>
      <c r="E415" s="370" t="s">
        <v>3839</v>
      </c>
      <c r="F415" s="367"/>
    </row>
    <row r="416" spans="1:6" x14ac:dyDescent="0.25">
      <c r="A416" s="331" t="s">
        <v>248</v>
      </c>
      <c r="B416" s="331" t="s">
        <v>2298</v>
      </c>
      <c r="C416" s="331" t="s">
        <v>2299</v>
      </c>
      <c r="D416" s="370" t="s">
        <v>249</v>
      </c>
      <c r="E416" s="370" t="s">
        <v>3857</v>
      </c>
      <c r="F416" s="367"/>
    </row>
    <row r="417" spans="1:6" x14ac:dyDescent="0.25">
      <c r="A417" s="331" t="s">
        <v>248</v>
      </c>
      <c r="B417" s="331" t="s">
        <v>4192</v>
      </c>
      <c r="C417" s="331" t="s">
        <v>4193</v>
      </c>
      <c r="D417" s="370" t="s">
        <v>249</v>
      </c>
      <c r="E417" s="370" t="s">
        <v>3857</v>
      </c>
      <c r="F417" s="367"/>
    </row>
    <row r="418" spans="1:6" x14ac:dyDescent="0.25">
      <c r="A418" s="331" t="s">
        <v>248</v>
      </c>
      <c r="B418" s="331" t="s">
        <v>2300</v>
      </c>
      <c r="C418" s="331" t="s">
        <v>2301</v>
      </c>
      <c r="D418" s="370" t="s">
        <v>249</v>
      </c>
      <c r="E418" s="370" t="s">
        <v>3857</v>
      </c>
      <c r="F418" s="367"/>
    </row>
    <row r="419" spans="1:6" x14ac:dyDescent="0.25">
      <c r="A419" s="331" t="s">
        <v>248</v>
      </c>
      <c r="B419" s="331" t="s">
        <v>2302</v>
      </c>
      <c r="C419" s="331" t="s">
        <v>2303</v>
      </c>
      <c r="D419" s="370" t="s">
        <v>249</v>
      </c>
      <c r="E419" s="370" t="s">
        <v>3857</v>
      </c>
      <c r="F419" s="367"/>
    </row>
    <row r="420" spans="1:6" x14ac:dyDescent="0.25">
      <c r="A420" s="331" t="s">
        <v>248</v>
      </c>
      <c r="B420" s="331" t="s">
        <v>2304</v>
      </c>
      <c r="C420" s="331" t="s">
        <v>2305</v>
      </c>
      <c r="D420" s="372" t="s">
        <v>249</v>
      </c>
      <c r="E420" s="370" t="s">
        <v>3857</v>
      </c>
      <c r="F420" s="367"/>
    </row>
    <row r="421" spans="1:6" ht="25.5" x14ac:dyDescent="0.25">
      <c r="A421" s="331" t="s">
        <v>250</v>
      </c>
      <c r="B421" s="331" t="s">
        <v>2306</v>
      </c>
      <c r="C421" s="331" t="s">
        <v>2307</v>
      </c>
      <c r="D421" s="370" t="s">
        <v>3830</v>
      </c>
      <c r="E421" s="370" t="s">
        <v>3961</v>
      </c>
      <c r="F421" s="367"/>
    </row>
    <row r="422" spans="1:6" x14ac:dyDescent="0.25">
      <c r="A422" s="331" t="s">
        <v>250</v>
      </c>
      <c r="B422" s="331" t="s">
        <v>2308</v>
      </c>
      <c r="C422" s="331" t="s">
        <v>2309</v>
      </c>
      <c r="D422" s="370" t="s">
        <v>249</v>
      </c>
      <c r="E422" s="370" t="s">
        <v>3857</v>
      </c>
      <c r="F422" s="367"/>
    </row>
    <row r="423" spans="1:6" ht="25.5" x14ac:dyDescent="0.25">
      <c r="A423" s="331" t="s">
        <v>250</v>
      </c>
      <c r="B423" s="331" t="s">
        <v>2313</v>
      </c>
      <c r="C423" s="331" t="s">
        <v>2314</v>
      </c>
      <c r="D423" s="370" t="s">
        <v>3830</v>
      </c>
      <c r="E423" s="370" t="s">
        <v>3961</v>
      </c>
      <c r="F423" s="367"/>
    </row>
    <row r="424" spans="1:6" x14ac:dyDescent="0.25">
      <c r="A424" s="331" t="s">
        <v>252</v>
      </c>
      <c r="B424" s="331" t="s">
        <v>2316</v>
      </c>
      <c r="C424" s="331" t="s">
        <v>3970</v>
      </c>
      <c r="D424" s="370" t="s">
        <v>3918</v>
      </c>
      <c r="E424" s="370" t="s">
        <v>3919</v>
      </c>
      <c r="F424" s="367"/>
    </row>
    <row r="425" spans="1:6" x14ac:dyDescent="0.25">
      <c r="A425" s="331" t="s">
        <v>252</v>
      </c>
      <c r="B425" s="331" t="s">
        <v>2318</v>
      </c>
      <c r="C425" s="331" t="s">
        <v>2319</v>
      </c>
      <c r="D425" s="370" t="s">
        <v>3918</v>
      </c>
      <c r="E425" s="370" t="s">
        <v>3919</v>
      </c>
      <c r="F425" s="367"/>
    </row>
    <row r="426" spans="1:6" x14ac:dyDescent="0.25">
      <c r="A426" s="331" t="s">
        <v>252</v>
      </c>
      <c r="B426" s="331" t="s">
        <v>2321</v>
      </c>
      <c r="C426" s="331" t="s">
        <v>2322</v>
      </c>
      <c r="D426" s="370" t="s">
        <v>3918</v>
      </c>
      <c r="E426" s="370" t="s">
        <v>3919</v>
      </c>
      <c r="F426" s="367"/>
    </row>
    <row r="427" spans="1:6" x14ac:dyDescent="0.25">
      <c r="A427" s="331" t="s">
        <v>252</v>
      </c>
      <c r="B427" s="331" t="s">
        <v>4023</v>
      </c>
      <c r="C427" s="331" t="s">
        <v>4024</v>
      </c>
      <c r="D427" s="370" t="s">
        <v>249</v>
      </c>
      <c r="E427" s="370" t="s">
        <v>3857</v>
      </c>
      <c r="F427" s="367"/>
    </row>
    <row r="428" spans="1:6" x14ac:dyDescent="0.25">
      <c r="A428" s="331" t="s">
        <v>252</v>
      </c>
      <c r="B428" s="331" t="s">
        <v>2324</v>
      </c>
      <c r="C428" s="331" t="s">
        <v>3917</v>
      </c>
      <c r="D428" s="370" t="s">
        <v>3918</v>
      </c>
      <c r="E428" s="370" t="s">
        <v>3919</v>
      </c>
      <c r="F428" s="367"/>
    </row>
    <row r="429" spans="1:6" x14ac:dyDescent="0.25">
      <c r="A429" s="331" t="s">
        <v>254</v>
      </c>
      <c r="B429" s="331" t="s">
        <v>2328</v>
      </c>
      <c r="C429" s="331" t="s">
        <v>2329</v>
      </c>
      <c r="D429" s="370" t="s">
        <v>249</v>
      </c>
      <c r="E429" s="370" t="s">
        <v>3857</v>
      </c>
      <c r="F429" s="367"/>
    </row>
    <row r="430" spans="1:6" x14ac:dyDescent="0.25">
      <c r="A430" s="331" t="s">
        <v>256</v>
      </c>
      <c r="B430" s="331" t="s">
        <v>2377</v>
      </c>
      <c r="C430" s="331" t="s">
        <v>2378</v>
      </c>
      <c r="D430" s="370" t="s">
        <v>3836</v>
      </c>
      <c r="E430" s="370" t="s">
        <v>3837</v>
      </c>
      <c r="F430" s="367"/>
    </row>
    <row r="431" spans="1:6" x14ac:dyDescent="0.25">
      <c r="A431" s="331" t="s">
        <v>256</v>
      </c>
      <c r="B431" s="331" t="s">
        <v>2381</v>
      </c>
      <c r="C431" s="331" t="s">
        <v>2382</v>
      </c>
      <c r="D431" s="370" t="s">
        <v>3836</v>
      </c>
      <c r="E431" s="370" t="s">
        <v>3837</v>
      </c>
      <c r="F431" s="367"/>
    </row>
    <row r="432" spans="1:6" x14ac:dyDescent="0.25">
      <c r="A432" s="331" t="s">
        <v>256</v>
      </c>
      <c r="B432" s="331" t="s">
        <v>2384</v>
      </c>
      <c r="C432" s="331" t="s">
        <v>2385</v>
      </c>
      <c r="D432" s="370" t="s">
        <v>3836</v>
      </c>
      <c r="E432" s="370" t="s">
        <v>3837</v>
      </c>
      <c r="F432" s="367"/>
    </row>
    <row r="433" spans="1:6" x14ac:dyDescent="0.25">
      <c r="A433" s="331" t="s">
        <v>256</v>
      </c>
      <c r="B433" s="331" t="s">
        <v>2386</v>
      </c>
      <c r="C433" s="331" t="s">
        <v>2387</v>
      </c>
      <c r="D433" s="370" t="s">
        <v>3836</v>
      </c>
      <c r="E433" s="370" t="s">
        <v>3837</v>
      </c>
      <c r="F433" s="367"/>
    </row>
    <row r="434" spans="1:6" x14ac:dyDescent="0.25">
      <c r="A434" s="331" t="s">
        <v>256</v>
      </c>
      <c r="B434" s="331" t="s">
        <v>2389</v>
      </c>
      <c r="C434" s="331" t="s">
        <v>2390</v>
      </c>
      <c r="D434" s="370" t="s">
        <v>3836</v>
      </c>
      <c r="E434" s="370" t="s">
        <v>3837</v>
      </c>
      <c r="F434" s="367"/>
    </row>
    <row r="435" spans="1:6" x14ac:dyDescent="0.25">
      <c r="A435" s="331" t="s">
        <v>256</v>
      </c>
      <c r="B435" s="331" t="s">
        <v>2391</v>
      </c>
      <c r="C435" s="331" t="s">
        <v>2392</v>
      </c>
      <c r="D435" s="370" t="s">
        <v>3836</v>
      </c>
      <c r="E435" s="370" t="s">
        <v>3837</v>
      </c>
      <c r="F435" s="367"/>
    </row>
    <row r="436" spans="1:6" x14ac:dyDescent="0.25">
      <c r="A436" s="331" t="s">
        <v>256</v>
      </c>
      <c r="B436" s="331" t="s">
        <v>2393</v>
      </c>
      <c r="C436" s="331" t="s">
        <v>2394</v>
      </c>
      <c r="D436" s="370" t="s">
        <v>3836</v>
      </c>
      <c r="E436" s="370" t="s">
        <v>3837</v>
      </c>
      <c r="F436" s="367"/>
    </row>
    <row r="437" spans="1:6" x14ac:dyDescent="0.25">
      <c r="A437" s="331" t="s">
        <v>256</v>
      </c>
      <c r="B437" s="331" t="s">
        <v>2396</v>
      </c>
      <c r="C437" s="331" t="s">
        <v>2397</v>
      </c>
      <c r="D437" s="370" t="s">
        <v>3815</v>
      </c>
      <c r="E437" s="370" t="s">
        <v>3838</v>
      </c>
      <c r="F437" s="367"/>
    </row>
    <row r="438" spans="1:6" x14ac:dyDescent="0.25">
      <c r="A438" s="331" t="s">
        <v>256</v>
      </c>
      <c r="B438" s="331" t="s">
        <v>2398</v>
      </c>
      <c r="C438" s="331" t="s">
        <v>2399</v>
      </c>
      <c r="D438" s="370" t="s">
        <v>3836</v>
      </c>
      <c r="E438" s="370" t="s">
        <v>3837</v>
      </c>
      <c r="F438" s="367"/>
    </row>
    <row r="439" spans="1:6" ht="25.5" x14ac:dyDescent="0.25">
      <c r="A439" s="331" t="s">
        <v>258</v>
      </c>
      <c r="B439" s="331" t="s">
        <v>2400</v>
      </c>
      <c r="C439" s="331" t="s">
        <v>2401</v>
      </c>
      <c r="D439" s="370" t="s">
        <v>3918</v>
      </c>
      <c r="E439" s="370" t="s">
        <v>3962</v>
      </c>
      <c r="F439" s="367"/>
    </row>
    <row r="440" spans="1:6" ht="25.5" x14ac:dyDescent="0.25">
      <c r="A440" s="331" t="s">
        <v>258</v>
      </c>
      <c r="B440" s="331" t="s">
        <v>4194</v>
      </c>
      <c r="C440" s="331" t="s">
        <v>4195</v>
      </c>
      <c r="D440" s="370" t="s">
        <v>3918</v>
      </c>
      <c r="E440" s="370" t="s">
        <v>3962</v>
      </c>
      <c r="F440" s="367"/>
    </row>
    <row r="441" spans="1:6" ht="25.5" x14ac:dyDescent="0.25">
      <c r="A441" s="331" t="s">
        <v>258</v>
      </c>
      <c r="B441" s="331" t="s">
        <v>4032</v>
      </c>
      <c r="C441" s="331" t="s">
        <v>4033</v>
      </c>
      <c r="D441" s="370" t="s">
        <v>3918</v>
      </c>
      <c r="E441" s="370" t="s">
        <v>3962</v>
      </c>
      <c r="F441" s="367"/>
    </row>
    <row r="442" spans="1:6" x14ac:dyDescent="0.25">
      <c r="A442" s="331" t="s">
        <v>260</v>
      </c>
      <c r="B442" s="331" t="s">
        <v>1089</v>
      </c>
      <c r="C442" s="331" t="s">
        <v>1090</v>
      </c>
      <c r="D442" s="370" t="s">
        <v>4632</v>
      </c>
      <c r="E442" s="370" t="s">
        <v>4631</v>
      </c>
      <c r="F442" s="367"/>
    </row>
    <row r="443" spans="1:6" x14ac:dyDescent="0.25">
      <c r="A443" s="331" t="s">
        <v>260</v>
      </c>
      <c r="B443" s="331" t="s">
        <v>4196</v>
      </c>
      <c r="C443" s="331" t="s">
        <v>4197</v>
      </c>
      <c r="D443" s="370" t="s">
        <v>4632</v>
      </c>
      <c r="E443" s="370" t="s">
        <v>4631</v>
      </c>
      <c r="F443" s="367"/>
    </row>
    <row r="444" spans="1:6" x14ac:dyDescent="0.25">
      <c r="A444" s="331" t="s">
        <v>262</v>
      </c>
      <c r="B444" s="331" t="s">
        <v>467</v>
      </c>
      <c r="C444" s="331" t="s">
        <v>468</v>
      </c>
      <c r="D444" s="370" t="s">
        <v>3830</v>
      </c>
      <c r="E444" s="370" t="s">
        <v>3831</v>
      </c>
      <c r="F444" s="367"/>
    </row>
    <row r="445" spans="1:6" x14ac:dyDescent="0.25">
      <c r="A445" s="331" t="s">
        <v>262</v>
      </c>
      <c r="B445" s="331" t="s">
        <v>469</v>
      </c>
      <c r="C445" s="331" t="s">
        <v>470</v>
      </c>
      <c r="D445" s="370" t="s">
        <v>3830</v>
      </c>
      <c r="E445" s="370" t="s">
        <v>3831</v>
      </c>
      <c r="F445" s="367"/>
    </row>
    <row r="446" spans="1:6" x14ac:dyDescent="0.25">
      <c r="A446" s="331" t="s">
        <v>262</v>
      </c>
      <c r="B446" s="331" t="s">
        <v>473</v>
      </c>
      <c r="C446" s="331" t="s">
        <v>474</v>
      </c>
      <c r="D446" s="370" t="s">
        <v>3830</v>
      </c>
      <c r="E446" s="370" t="s">
        <v>3831</v>
      </c>
      <c r="F446" s="367"/>
    </row>
    <row r="447" spans="1:6" x14ac:dyDescent="0.25">
      <c r="A447" s="331" t="s">
        <v>262</v>
      </c>
      <c r="B447" s="331" t="s">
        <v>477</v>
      </c>
      <c r="C447" s="331" t="s">
        <v>478</v>
      </c>
      <c r="D447" s="370" t="s">
        <v>3830</v>
      </c>
      <c r="E447" s="370" t="s">
        <v>3831</v>
      </c>
      <c r="F447" s="367"/>
    </row>
    <row r="448" spans="1:6" ht="25.5" x14ac:dyDescent="0.25">
      <c r="A448" s="331" t="s">
        <v>262</v>
      </c>
      <c r="B448" s="331" t="s">
        <v>482</v>
      </c>
      <c r="C448" s="331" t="s">
        <v>483</v>
      </c>
      <c r="D448" s="370" t="s">
        <v>3830</v>
      </c>
      <c r="E448" s="370" t="s">
        <v>3831</v>
      </c>
      <c r="F448" s="367"/>
    </row>
    <row r="449" spans="1:6" x14ac:dyDescent="0.25">
      <c r="A449" s="331" t="s">
        <v>264</v>
      </c>
      <c r="B449" s="331" t="s">
        <v>1091</v>
      </c>
      <c r="C449" s="331" t="s">
        <v>1092</v>
      </c>
      <c r="D449" s="370" t="s">
        <v>3918</v>
      </c>
      <c r="E449" s="370" t="s">
        <v>3931</v>
      </c>
      <c r="F449" s="367"/>
    </row>
    <row r="450" spans="1:6" x14ac:dyDescent="0.25">
      <c r="A450" s="331" t="s">
        <v>264</v>
      </c>
      <c r="B450" s="331" t="s">
        <v>1096</v>
      </c>
      <c r="C450" s="331" t="s">
        <v>1097</v>
      </c>
      <c r="D450" s="370" t="s">
        <v>3796</v>
      </c>
      <c r="E450" s="370" t="s">
        <v>3797</v>
      </c>
      <c r="F450" s="367"/>
    </row>
    <row r="451" spans="1:6" x14ac:dyDescent="0.25">
      <c r="A451" s="331" t="s">
        <v>264</v>
      </c>
      <c r="B451" s="331" t="s">
        <v>1099</v>
      </c>
      <c r="C451" s="331" t="s">
        <v>1100</v>
      </c>
      <c r="D451" s="370" t="s">
        <v>3918</v>
      </c>
      <c r="E451" s="370" t="s">
        <v>3931</v>
      </c>
      <c r="F451" s="367"/>
    </row>
    <row r="452" spans="1:6" x14ac:dyDescent="0.25">
      <c r="A452" s="331" t="s">
        <v>264</v>
      </c>
      <c r="B452" s="331" t="s">
        <v>1101</v>
      </c>
      <c r="C452" s="331" t="s">
        <v>1102</v>
      </c>
      <c r="D452" s="370" t="s">
        <v>3918</v>
      </c>
      <c r="E452" s="370" t="s">
        <v>3931</v>
      </c>
      <c r="F452" s="367"/>
    </row>
    <row r="453" spans="1:6" ht="25.5" x14ac:dyDescent="0.25">
      <c r="A453" s="331" t="s">
        <v>264</v>
      </c>
      <c r="B453" s="331" t="s">
        <v>1105</v>
      </c>
      <c r="C453" s="331" t="s">
        <v>1106</v>
      </c>
      <c r="D453" s="370" t="s">
        <v>3796</v>
      </c>
      <c r="E453" s="370" t="s">
        <v>3797</v>
      </c>
      <c r="F453" s="367"/>
    </row>
    <row r="454" spans="1:6" x14ac:dyDescent="0.25">
      <c r="A454" s="331" t="s">
        <v>264</v>
      </c>
      <c r="B454" s="331" t="s">
        <v>1108</v>
      </c>
      <c r="C454" s="331" t="s">
        <v>1109</v>
      </c>
      <c r="D454" s="370" t="s">
        <v>3918</v>
      </c>
      <c r="E454" s="370" t="s">
        <v>3931</v>
      </c>
      <c r="F454" s="367"/>
    </row>
    <row r="455" spans="1:6" x14ac:dyDescent="0.25">
      <c r="A455" s="331" t="s">
        <v>264</v>
      </c>
      <c r="B455" s="331" t="s">
        <v>1112</v>
      </c>
      <c r="C455" s="331" t="s">
        <v>1113</v>
      </c>
      <c r="D455" s="370" t="s">
        <v>3796</v>
      </c>
      <c r="E455" s="370" t="s">
        <v>3797</v>
      </c>
      <c r="F455" s="367"/>
    </row>
    <row r="456" spans="1:6" x14ac:dyDescent="0.25">
      <c r="A456" s="331" t="s">
        <v>264</v>
      </c>
      <c r="B456" s="331" t="s">
        <v>486</v>
      </c>
      <c r="C456" s="331" t="s">
        <v>487</v>
      </c>
      <c r="D456" s="370" t="s">
        <v>3818</v>
      </c>
      <c r="E456" s="370" t="s">
        <v>3819</v>
      </c>
      <c r="F456" s="367"/>
    </row>
    <row r="457" spans="1:6" x14ac:dyDescent="0.25">
      <c r="A457" s="331" t="s">
        <v>264</v>
      </c>
      <c r="B457" s="331" t="s">
        <v>1498</v>
      </c>
      <c r="C457" s="331" t="s">
        <v>1499</v>
      </c>
      <c r="D457" s="370" t="s">
        <v>3918</v>
      </c>
      <c r="E457" s="370" t="s">
        <v>3931</v>
      </c>
      <c r="F457" s="367"/>
    </row>
    <row r="458" spans="1:6" ht="25.5" x14ac:dyDescent="0.25">
      <c r="A458" s="331" t="s">
        <v>264</v>
      </c>
      <c r="B458" s="331" t="s">
        <v>724</v>
      </c>
      <c r="C458" s="331" t="s">
        <v>725</v>
      </c>
      <c r="D458" s="370" t="s">
        <v>3799</v>
      </c>
      <c r="E458" s="370" t="s">
        <v>3800</v>
      </c>
      <c r="F458" s="367"/>
    </row>
    <row r="459" spans="1:6" x14ac:dyDescent="0.25">
      <c r="A459" s="331" t="s">
        <v>264</v>
      </c>
      <c r="B459" s="331" t="s">
        <v>491</v>
      </c>
      <c r="C459" s="331" t="s">
        <v>492</v>
      </c>
      <c r="D459" s="370" t="s">
        <v>3818</v>
      </c>
      <c r="E459" s="370" t="s">
        <v>3819</v>
      </c>
      <c r="F459" s="367"/>
    </row>
    <row r="460" spans="1:6" x14ac:dyDescent="0.25">
      <c r="A460" s="331" t="s">
        <v>266</v>
      </c>
      <c r="B460" s="331" t="s">
        <v>2402</v>
      </c>
      <c r="C460" s="331" t="s">
        <v>2403</v>
      </c>
      <c r="D460" s="370" t="s">
        <v>3830</v>
      </c>
      <c r="E460" s="370" t="s">
        <v>3967</v>
      </c>
      <c r="F460" s="367"/>
    </row>
    <row r="461" spans="1:6" x14ac:dyDescent="0.25">
      <c r="A461" s="331" t="s">
        <v>266</v>
      </c>
      <c r="B461" s="331" t="s">
        <v>2404</v>
      </c>
      <c r="C461" s="331" t="s">
        <v>2405</v>
      </c>
      <c r="D461" s="370" t="s">
        <v>3830</v>
      </c>
      <c r="E461" s="370" t="s">
        <v>3967</v>
      </c>
      <c r="F461" s="367"/>
    </row>
    <row r="462" spans="1:6" x14ac:dyDescent="0.25">
      <c r="A462" s="331" t="s">
        <v>268</v>
      </c>
      <c r="B462" s="331" t="s">
        <v>2408</v>
      </c>
      <c r="C462" s="331" t="s">
        <v>2409</v>
      </c>
      <c r="D462" s="370" t="s">
        <v>3918</v>
      </c>
      <c r="E462" s="370" t="s">
        <v>3953</v>
      </c>
      <c r="F462" s="367"/>
    </row>
    <row r="463" spans="1:6" ht="25.5" x14ac:dyDescent="0.25">
      <c r="A463" s="331" t="s">
        <v>268</v>
      </c>
      <c r="B463" s="331" t="s">
        <v>2410</v>
      </c>
      <c r="C463" s="331" t="s">
        <v>2411</v>
      </c>
      <c r="D463" s="370" t="s">
        <v>3918</v>
      </c>
      <c r="E463" s="370" t="s">
        <v>3953</v>
      </c>
      <c r="F463" s="367"/>
    </row>
    <row r="464" spans="1:6" x14ac:dyDescent="0.25">
      <c r="A464" s="331" t="s">
        <v>268</v>
      </c>
      <c r="B464" s="331" t="s">
        <v>2412</v>
      </c>
      <c r="C464" s="331" t="s">
        <v>2413</v>
      </c>
      <c r="D464" s="370" t="s">
        <v>3918</v>
      </c>
      <c r="E464" s="370" t="s">
        <v>3953</v>
      </c>
      <c r="F464" s="367"/>
    </row>
    <row r="465" spans="1:6" ht="25.5" x14ac:dyDescent="0.25">
      <c r="A465" s="331" t="s">
        <v>268</v>
      </c>
      <c r="B465" s="331" t="s">
        <v>2414</v>
      </c>
      <c r="C465" s="331" t="s">
        <v>2415</v>
      </c>
      <c r="D465" s="370" t="s">
        <v>3918</v>
      </c>
      <c r="E465" s="370" t="s">
        <v>3953</v>
      </c>
      <c r="F465" s="367"/>
    </row>
    <row r="466" spans="1:6" ht="25.5" x14ac:dyDescent="0.25">
      <c r="A466" s="331" t="s">
        <v>270</v>
      </c>
      <c r="B466" s="331" t="s">
        <v>2416</v>
      </c>
      <c r="C466" s="331" t="s">
        <v>2417</v>
      </c>
      <c r="D466" s="370" t="s">
        <v>3830</v>
      </c>
      <c r="E466" s="370" t="s">
        <v>3838</v>
      </c>
      <c r="F466" s="367"/>
    </row>
    <row r="467" spans="1:6" ht="25.5" x14ac:dyDescent="0.25">
      <c r="A467" s="331" t="s">
        <v>270</v>
      </c>
      <c r="B467" s="331" t="s">
        <v>4198</v>
      </c>
      <c r="C467" s="331" t="s">
        <v>4199</v>
      </c>
      <c r="D467" s="370" t="s">
        <v>3830</v>
      </c>
      <c r="E467" s="370" t="s">
        <v>3838</v>
      </c>
      <c r="F467" s="367"/>
    </row>
    <row r="468" spans="1:6" ht="25.5" x14ac:dyDescent="0.25">
      <c r="A468" s="331" t="s">
        <v>270</v>
      </c>
      <c r="B468" s="331" t="s">
        <v>2419</v>
      </c>
      <c r="C468" s="331" t="s">
        <v>2420</v>
      </c>
      <c r="D468" s="370" t="s">
        <v>3830</v>
      </c>
      <c r="E468" s="370" t="s">
        <v>3838</v>
      </c>
      <c r="F468" s="367"/>
    </row>
    <row r="469" spans="1:6" x14ac:dyDescent="0.25">
      <c r="A469" s="331" t="s">
        <v>272</v>
      </c>
      <c r="B469" s="331" t="s">
        <v>1278</v>
      </c>
      <c r="C469" s="331" t="s">
        <v>1279</v>
      </c>
      <c r="D469" s="370" t="s">
        <v>3918</v>
      </c>
      <c r="E469" s="370" t="s">
        <v>4202</v>
      </c>
      <c r="F469" s="367"/>
    </row>
    <row r="470" spans="1:6" ht="25.5" x14ac:dyDescent="0.25">
      <c r="A470" s="331" t="s">
        <v>272</v>
      </c>
      <c r="B470" s="331" t="s">
        <v>4200</v>
      </c>
      <c r="C470" s="331" t="s">
        <v>4201</v>
      </c>
      <c r="D470" s="370" t="s">
        <v>3918</v>
      </c>
      <c r="E470" s="370" t="s">
        <v>4202</v>
      </c>
      <c r="F470" s="367"/>
    </row>
    <row r="471" spans="1:6" ht="25.5" x14ac:dyDescent="0.25">
      <c r="A471" s="331" t="s">
        <v>274</v>
      </c>
      <c r="B471" s="331" t="s">
        <v>2423</v>
      </c>
      <c r="C471" s="331" t="s">
        <v>2424</v>
      </c>
      <c r="D471" s="370" t="s">
        <v>3830</v>
      </c>
      <c r="E471" s="370" t="s">
        <v>3968</v>
      </c>
      <c r="F471" s="367"/>
    </row>
    <row r="472" spans="1:6" ht="25.5" x14ac:dyDescent="0.25">
      <c r="A472" s="331" t="s">
        <v>274</v>
      </c>
      <c r="B472" s="331" t="s">
        <v>2425</v>
      </c>
      <c r="C472" s="331" t="s">
        <v>2426</v>
      </c>
      <c r="D472" s="370" t="s">
        <v>3830</v>
      </c>
      <c r="E472" s="370" t="s">
        <v>3968</v>
      </c>
      <c r="F472" s="367"/>
    </row>
    <row r="473" spans="1:6" x14ac:dyDescent="0.25">
      <c r="A473" s="331" t="s">
        <v>276</v>
      </c>
      <c r="B473" s="331" t="s">
        <v>4203</v>
      </c>
      <c r="C473" s="331" t="s">
        <v>4204</v>
      </c>
      <c r="D473" s="370" t="s">
        <v>3959</v>
      </c>
      <c r="E473" s="370" t="s">
        <v>4630</v>
      </c>
      <c r="F473" s="367"/>
    </row>
    <row r="474" spans="1:6" x14ac:dyDescent="0.25">
      <c r="A474" s="331" t="s">
        <v>276</v>
      </c>
      <c r="B474" s="331" t="s">
        <v>2429</v>
      </c>
      <c r="C474" s="331" t="s">
        <v>2430</v>
      </c>
      <c r="D474" s="370" t="s">
        <v>3959</v>
      </c>
      <c r="E474" s="370" t="s">
        <v>4630</v>
      </c>
      <c r="F474" s="367"/>
    </row>
    <row r="475" spans="1:6" x14ac:dyDescent="0.25">
      <c r="A475" s="331" t="s">
        <v>276</v>
      </c>
      <c r="B475" s="331" t="s">
        <v>2433</v>
      </c>
      <c r="C475" s="331" t="s">
        <v>2434</v>
      </c>
      <c r="D475" s="370" t="s">
        <v>3959</v>
      </c>
      <c r="E475" s="370" t="s">
        <v>4630</v>
      </c>
      <c r="F475" s="367"/>
    </row>
    <row r="476" spans="1:6" x14ac:dyDescent="0.25">
      <c r="A476" s="331" t="s">
        <v>276</v>
      </c>
      <c r="B476" s="331" t="s">
        <v>2437</v>
      </c>
      <c r="C476" s="331" t="s">
        <v>2438</v>
      </c>
      <c r="D476" s="370" t="s">
        <v>3959</v>
      </c>
      <c r="E476" s="370" t="s">
        <v>4630</v>
      </c>
      <c r="F476" s="367"/>
    </row>
    <row r="477" spans="1:6" ht="25.5" x14ac:dyDescent="0.25">
      <c r="A477" s="331" t="s">
        <v>276</v>
      </c>
      <c r="B477" s="331" t="s">
        <v>4205</v>
      </c>
      <c r="C477" s="331" t="s">
        <v>4206</v>
      </c>
      <c r="D477" s="373" t="s">
        <v>3834</v>
      </c>
      <c r="E477" s="370" t="s">
        <v>3835</v>
      </c>
      <c r="F477" s="367"/>
    </row>
    <row r="478" spans="1:6" ht="25.5" x14ac:dyDescent="0.25">
      <c r="A478" s="331" t="s">
        <v>276</v>
      </c>
      <c r="B478" s="331" t="s">
        <v>2442</v>
      </c>
      <c r="C478" s="331" t="s">
        <v>2443</v>
      </c>
      <c r="D478" s="370" t="s">
        <v>3959</v>
      </c>
      <c r="E478" s="370" t="s">
        <v>4630</v>
      </c>
      <c r="F478" s="367"/>
    </row>
    <row r="479" spans="1:6" x14ac:dyDescent="0.25">
      <c r="A479" s="331" t="s">
        <v>276</v>
      </c>
      <c r="B479" s="331" t="s">
        <v>2446</v>
      </c>
      <c r="C479" s="331" t="s">
        <v>2447</v>
      </c>
      <c r="D479" s="370" t="s">
        <v>3959</v>
      </c>
      <c r="E479" s="370" t="s">
        <v>4630</v>
      </c>
      <c r="F479" s="367"/>
    </row>
    <row r="480" spans="1:6" ht="25.5" x14ac:dyDescent="0.25">
      <c r="A480" s="331" t="s">
        <v>276</v>
      </c>
      <c r="B480" s="331" t="s">
        <v>2450</v>
      </c>
      <c r="C480" s="331" t="s">
        <v>2451</v>
      </c>
      <c r="D480" s="370" t="s">
        <v>3959</v>
      </c>
      <c r="E480" s="370" t="s">
        <v>4630</v>
      </c>
      <c r="F480" s="367"/>
    </row>
    <row r="481" spans="1:6" x14ac:dyDescent="0.25">
      <c r="A481" s="331" t="s">
        <v>276</v>
      </c>
      <c r="B481" s="331" t="s">
        <v>2454</v>
      </c>
      <c r="C481" s="331" t="s">
        <v>2455</v>
      </c>
      <c r="D481" s="370" t="s">
        <v>3959</v>
      </c>
      <c r="E481" s="370" t="s">
        <v>4630</v>
      </c>
      <c r="F481" s="367"/>
    </row>
    <row r="482" spans="1:6" x14ac:dyDescent="0.25">
      <c r="A482" s="331" t="s">
        <v>276</v>
      </c>
      <c r="B482" s="331" t="s">
        <v>2458</v>
      </c>
      <c r="C482" s="331" t="s">
        <v>2459</v>
      </c>
      <c r="D482" s="370" t="s">
        <v>3959</v>
      </c>
      <c r="E482" s="370" t="s">
        <v>4630</v>
      </c>
      <c r="F482" s="367"/>
    </row>
    <row r="483" spans="1:6" x14ac:dyDescent="0.25">
      <c r="A483" s="331" t="s">
        <v>276</v>
      </c>
      <c r="B483" s="331" t="s">
        <v>2462</v>
      </c>
      <c r="C483" s="331" t="s">
        <v>2463</v>
      </c>
      <c r="D483" s="370" t="s">
        <v>3959</v>
      </c>
      <c r="E483" s="370" t="s">
        <v>4630</v>
      </c>
      <c r="F483" s="367"/>
    </row>
    <row r="484" spans="1:6" x14ac:dyDescent="0.25">
      <c r="A484" s="331" t="s">
        <v>276</v>
      </c>
      <c r="B484" s="331" t="s">
        <v>2466</v>
      </c>
      <c r="C484" s="331" t="s">
        <v>2467</v>
      </c>
      <c r="D484" s="370" t="s">
        <v>3959</v>
      </c>
      <c r="E484" s="370" t="s">
        <v>4630</v>
      </c>
      <c r="F484" s="367"/>
    </row>
    <row r="485" spans="1:6" x14ac:dyDescent="0.25">
      <c r="A485" s="331" t="s">
        <v>278</v>
      </c>
      <c r="B485" s="331" t="s">
        <v>1115</v>
      </c>
      <c r="C485" s="331" t="s">
        <v>1116</v>
      </c>
      <c r="D485" s="370" t="s">
        <v>3796</v>
      </c>
      <c r="E485" s="370" t="s">
        <v>3797</v>
      </c>
      <c r="F485" s="367"/>
    </row>
    <row r="486" spans="1:6" x14ac:dyDescent="0.25">
      <c r="A486" s="331" t="s">
        <v>278</v>
      </c>
      <c r="B486" s="331" t="s">
        <v>1119</v>
      </c>
      <c r="C486" s="331" t="s">
        <v>1120</v>
      </c>
      <c r="D486" s="370" t="s">
        <v>3796</v>
      </c>
      <c r="E486" s="370" t="s">
        <v>3797</v>
      </c>
      <c r="F486" s="367"/>
    </row>
    <row r="487" spans="1:6" x14ac:dyDescent="0.25">
      <c r="A487" s="331" t="s">
        <v>278</v>
      </c>
      <c r="B487" s="331" t="s">
        <v>1125</v>
      </c>
      <c r="C487" s="331" t="s">
        <v>1126</v>
      </c>
      <c r="D487" s="370" t="s">
        <v>3796</v>
      </c>
      <c r="E487" s="370" t="s">
        <v>3797</v>
      </c>
      <c r="F487" s="367"/>
    </row>
    <row r="488" spans="1:6" x14ac:dyDescent="0.25">
      <c r="A488" s="331" t="s">
        <v>278</v>
      </c>
      <c r="B488" s="331" t="s">
        <v>1129</v>
      </c>
      <c r="C488" s="331" t="s">
        <v>1130</v>
      </c>
      <c r="D488" s="370" t="s">
        <v>3796</v>
      </c>
      <c r="E488" s="370" t="s">
        <v>3797</v>
      </c>
      <c r="F488" s="367"/>
    </row>
    <row r="489" spans="1:6" ht="25.5" x14ac:dyDescent="0.25">
      <c r="A489" s="331" t="s">
        <v>278</v>
      </c>
      <c r="B489" s="331" t="s">
        <v>1133</v>
      </c>
      <c r="C489" s="331" t="s">
        <v>1134</v>
      </c>
      <c r="D489" s="370" t="s">
        <v>3796</v>
      </c>
      <c r="E489" s="370" t="s">
        <v>3797</v>
      </c>
      <c r="F489" s="367"/>
    </row>
    <row r="490" spans="1:6" ht="25.5" x14ac:dyDescent="0.25">
      <c r="A490" s="331" t="s">
        <v>278</v>
      </c>
      <c r="B490" s="331" t="s">
        <v>1137</v>
      </c>
      <c r="C490" s="331" t="s">
        <v>1138</v>
      </c>
      <c r="D490" s="370" t="s">
        <v>3796</v>
      </c>
      <c r="E490" s="370" t="s">
        <v>3797</v>
      </c>
      <c r="F490" s="367"/>
    </row>
    <row r="491" spans="1:6" x14ac:dyDescent="0.25">
      <c r="A491" s="331" t="s">
        <v>278</v>
      </c>
      <c r="B491" s="331" t="s">
        <v>1141</v>
      </c>
      <c r="C491" s="331" t="s">
        <v>1142</v>
      </c>
      <c r="D491" s="370" t="s">
        <v>3796</v>
      </c>
      <c r="E491" s="370" t="s">
        <v>3797</v>
      </c>
      <c r="F491" s="367"/>
    </row>
    <row r="492" spans="1:6" x14ac:dyDescent="0.25">
      <c r="A492" s="331" t="s">
        <v>278</v>
      </c>
      <c r="B492" s="331" t="s">
        <v>4207</v>
      </c>
      <c r="C492" s="331" t="s">
        <v>4208</v>
      </c>
      <c r="D492" s="370" t="s">
        <v>3796</v>
      </c>
      <c r="E492" s="370" t="s">
        <v>3797</v>
      </c>
      <c r="F492" s="367"/>
    </row>
    <row r="493" spans="1:6" x14ac:dyDescent="0.25">
      <c r="A493" s="331" t="s">
        <v>278</v>
      </c>
      <c r="B493" s="331" t="s">
        <v>1145</v>
      </c>
      <c r="C493" s="331" t="s">
        <v>1146</v>
      </c>
      <c r="D493" s="370" t="s">
        <v>3796</v>
      </c>
      <c r="E493" s="370" t="s">
        <v>3797</v>
      </c>
      <c r="F493" s="367"/>
    </row>
    <row r="494" spans="1:6" x14ac:dyDescent="0.25">
      <c r="A494" s="331" t="s">
        <v>280</v>
      </c>
      <c r="B494" s="331" t="s">
        <v>2470</v>
      </c>
      <c r="C494" s="331" t="s">
        <v>2471</v>
      </c>
      <c r="D494" s="370" t="s">
        <v>4625</v>
      </c>
      <c r="E494" s="370" t="s">
        <v>4626</v>
      </c>
      <c r="F494" s="367"/>
    </row>
    <row r="495" spans="1:6" x14ac:dyDescent="0.25">
      <c r="A495" s="331" t="s">
        <v>280</v>
      </c>
      <c r="B495" s="331" t="s">
        <v>4209</v>
      </c>
      <c r="C495" s="331" t="s">
        <v>4210</v>
      </c>
      <c r="D495" s="370" t="s">
        <v>4625</v>
      </c>
      <c r="E495" s="370" t="s">
        <v>4626</v>
      </c>
      <c r="F495" s="367"/>
    </row>
    <row r="496" spans="1:6" x14ac:dyDescent="0.25">
      <c r="A496" s="331" t="s">
        <v>282</v>
      </c>
      <c r="B496" s="331" t="s">
        <v>1149</v>
      </c>
      <c r="C496" s="331" t="s">
        <v>1150</v>
      </c>
      <c r="D496" s="370" t="s">
        <v>3796</v>
      </c>
      <c r="E496" s="370" t="s">
        <v>3797</v>
      </c>
      <c r="F496" s="367"/>
    </row>
    <row r="497" spans="1:6" x14ac:dyDescent="0.25">
      <c r="A497" s="331" t="s">
        <v>282</v>
      </c>
      <c r="B497" s="331" t="s">
        <v>1152</v>
      </c>
      <c r="C497" s="331" t="s">
        <v>1153</v>
      </c>
      <c r="D497" s="370" t="s">
        <v>3796</v>
      </c>
      <c r="E497" s="370" t="s">
        <v>3797</v>
      </c>
      <c r="F497" s="367"/>
    </row>
    <row r="498" spans="1:6" x14ac:dyDescent="0.25">
      <c r="A498" s="331" t="s">
        <v>282</v>
      </c>
      <c r="B498" s="331" t="s">
        <v>1155</v>
      </c>
      <c r="C498" s="331" t="s">
        <v>1156</v>
      </c>
      <c r="D498" s="370" t="s">
        <v>3796</v>
      </c>
      <c r="E498" s="370" t="s">
        <v>3797</v>
      </c>
      <c r="F498" s="367"/>
    </row>
    <row r="499" spans="1:6" x14ac:dyDescent="0.25">
      <c r="A499" s="331" t="s">
        <v>282</v>
      </c>
      <c r="B499" s="331" t="s">
        <v>1159</v>
      </c>
      <c r="C499" s="331" t="s">
        <v>1160</v>
      </c>
      <c r="D499" s="370" t="s">
        <v>3796</v>
      </c>
      <c r="E499" s="370" t="s">
        <v>3797</v>
      </c>
      <c r="F499" s="367"/>
    </row>
    <row r="500" spans="1:6" x14ac:dyDescent="0.25">
      <c r="A500" s="331" t="s">
        <v>282</v>
      </c>
      <c r="B500" s="331" t="s">
        <v>1162</v>
      </c>
      <c r="C500" s="331" t="s">
        <v>1163</v>
      </c>
      <c r="D500" s="370" t="s">
        <v>3796</v>
      </c>
      <c r="E500" s="370" t="s">
        <v>3797</v>
      </c>
      <c r="F500" s="367"/>
    </row>
    <row r="501" spans="1:6" x14ac:dyDescent="0.25">
      <c r="A501" s="331" t="s">
        <v>282</v>
      </c>
      <c r="B501" s="331" t="s">
        <v>1166</v>
      </c>
      <c r="C501" s="331" t="s">
        <v>1167</v>
      </c>
      <c r="D501" s="370" t="s">
        <v>3796</v>
      </c>
      <c r="E501" s="370" t="s">
        <v>3797</v>
      </c>
      <c r="F501" s="367"/>
    </row>
    <row r="502" spans="1:6" ht="25.5" x14ac:dyDescent="0.25">
      <c r="A502" s="331" t="s">
        <v>282</v>
      </c>
      <c r="B502" s="331" t="s">
        <v>1169</v>
      </c>
      <c r="C502" s="331" t="s">
        <v>1170</v>
      </c>
      <c r="D502" s="370" t="s">
        <v>3796</v>
      </c>
      <c r="E502" s="370" t="s">
        <v>3797</v>
      </c>
      <c r="F502" s="367"/>
    </row>
    <row r="503" spans="1:6" ht="25.5" x14ac:dyDescent="0.25">
      <c r="A503" s="331" t="s">
        <v>282</v>
      </c>
      <c r="B503" s="331" t="s">
        <v>1172</v>
      </c>
      <c r="C503" s="331" t="s">
        <v>1173</v>
      </c>
      <c r="D503" s="370" t="s">
        <v>3796</v>
      </c>
      <c r="E503" s="370" t="s">
        <v>3797</v>
      </c>
      <c r="F503" s="367"/>
    </row>
    <row r="504" spans="1:6" x14ac:dyDescent="0.25">
      <c r="A504" s="331" t="s">
        <v>282</v>
      </c>
      <c r="B504" s="331" t="s">
        <v>1175</v>
      </c>
      <c r="C504" s="331" t="s">
        <v>1176</v>
      </c>
      <c r="D504" s="370" t="s">
        <v>3796</v>
      </c>
      <c r="E504" s="370" t="s">
        <v>3797</v>
      </c>
      <c r="F504" s="367"/>
    </row>
    <row r="505" spans="1:6" x14ac:dyDescent="0.25">
      <c r="A505" s="331" t="s">
        <v>284</v>
      </c>
      <c r="B505" s="331" t="s">
        <v>2472</v>
      </c>
      <c r="C505" s="331" t="s">
        <v>2473</v>
      </c>
      <c r="D505" s="370" t="s">
        <v>3950</v>
      </c>
      <c r="E505" s="370" t="s">
        <v>3951</v>
      </c>
      <c r="F505" s="367"/>
    </row>
    <row r="506" spans="1:6" x14ac:dyDescent="0.25">
      <c r="A506" s="331" t="s">
        <v>284</v>
      </c>
      <c r="B506" s="331" t="s">
        <v>2474</v>
      </c>
      <c r="C506" s="331" t="s">
        <v>2475</v>
      </c>
      <c r="D506" s="370" t="s">
        <v>3950</v>
      </c>
      <c r="E506" s="370" t="s">
        <v>3951</v>
      </c>
      <c r="F506" s="367"/>
    </row>
    <row r="507" spans="1:6" x14ac:dyDescent="0.25">
      <c r="A507" s="331" t="s">
        <v>286</v>
      </c>
      <c r="B507" s="331" t="s">
        <v>1178</v>
      </c>
      <c r="C507" s="331" t="s">
        <v>1179</v>
      </c>
      <c r="D507" s="370" t="s">
        <v>3796</v>
      </c>
      <c r="E507" s="370" t="s">
        <v>3797</v>
      </c>
      <c r="F507" s="367"/>
    </row>
    <row r="508" spans="1:6" x14ac:dyDescent="0.25">
      <c r="A508" s="331" t="s">
        <v>286</v>
      </c>
      <c r="B508" s="331" t="s">
        <v>1181</v>
      </c>
      <c r="C508" s="331" t="s">
        <v>1182</v>
      </c>
      <c r="D508" s="370" t="s">
        <v>3796</v>
      </c>
      <c r="E508" s="370" t="s">
        <v>3797</v>
      </c>
      <c r="F508" s="367"/>
    </row>
    <row r="509" spans="1:6" x14ac:dyDescent="0.25">
      <c r="A509" s="331" t="s">
        <v>286</v>
      </c>
      <c r="B509" s="331" t="s">
        <v>1184</v>
      </c>
      <c r="C509" s="331" t="s">
        <v>1185</v>
      </c>
      <c r="D509" s="370" t="s">
        <v>3796</v>
      </c>
      <c r="E509" s="370" t="s">
        <v>3797</v>
      </c>
      <c r="F509" s="367"/>
    </row>
    <row r="510" spans="1:6" x14ac:dyDescent="0.25">
      <c r="A510" s="331" t="s">
        <v>286</v>
      </c>
      <c r="B510" s="331" t="s">
        <v>1188</v>
      </c>
      <c r="C510" s="331" t="s">
        <v>1189</v>
      </c>
      <c r="D510" s="370" t="s">
        <v>3796</v>
      </c>
      <c r="E510" s="370" t="s">
        <v>3797</v>
      </c>
      <c r="F510" s="367"/>
    </row>
    <row r="511" spans="1:6" x14ac:dyDescent="0.25">
      <c r="A511" s="331" t="s">
        <v>286</v>
      </c>
      <c r="B511" s="331" t="s">
        <v>1191</v>
      </c>
      <c r="C511" s="331" t="s">
        <v>1192</v>
      </c>
      <c r="D511" s="370" t="s">
        <v>3796</v>
      </c>
      <c r="E511" s="370" t="s">
        <v>3797</v>
      </c>
      <c r="F511" s="367"/>
    </row>
    <row r="512" spans="1:6" ht="25.5" x14ac:dyDescent="0.25">
      <c r="A512" s="331" t="s">
        <v>286</v>
      </c>
      <c r="B512" s="331" t="s">
        <v>1194</v>
      </c>
      <c r="C512" s="331" t="s">
        <v>1195</v>
      </c>
      <c r="D512" s="370" t="s">
        <v>3796</v>
      </c>
      <c r="E512" s="370" t="s">
        <v>3797</v>
      </c>
      <c r="F512" s="367"/>
    </row>
    <row r="513" spans="1:6" ht="25.5" x14ac:dyDescent="0.25">
      <c r="A513" s="331" t="s">
        <v>286</v>
      </c>
      <c r="B513" s="331" t="s">
        <v>1197</v>
      </c>
      <c r="C513" s="331" t="s">
        <v>1198</v>
      </c>
      <c r="D513" s="370" t="s">
        <v>3796</v>
      </c>
      <c r="E513" s="370" t="s">
        <v>3797</v>
      </c>
      <c r="F513" s="367"/>
    </row>
    <row r="514" spans="1:6" x14ac:dyDescent="0.25">
      <c r="A514" s="331" t="s">
        <v>286</v>
      </c>
      <c r="B514" s="331" t="s">
        <v>1200</v>
      </c>
      <c r="C514" s="331" t="s">
        <v>1201</v>
      </c>
      <c r="D514" s="370" t="s">
        <v>3796</v>
      </c>
      <c r="E514" s="370" t="s">
        <v>3797</v>
      </c>
      <c r="F514" s="367"/>
    </row>
    <row r="515" spans="1:6" x14ac:dyDescent="0.25">
      <c r="A515" s="331" t="s">
        <v>288</v>
      </c>
      <c r="B515" s="331" t="s">
        <v>2485</v>
      </c>
      <c r="C515" s="331" t="s">
        <v>2486</v>
      </c>
      <c r="D515" s="370" t="s">
        <v>4627</v>
      </c>
      <c r="E515" s="370" t="s">
        <v>3971</v>
      </c>
      <c r="F515" s="367"/>
    </row>
    <row r="516" spans="1:6" x14ac:dyDescent="0.25">
      <c r="A516" s="331" t="s">
        <v>288</v>
      </c>
      <c r="B516" s="331" t="s">
        <v>4211</v>
      </c>
      <c r="C516" s="331" t="s">
        <v>2491</v>
      </c>
      <c r="D516" s="370" t="s">
        <v>4627</v>
      </c>
      <c r="E516" s="370" t="s">
        <v>3971</v>
      </c>
      <c r="F516" s="367"/>
    </row>
    <row r="517" spans="1:6" x14ac:dyDescent="0.25">
      <c r="A517" s="331" t="s">
        <v>290</v>
      </c>
      <c r="B517" s="331" t="s">
        <v>1203</v>
      </c>
      <c r="C517" s="331" t="s">
        <v>1204</v>
      </c>
      <c r="D517" s="370" t="s">
        <v>3796</v>
      </c>
      <c r="E517" s="370" t="s">
        <v>3797</v>
      </c>
      <c r="F517" s="367"/>
    </row>
    <row r="518" spans="1:6" x14ac:dyDescent="0.25">
      <c r="A518" s="331" t="s">
        <v>290</v>
      </c>
      <c r="B518" s="331" t="s">
        <v>1207</v>
      </c>
      <c r="C518" s="331" t="s">
        <v>1208</v>
      </c>
      <c r="D518" s="370" t="s">
        <v>3796</v>
      </c>
      <c r="E518" s="370" t="s">
        <v>3797</v>
      </c>
      <c r="F518" s="367"/>
    </row>
    <row r="519" spans="1:6" x14ac:dyDescent="0.25">
      <c r="A519" s="331" t="s">
        <v>290</v>
      </c>
      <c r="B519" s="331" t="s">
        <v>1211</v>
      </c>
      <c r="C519" s="331" t="s">
        <v>1212</v>
      </c>
      <c r="D519" s="370" t="s">
        <v>3796</v>
      </c>
      <c r="E519" s="370" t="s">
        <v>3797</v>
      </c>
      <c r="F519" s="367"/>
    </row>
    <row r="520" spans="1:6" x14ac:dyDescent="0.25">
      <c r="A520" s="331" t="s">
        <v>290</v>
      </c>
      <c r="B520" s="331" t="s">
        <v>1215</v>
      </c>
      <c r="C520" s="331" t="s">
        <v>1216</v>
      </c>
      <c r="D520" s="370" t="s">
        <v>3796</v>
      </c>
      <c r="E520" s="370" t="s">
        <v>3797</v>
      </c>
      <c r="F520" s="367"/>
    </row>
    <row r="521" spans="1:6" x14ac:dyDescent="0.25">
      <c r="A521" s="331" t="s">
        <v>290</v>
      </c>
      <c r="B521" s="331" t="s">
        <v>1219</v>
      </c>
      <c r="C521" s="331" t="s">
        <v>1220</v>
      </c>
      <c r="D521" s="370" t="s">
        <v>3796</v>
      </c>
      <c r="E521" s="370" t="s">
        <v>3797</v>
      </c>
      <c r="F521" s="367"/>
    </row>
    <row r="522" spans="1:6" ht="25.5" x14ac:dyDescent="0.25">
      <c r="A522" s="331" t="s">
        <v>290</v>
      </c>
      <c r="B522" s="331" t="s">
        <v>1223</v>
      </c>
      <c r="C522" s="331" t="s">
        <v>1224</v>
      </c>
      <c r="D522" s="370" t="s">
        <v>3796</v>
      </c>
      <c r="E522" s="370" t="s">
        <v>3797</v>
      </c>
      <c r="F522" s="367"/>
    </row>
    <row r="523" spans="1:6" ht="25.5" x14ac:dyDescent="0.25">
      <c r="A523" s="331" t="s">
        <v>290</v>
      </c>
      <c r="B523" s="331" t="s">
        <v>1227</v>
      </c>
      <c r="C523" s="331" t="s">
        <v>1228</v>
      </c>
      <c r="D523" s="370" t="s">
        <v>3796</v>
      </c>
      <c r="E523" s="370" t="s">
        <v>3797</v>
      </c>
      <c r="F523" s="367"/>
    </row>
    <row r="524" spans="1:6" ht="25.5" x14ac:dyDescent="0.25">
      <c r="A524" s="331" t="s">
        <v>290</v>
      </c>
      <c r="B524" s="331" t="s">
        <v>1231</v>
      </c>
      <c r="C524" s="331" t="s">
        <v>1232</v>
      </c>
      <c r="D524" s="370" t="s">
        <v>3796</v>
      </c>
      <c r="E524" s="370" t="s">
        <v>3797</v>
      </c>
      <c r="F524" s="367"/>
    </row>
    <row r="525" spans="1:6" ht="25.5" x14ac:dyDescent="0.25">
      <c r="A525" s="331" t="s">
        <v>290</v>
      </c>
      <c r="B525" s="331" t="s">
        <v>1235</v>
      </c>
      <c r="C525" s="331" t="s">
        <v>1236</v>
      </c>
      <c r="D525" s="370" t="s">
        <v>3796</v>
      </c>
      <c r="E525" s="370" t="s">
        <v>3797</v>
      </c>
      <c r="F525" s="367"/>
    </row>
    <row r="526" spans="1:6" ht="25.5" x14ac:dyDescent="0.25">
      <c r="A526" s="331" t="s">
        <v>291</v>
      </c>
      <c r="B526" s="331" t="s">
        <v>2496</v>
      </c>
      <c r="C526" s="331" t="s">
        <v>2497</v>
      </c>
      <c r="D526" s="370" t="s">
        <v>4628</v>
      </c>
      <c r="E526" s="370" t="s">
        <v>4629</v>
      </c>
      <c r="F526" s="367"/>
    </row>
    <row r="527" spans="1:6" ht="25.5" x14ac:dyDescent="0.25">
      <c r="A527" s="331" t="s">
        <v>291</v>
      </c>
      <c r="B527" s="331" t="s">
        <v>4212</v>
      </c>
      <c r="C527" s="331" t="s">
        <v>4213</v>
      </c>
      <c r="D527" s="370" t="s">
        <v>4628</v>
      </c>
      <c r="E527" s="370" t="s">
        <v>4629</v>
      </c>
      <c r="F527" s="367"/>
    </row>
    <row r="528" spans="1:6" x14ac:dyDescent="0.25">
      <c r="A528" s="331" t="s">
        <v>2201</v>
      </c>
      <c r="B528" s="331" t="s">
        <v>3966</v>
      </c>
      <c r="C528" s="331" t="s">
        <v>2203</v>
      </c>
      <c r="D528" s="370" t="s">
        <v>3901</v>
      </c>
      <c r="E528" s="370" t="s">
        <v>3947</v>
      </c>
      <c r="F528" s="367"/>
    </row>
    <row r="529" spans="1:6" x14ac:dyDescent="0.25">
      <c r="A529" s="331" t="s">
        <v>2201</v>
      </c>
      <c r="B529" s="331" t="s">
        <v>2204</v>
      </c>
      <c r="C529" s="331" t="s">
        <v>2205</v>
      </c>
      <c r="D529" s="370" t="s">
        <v>3901</v>
      </c>
      <c r="E529" s="370" t="s">
        <v>3947</v>
      </c>
      <c r="F529" s="367"/>
    </row>
    <row r="530" spans="1:6" ht="25.5" x14ac:dyDescent="0.25">
      <c r="A530" s="331" t="s">
        <v>2201</v>
      </c>
      <c r="B530" s="331" t="s">
        <v>4214</v>
      </c>
      <c r="C530" s="331" t="s">
        <v>4215</v>
      </c>
      <c r="D530" s="370" t="s">
        <v>3901</v>
      </c>
      <c r="E530" s="370" t="s">
        <v>3947</v>
      </c>
      <c r="F530" s="367"/>
    </row>
    <row r="531" spans="1:6" x14ac:dyDescent="0.25">
      <c r="A531" s="331" t="s">
        <v>2206</v>
      </c>
      <c r="B531" s="331" t="s">
        <v>3909</v>
      </c>
      <c r="C531" s="331" t="s">
        <v>2208</v>
      </c>
      <c r="D531" s="370" t="s">
        <v>3901</v>
      </c>
      <c r="E531" s="370" t="s">
        <v>3902</v>
      </c>
      <c r="F531" s="367"/>
    </row>
    <row r="532" spans="1:6" x14ac:dyDescent="0.25">
      <c r="A532" s="331" t="s">
        <v>2206</v>
      </c>
      <c r="B532" s="331" t="s">
        <v>2209</v>
      </c>
      <c r="C532" s="331" t="s">
        <v>2210</v>
      </c>
      <c r="D532" s="370" t="s">
        <v>3901</v>
      </c>
      <c r="E532" s="370" t="s">
        <v>3902</v>
      </c>
      <c r="F532" s="367"/>
    </row>
    <row r="533" spans="1:6" ht="25.5" x14ac:dyDescent="0.25">
      <c r="A533" s="331" t="s">
        <v>2206</v>
      </c>
      <c r="B533" s="331" t="s">
        <v>2211</v>
      </c>
      <c r="C533" s="331" t="s">
        <v>2212</v>
      </c>
      <c r="D533" s="370" t="s">
        <v>3901</v>
      </c>
      <c r="E533" s="370" t="s">
        <v>3902</v>
      </c>
      <c r="F533" s="367"/>
    </row>
    <row r="534" spans="1:6" x14ac:dyDescent="0.25">
      <c r="A534" s="331" t="s">
        <v>2213</v>
      </c>
      <c r="B534" s="331" t="s">
        <v>3988</v>
      </c>
      <c r="C534" s="331" t="s">
        <v>2215</v>
      </c>
      <c r="D534" s="370" t="s">
        <v>4634</v>
      </c>
      <c r="E534" s="370" t="s">
        <v>4635</v>
      </c>
      <c r="F534" s="367"/>
    </row>
    <row r="535" spans="1:6" x14ac:dyDescent="0.25">
      <c r="A535" s="331" t="s">
        <v>2213</v>
      </c>
      <c r="B535" s="331" t="s">
        <v>2216</v>
      </c>
      <c r="C535" s="331" t="s">
        <v>2217</v>
      </c>
      <c r="D535" s="370" t="s">
        <v>4634</v>
      </c>
      <c r="E535" s="370" t="s">
        <v>4635</v>
      </c>
      <c r="F535" s="367"/>
    </row>
    <row r="536" spans="1:6" ht="25.5" x14ac:dyDescent="0.25">
      <c r="A536" s="331" t="s">
        <v>2213</v>
      </c>
      <c r="B536" s="331" t="s">
        <v>4216</v>
      </c>
      <c r="C536" s="331" t="s">
        <v>4217</v>
      </c>
      <c r="D536" s="370" t="s">
        <v>4634</v>
      </c>
      <c r="E536" s="370" t="s">
        <v>4635</v>
      </c>
      <c r="F536" s="367"/>
    </row>
    <row r="537" spans="1:6" x14ac:dyDescent="0.25">
      <c r="A537" s="331" t="s">
        <v>2218</v>
      </c>
      <c r="B537" s="331" t="s">
        <v>3972</v>
      </c>
      <c r="C537" s="331" t="s">
        <v>2220</v>
      </c>
      <c r="D537" s="370" t="s">
        <v>3901</v>
      </c>
      <c r="E537" s="370" t="s">
        <v>3958</v>
      </c>
      <c r="F537" s="367"/>
    </row>
    <row r="538" spans="1:6" x14ac:dyDescent="0.25">
      <c r="A538" s="331" t="s">
        <v>2218</v>
      </c>
      <c r="B538" s="331" t="s">
        <v>2221</v>
      </c>
      <c r="C538" s="331" t="s">
        <v>2222</v>
      </c>
      <c r="D538" s="370" t="s">
        <v>3901</v>
      </c>
      <c r="E538" s="370" t="s">
        <v>3958</v>
      </c>
      <c r="F538" s="367"/>
    </row>
    <row r="539" spans="1:6" ht="25.5" x14ac:dyDescent="0.25">
      <c r="A539" s="331" t="s">
        <v>2218</v>
      </c>
      <c r="B539" s="331" t="s">
        <v>4218</v>
      </c>
      <c r="C539" s="331" t="s">
        <v>4219</v>
      </c>
      <c r="D539" s="370" t="s">
        <v>3901</v>
      </c>
      <c r="E539" s="370" t="s">
        <v>3958</v>
      </c>
      <c r="F539" s="367"/>
    </row>
    <row r="540" spans="1:6" x14ac:dyDescent="0.25">
      <c r="A540" s="331" t="s">
        <v>2223</v>
      </c>
      <c r="B540" s="331" t="s">
        <v>3890</v>
      </c>
      <c r="C540" s="331" t="s">
        <v>2225</v>
      </c>
      <c r="D540" s="370" t="s">
        <v>3891</v>
      </c>
      <c r="E540" s="370" t="s">
        <v>3892</v>
      </c>
      <c r="F540" s="367"/>
    </row>
    <row r="541" spans="1:6" x14ac:dyDescent="0.25">
      <c r="A541" s="331" t="s">
        <v>2223</v>
      </c>
      <c r="B541" s="331" t="s">
        <v>2226</v>
      </c>
      <c r="C541" s="331" t="s">
        <v>2227</v>
      </c>
      <c r="D541" s="370" t="s">
        <v>3891</v>
      </c>
      <c r="E541" s="370" t="s">
        <v>3892</v>
      </c>
      <c r="F541" s="367"/>
    </row>
    <row r="542" spans="1:6" ht="25.5" x14ac:dyDescent="0.25">
      <c r="A542" s="331" t="s">
        <v>2223</v>
      </c>
      <c r="B542" s="331" t="s">
        <v>4220</v>
      </c>
      <c r="C542" s="331" t="s">
        <v>4221</v>
      </c>
      <c r="D542" s="370" t="s">
        <v>3891</v>
      </c>
      <c r="E542" s="370" t="s">
        <v>3892</v>
      </c>
      <c r="F542" s="367"/>
    </row>
    <row r="543" spans="1:6" x14ac:dyDescent="0.25">
      <c r="A543" s="331" t="s">
        <v>2228</v>
      </c>
      <c r="B543" s="331" t="s">
        <v>3986</v>
      </c>
      <c r="C543" s="331" t="s">
        <v>2230</v>
      </c>
      <c r="D543" s="370" t="s">
        <v>4634</v>
      </c>
      <c r="E543" s="370" t="s">
        <v>4636</v>
      </c>
      <c r="F543" s="367"/>
    </row>
    <row r="544" spans="1:6" x14ac:dyDescent="0.25">
      <c r="A544" s="331" t="s">
        <v>2228</v>
      </c>
      <c r="B544" s="331" t="s">
        <v>2231</v>
      </c>
      <c r="C544" s="331" t="s">
        <v>2232</v>
      </c>
      <c r="D544" s="370" t="s">
        <v>4634</v>
      </c>
      <c r="E544" s="370" t="s">
        <v>4636</v>
      </c>
      <c r="F544" s="367"/>
    </row>
    <row r="545" spans="1:6" ht="25.5" x14ac:dyDescent="0.25">
      <c r="A545" s="331" t="s">
        <v>2228</v>
      </c>
      <c r="B545" s="331" t="s">
        <v>2233</v>
      </c>
      <c r="C545" s="331" t="s">
        <v>2234</v>
      </c>
      <c r="D545" s="370" t="s">
        <v>4634</v>
      </c>
      <c r="E545" s="370" t="s">
        <v>4636</v>
      </c>
      <c r="F545" s="367"/>
    </row>
    <row r="546" spans="1:6" x14ac:dyDescent="0.25">
      <c r="A546" s="331" t="s">
        <v>2235</v>
      </c>
      <c r="B546" s="331" t="s">
        <v>3969</v>
      </c>
      <c r="C546" s="331" t="s">
        <v>2237</v>
      </c>
      <c r="D546" s="370" t="s">
        <v>3906</v>
      </c>
      <c r="E546" s="370" t="s">
        <v>3949</v>
      </c>
      <c r="F546" s="367"/>
    </row>
    <row r="547" spans="1:6" x14ac:dyDescent="0.25">
      <c r="A547" s="331" t="s">
        <v>2235</v>
      </c>
      <c r="B547" s="331" t="s">
        <v>2238</v>
      </c>
      <c r="C547" s="331" t="s">
        <v>2239</v>
      </c>
      <c r="D547" s="370" t="s">
        <v>3906</v>
      </c>
      <c r="E547" s="370" t="s">
        <v>3949</v>
      </c>
      <c r="F547" s="367"/>
    </row>
    <row r="548" spans="1:6" ht="25.5" x14ac:dyDescent="0.25">
      <c r="A548" s="331" t="s">
        <v>2235</v>
      </c>
      <c r="B548" s="331" t="s">
        <v>4222</v>
      </c>
      <c r="C548" s="331" t="s">
        <v>4223</v>
      </c>
      <c r="D548" s="370" t="s">
        <v>3906</v>
      </c>
      <c r="E548" s="370" t="s">
        <v>3949</v>
      </c>
      <c r="F548" s="367"/>
    </row>
    <row r="549" spans="1:6" x14ac:dyDescent="0.25">
      <c r="A549" s="331" t="s">
        <v>2240</v>
      </c>
      <c r="B549" s="331" t="s">
        <v>3910</v>
      </c>
      <c r="C549" s="331" t="s">
        <v>2242</v>
      </c>
      <c r="D549" s="370" t="s">
        <v>3906</v>
      </c>
      <c r="E549" s="370" t="s">
        <v>3907</v>
      </c>
      <c r="F549" s="367"/>
    </row>
    <row r="550" spans="1:6" x14ac:dyDescent="0.25">
      <c r="A550" s="331" t="s">
        <v>2240</v>
      </c>
      <c r="B550" s="331" t="s">
        <v>2243</v>
      </c>
      <c r="C550" s="331" t="s">
        <v>2244</v>
      </c>
      <c r="D550" s="370" t="s">
        <v>3906</v>
      </c>
      <c r="E550" s="370" t="s">
        <v>3907</v>
      </c>
      <c r="F550" s="367"/>
    </row>
    <row r="551" spans="1:6" ht="25.5" x14ac:dyDescent="0.25">
      <c r="A551" s="331" t="s">
        <v>2240</v>
      </c>
      <c r="B551" s="331" t="s">
        <v>2245</v>
      </c>
      <c r="C551" s="331" t="s">
        <v>2246</v>
      </c>
      <c r="D551" s="370" t="s">
        <v>3906</v>
      </c>
      <c r="E551" s="370" t="s">
        <v>3907</v>
      </c>
      <c r="F551" s="367"/>
    </row>
    <row r="552" spans="1:6" x14ac:dyDescent="0.25">
      <c r="A552" s="331" t="s">
        <v>2247</v>
      </c>
      <c r="B552" s="331" t="s">
        <v>3952</v>
      </c>
      <c r="C552" s="331" t="s">
        <v>2249</v>
      </c>
      <c r="D552" s="370" t="s">
        <v>3901</v>
      </c>
      <c r="E552" s="370" t="s">
        <v>3932</v>
      </c>
      <c r="F552" s="367"/>
    </row>
    <row r="553" spans="1:6" x14ac:dyDescent="0.25">
      <c r="A553" s="331" t="s">
        <v>2247</v>
      </c>
      <c r="B553" s="331" t="s">
        <v>2250</v>
      </c>
      <c r="C553" s="331" t="s">
        <v>2251</v>
      </c>
      <c r="D553" s="370" t="s">
        <v>3901</v>
      </c>
      <c r="E553" s="370" t="s">
        <v>3932</v>
      </c>
      <c r="F553" s="367"/>
    </row>
    <row r="554" spans="1:6" ht="25.5" x14ac:dyDescent="0.25">
      <c r="A554" s="331" t="s">
        <v>2247</v>
      </c>
      <c r="B554" s="331" t="s">
        <v>4224</v>
      </c>
      <c r="C554" s="331" t="s">
        <v>4225</v>
      </c>
      <c r="D554" s="370" t="s">
        <v>3901</v>
      </c>
      <c r="E554" s="370" t="s">
        <v>3932</v>
      </c>
      <c r="F554" s="367"/>
    </row>
    <row r="555" spans="1:6" x14ac:dyDescent="0.25">
      <c r="A555" s="331" t="s">
        <v>1978</v>
      </c>
      <c r="B555" s="331" t="s">
        <v>4010</v>
      </c>
      <c r="C555" s="331" t="s">
        <v>1980</v>
      </c>
      <c r="D555" s="370" t="s">
        <v>3844</v>
      </c>
      <c r="E555" s="370" t="s">
        <v>3849</v>
      </c>
      <c r="F555" s="367"/>
    </row>
    <row r="556" spans="1:6" ht="25.5" x14ac:dyDescent="0.25">
      <c r="A556" s="331" t="s">
        <v>1978</v>
      </c>
      <c r="B556" s="331" t="s">
        <v>1981</v>
      </c>
      <c r="C556" s="331" t="s">
        <v>1982</v>
      </c>
      <c r="D556" s="370" t="s">
        <v>3844</v>
      </c>
      <c r="E556" s="370" t="s">
        <v>3849</v>
      </c>
      <c r="F556" s="367"/>
    </row>
    <row r="557" spans="1:6" x14ac:dyDescent="0.25">
      <c r="A557" s="331" t="s">
        <v>1978</v>
      </c>
      <c r="B557" s="331" t="s">
        <v>1983</v>
      </c>
      <c r="C557" s="331" t="s">
        <v>1984</v>
      </c>
      <c r="D557" s="370" t="s">
        <v>3844</v>
      </c>
      <c r="E557" s="370" t="s">
        <v>3849</v>
      </c>
      <c r="F557" s="367"/>
    </row>
    <row r="558" spans="1:6" ht="25.5" x14ac:dyDescent="0.25">
      <c r="A558" s="331" t="s">
        <v>1978</v>
      </c>
      <c r="B558" s="331" t="s">
        <v>1986</v>
      </c>
      <c r="C558" s="331" t="s">
        <v>1987</v>
      </c>
      <c r="D558" s="370" t="s">
        <v>3844</v>
      </c>
      <c r="E558" s="370" t="s">
        <v>3849</v>
      </c>
      <c r="F558" s="367"/>
    </row>
    <row r="559" spans="1:6" ht="25.5" x14ac:dyDescent="0.25">
      <c r="A559" s="331" t="s">
        <v>1989</v>
      </c>
      <c r="B559" s="331" t="s">
        <v>4007</v>
      </c>
      <c r="C559" s="331" t="s">
        <v>1991</v>
      </c>
      <c r="D559" s="370" t="s">
        <v>3844</v>
      </c>
      <c r="E559" s="370" t="s">
        <v>3905</v>
      </c>
      <c r="F559" s="367"/>
    </row>
    <row r="560" spans="1:6" ht="25.5" x14ac:dyDescent="0.25">
      <c r="A560" s="331" t="s">
        <v>1989</v>
      </c>
      <c r="B560" s="331" t="s">
        <v>1992</v>
      </c>
      <c r="C560" s="331" t="s">
        <v>1993</v>
      </c>
      <c r="D560" s="370" t="s">
        <v>3844</v>
      </c>
      <c r="E560" s="370" t="s">
        <v>3905</v>
      </c>
      <c r="F560" s="367"/>
    </row>
    <row r="561" spans="1:6" ht="25.5" x14ac:dyDescent="0.25">
      <c r="A561" s="331" t="s">
        <v>1989</v>
      </c>
      <c r="B561" s="331" t="s">
        <v>1994</v>
      </c>
      <c r="C561" s="331" t="s">
        <v>1984</v>
      </c>
      <c r="D561" s="370" t="s">
        <v>3844</v>
      </c>
      <c r="E561" s="370" t="s">
        <v>3905</v>
      </c>
      <c r="F561" s="367"/>
    </row>
    <row r="562" spans="1:6" x14ac:dyDescent="0.25">
      <c r="A562" s="331" t="s">
        <v>1995</v>
      </c>
      <c r="B562" s="331" t="s">
        <v>4005</v>
      </c>
      <c r="C562" s="331" t="s">
        <v>1997</v>
      </c>
      <c r="D562" s="370" t="s">
        <v>3844</v>
      </c>
      <c r="E562" s="370" t="s">
        <v>3850</v>
      </c>
      <c r="F562" s="367"/>
    </row>
    <row r="563" spans="1:6" x14ac:dyDescent="0.25">
      <c r="A563" s="331" t="s">
        <v>1995</v>
      </c>
      <c r="B563" s="331" t="s">
        <v>1998</v>
      </c>
      <c r="C563" s="331" t="s">
        <v>1999</v>
      </c>
      <c r="D563" s="370" t="s">
        <v>3844</v>
      </c>
      <c r="E563" s="370" t="s">
        <v>3850</v>
      </c>
      <c r="F563" s="367"/>
    </row>
    <row r="564" spans="1:6" x14ac:dyDescent="0.25">
      <c r="A564" s="331" t="s">
        <v>1995</v>
      </c>
      <c r="B564" s="331" t="s">
        <v>2000</v>
      </c>
      <c r="C564" s="331" t="s">
        <v>1984</v>
      </c>
      <c r="D564" s="370" t="s">
        <v>3844</v>
      </c>
      <c r="E564" s="370" t="s">
        <v>3850</v>
      </c>
      <c r="F564" s="367"/>
    </row>
    <row r="565" spans="1:6" ht="25.5" x14ac:dyDescent="0.25">
      <c r="A565" s="331" t="s">
        <v>1995</v>
      </c>
      <c r="B565" s="331" t="s">
        <v>2001</v>
      </c>
      <c r="C565" s="331" t="s">
        <v>2002</v>
      </c>
      <c r="D565" s="370" t="s">
        <v>3844</v>
      </c>
      <c r="E565" s="370" t="s">
        <v>3850</v>
      </c>
      <c r="F565" s="367"/>
    </row>
    <row r="566" spans="1:6" x14ac:dyDescent="0.25">
      <c r="A566" s="331" t="s">
        <v>2003</v>
      </c>
      <c r="B566" s="331" t="s">
        <v>4025</v>
      </c>
      <c r="C566" s="331" t="s">
        <v>2005</v>
      </c>
      <c r="D566" s="370" t="s">
        <v>3854</v>
      </c>
      <c r="E566" s="370" t="s">
        <v>3898</v>
      </c>
      <c r="F566" s="367"/>
    </row>
    <row r="567" spans="1:6" x14ac:dyDescent="0.25">
      <c r="A567" s="331" t="s">
        <v>2003</v>
      </c>
      <c r="B567" s="331" t="s">
        <v>2006</v>
      </c>
      <c r="C567" s="331" t="s">
        <v>2007</v>
      </c>
      <c r="D567" s="370" t="s">
        <v>3854</v>
      </c>
      <c r="E567" s="370" t="s">
        <v>3898</v>
      </c>
      <c r="F567" s="367"/>
    </row>
    <row r="568" spans="1:6" x14ac:dyDescent="0.25">
      <c r="A568" s="331" t="s">
        <v>2003</v>
      </c>
      <c r="B568" s="331" t="s">
        <v>2008</v>
      </c>
      <c r="C568" s="331" t="s">
        <v>1984</v>
      </c>
      <c r="D568" s="370" t="s">
        <v>3854</v>
      </c>
      <c r="E568" s="370" t="s">
        <v>3898</v>
      </c>
      <c r="F568" s="367"/>
    </row>
    <row r="569" spans="1:6" x14ac:dyDescent="0.25">
      <c r="A569" s="331" t="s">
        <v>2009</v>
      </c>
      <c r="B569" s="331" t="s">
        <v>4011</v>
      </c>
      <c r="C569" s="331" t="s">
        <v>2011</v>
      </c>
      <c r="D569" s="370" t="s">
        <v>3844</v>
      </c>
      <c r="E569" s="370" t="s">
        <v>3845</v>
      </c>
      <c r="F569" s="367"/>
    </row>
    <row r="570" spans="1:6" x14ac:dyDescent="0.25">
      <c r="A570" s="331" t="s">
        <v>2009</v>
      </c>
      <c r="B570" s="331" t="s">
        <v>2012</v>
      </c>
      <c r="C570" s="331" t="s">
        <v>2013</v>
      </c>
      <c r="D570" s="370" t="s">
        <v>3844</v>
      </c>
      <c r="E570" s="370" t="s">
        <v>3845</v>
      </c>
      <c r="F570" s="367"/>
    </row>
    <row r="571" spans="1:6" x14ac:dyDescent="0.25">
      <c r="A571" s="331" t="s">
        <v>2009</v>
      </c>
      <c r="B571" s="331" t="s">
        <v>2014</v>
      </c>
      <c r="C571" s="331" t="s">
        <v>1984</v>
      </c>
      <c r="D571" s="370" t="s">
        <v>3844</v>
      </c>
      <c r="E571" s="370" t="s">
        <v>3845</v>
      </c>
      <c r="F571" s="367"/>
    </row>
    <row r="572" spans="1:6" x14ac:dyDescent="0.25">
      <c r="A572" s="331" t="s">
        <v>2015</v>
      </c>
      <c r="B572" s="331" t="s">
        <v>3990</v>
      </c>
      <c r="C572" s="331" t="s">
        <v>2017</v>
      </c>
      <c r="D572" s="370" t="s">
        <v>3860</v>
      </c>
      <c r="E572" s="370" t="s">
        <v>3861</v>
      </c>
      <c r="F572" s="367"/>
    </row>
    <row r="573" spans="1:6" x14ac:dyDescent="0.25">
      <c r="A573" s="331" t="s">
        <v>2015</v>
      </c>
      <c r="B573" s="331" t="s">
        <v>2018</v>
      </c>
      <c r="C573" s="331" t="s">
        <v>2019</v>
      </c>
      <c r="D573" s="370" t="s">
        <v>3860</v>
      </c>
      <c r="E573" s="370" t="s">
        <v>3861</v>
      </c>
      <c r="F573" s="367"/>
    </row>
    <row r="574" spans="1:6" x14ac:dyDescent="0.25">
      <c r="A574" s="331" t="s">
        <v>2015</v>
      </c>
      <c r="B574" s="331" t="s">
        <v>2020</v>
      </c>
      <c r="C574" s="331" t="s">
        <v>1984</v>
      </c>
      <c r="D574" s="370" t="s">
        <v>3860</v>
      </c>
      <c r="E574" s="370" t="s">
        <v>3861</v>
      </c>
      <c r="F574" s="367"/>
    </row>
    <row r="575" spans="1:6" ht="25.5" x14ac:dyDescent="0.25">
      <c r="A575" s="331" t="s">
        <v>2015</v>
      </c>
      <c r="B575" s="331" t="s">
        <v>4226</v>
      </c>
      <c r="C575" s="331" t="s">
        <v>4227</v>
      </c>
      <c r="D575" s="370" t="s">
        <v>3860</v>
      </c>
      <c r="E575" s="370" t="s">
        <v>3861</v>
      </c>
      <c r="F575" s="367"/>
    </row>
    <row r="576" spans="1:6" x14ac:dyDescent="0.25">
      <c r="A576" s="331" t="s">
        <v>2021</v>
      </c>
      <c r="B576" s="331" t="s">
        <v>3991</v>
      </c>
      <c r="C576" s="331" t="s">
        <v>2023</v>
      </c>
      <c r="D576" s="370" t="s">
        <v>3854</v>
      </c>
      <c r="E576" s="370" t="s">
        <v>3855</v>
      </c>
      <c r="F576" s="367"/>
    </row>
    <row r="577" spans="1:6" x14ac:dyDescent="0.25">
      <c r="A577" s="331" t="s">
        <v>2021</v>
      </c>
      <c r="B577" s="331" t="s">
        <v>2024</v>
      </c>
      <c r="C577" s="331" t="s">
        <v>2025</v>
      </c>
      <c r="D577" s="370" t="s">
        <v>3854</v>
      </c>
      <c r="E577" s="370" t="s">
        <v>3855</v>
      </c>
      <c r="F577" s="367"/>
    </row>
    <row r="578" spans="1:6" x14ac:dyDescent="0.25">
      <c r="A578" s="331" t="s">
        <v>2021</v>
      </c>
      <c r="B578" s="331" t="s">
        <v>2026</v>
      </c>
      <c r="C578" s="331" t="s">
        <v>1984</v>
      </c>
      <c r="D578" s="370" t="s">
        <v>3854</v>
      </c>
      <c r="E578" s="370" t="s">
        <v>3855</v>
      </c>
      <c r="F578" s="367"/>
    </row>
    <row r="579" spans="1:6" ht="25.5" x14ac:dyDescent="0.25">
      <c r="A579" s="331" t="s">
        <v>2021</v>
      </c>
      <c r="B579" s="331" t="s">
        <v>2027</v>
      </c>
      <c r="C579" s="331" t="s">
        <v>2028</v>
      </c>
      <c r="D579" s="370" t="s">
        <v>3854</v>
      </c>
      <c r="E579" s="370" t="s">
        <v>3855</v>
      </c>
      <c r="F579" s="367"/>
    </row>
    <row r="580" spans="1:6" ht="25.5" x14ac:dyDescent="0.25">
      <c r="A580" s="331" t="s">
        <v>2029</v>
      </c>
      <c r="B580" s="331" t="s">
        <v>4001</v>
      </c>
      <c r="C580" s="331" t="s">
        <v>2031</v>
      </c>
      <c r="D580" s="370" t="s">
        <v>3844</v>
      </c>
      <c r="E580" s="370" t="s">
        <v>3885</v>
      </c>
      <c r="F580" s="367"/>
    </row>
    <row r="581" spans="1:6" ht="25.5" x14ac:dyDescent="0.25">
      <c r="A581" s="331" t="s">
        <v>2029</v>
      </c>
      <c r="B581" s="331" t="s">
        <v>2032</v>
      </c>
      <c r="C581" s="331" t="s">
        <v>2033</v>
      </c>
      <c r="D581" s="370" t="s">
        <v>3844</v>
      </c>
      <c r="E581" s="370" t="s">
        <v>3885</v>
      </c>
      <c r="F581" s="367"/>
    </row>
    <row r="582" spans="1:6" x14ac:dyDescent="0.25">
      <c r="A582" s="331" t="s">
        <v>2029</v>
      </c>
      <c r="B582" s="331" t="s">
        <v>2034</v>
      </c>
      <c r="C582" s="331" t="s">
        <v>1984</v>
      </c>
      <c r="D582" s="370" t="s">
        <v>3844</v>
      </c>
      <c r="E582" s="370" t="s">
        <v>3885</v>
      </c>
      <c r="F582" s="367"/>
    </row>
    <row r="583" spans="1:6" ht="25.5" x14ac:dyDescent="0.25">
      <c r="A583" s="331" t="s">
        <v>2029</v>
      </c>
      <c r="B583" s="331" t="s">
        <v>4228</v>
      </c>
      <c r="C583" s="331" t="s">
        <v>4229</v>
      </c>
      <c r="D583" s="370" t="s">
        <v>3844</v>
      </c>
      <c r="E583" s="370" t="s">
        <v>3885</v>
      </c>
      <c r="F583" s="367"/>
    </row>
    <row r="584" spans="1:6" x14ac:dyDescent="0.25">
      <c r="A584" s="331" t="s">
        <v>2035</v>
      </c>
      <c r="B584" s="331" t="s">
        <v>3999</v>
      </c>
      <c r="C584" s="331" t="s">
        <v>2037</v>
      </c>
      <c r="D584" s="370" t="s">
        <v>3844</v>
      </c>
      <c r="E584" s="370" t="s">
        <v>3928</v>
      </c>
      <c r="F584" s="367"/>
    </row>
    <row r="585" spans="1:6" x14ac:dyDescent="0.25">
      <c r="A585" s="331" t="s">
        <v>2035</v>
      </c>
      <c r="B585" s="331" t="s">
        <v>2038</v>
      </c>
      <c r="C585" s="331" t="s">
        <v>2039</v>
      </c>
      <c r="D585" s="370" t="s">
        <v>3844</v>
      </c>
      <c r="E585" s="370" t="s">
        <v>3928</v>
      </c>
      <c r="F585" s="367"/>
    </row>
    <row r="586" spans="1:6" x14ac:dyDescent="0.25">
      <c r="A586" s="331" t="s">
        <v>2035</v>
      </c>
      <c r="B586" s="331" t="s">
        <v>4230</v>
      </c>
      <c r="C586" s="331" t="s">
        <v>1984</v>
      </c>
      <c r="D586" s="370" t="s">
        <v>3844</v>
      </c>
      <c r="E586" s="370" t="s">
        <v>3928</v>
      </c>
      <c r="F586" s="367"/>
    </row>
    <row r="587" spans="1:6" ht="25.5" x14ac:dyDescent="0.25">
      <c r="A587" s="331" t="s">
        <v>2040</v>
      </c>
      <c r="B587" s="331" t="s">
        <v>4035</v>
      </c>
      <c r="C587" s="331" t="s">
        <v>2042</v>
      </c>
      <c r="D587" s="370" t="s">
        <v>3844</v>
      </c>
      <c r="E587" s="370" t="s">
        <v>3866</v>
      </c>
      <c r="F587" s="367"/>
    </row>
    <row r="588" spans="1:6" ht="25.5" x14ac:dyDescent="0.25">
      <c r="A588" s="331" t="s">
        <v>2040</v>
      </c>
      <c r="B588" s="331" t="s">
        <v>2043</v>
      </c>
      <c r="C588" s="331" t="s">
        <v>2044</v>
      </c>
      <c r="D588" s="370" t="s">
        <v>3844</v>
      </c>
      <c r="E588" s="370" t="s">
        <v>3866</v>
      </c>
      <c r="F588" s="367"/>
    </row>
    <row r="589" spans="1:6" x14ac:dyDescent="0.25">
      <c r="A589" s="331" t="s">
        <v>2040</v>
      </c>
      <c r="B589" s="331" t="s">
        <v>2045</v>
      </c>
      <c r="C589" s="331" t="s">
        <v>1984</v>
      </c>
      <c r="D589" s="370" t="s">
        <v>3844</v>
      </c>
      <c r="E589" s="370" t="s">
        <v>3866</v>
      </c>
      <c r="F589" s="367"/>
    </row>
    <row r="590" spans="1:6" ht="25.5" x14ac:dyDescent="0.25">
      <c r="A590" s="331" t="s">
        <v>2046</v>
      </c>
      <c r="B590" s="331" t="s">
        <v>4006</v>
      </c>
      <c r="C590" s="331" t="s">
        <v>2048</v>
      </c>
      <c r="D590" s="370" t="s">
        <v>3844</v>
      </c>
      <c r="E590" s="370" t="s">
        <v>3895</v>
      </c>
      <c r="F590" s="367"/>
    </row>
    <row r="591" spans="1:6" ht="25.5" x14ac:dyDescent="0.25">
      <c r="A591" s="331" t="s">
        <v>2046</v>
      </c>
      <c r="B591" s="331" t="s">
        <v>2049</v>
      </c>
      <c r="C591" s="331" t="s">
        <v>2050</v>
      </c>
      <c r="D591" s="370" t="s">
        <v>3844</v>
      </c>
      <c r="E591" s="370" t="s">
        <v>3895</v>
      </c>
      <c r="F591" s="367"/>
    </row>
    <row r="592" spans="1:6" x14ac:dyDescent="0.25">
      <c r="A592" s="331" t="s">
        <v>2046</v>
      </c>
      <c r="B592" s="331" t="s">
        <v>2051</v>
      </c>
      <c r="C592" s="331" t="s">
        <v>1984</v>
      </c>
      <c r="D592" s="370" t="s">
        <v>3844</v>
      </c>
      <c r="E592" s="370" t="s">
        <v>3895</v>
      </c>
      <c r="F592" s="367"/>
    </row>
    <row r="593" spans="1:6" x14ac:dyDescent="0.25">
      <c r="A593" s="331" t="s">
        <v>293</v>
      </c>
      <c r="B593" s="331" t="s">
        <v>495</v>
      </c>
      <c r="C593" s="331" t="s">
        <v>496</v>
      </c>
      <c r="D593" s="370" t="s">
        <v>3918</v>
      </c>
      <c r="E593" s="370" t="s">
        <v>3975</v>
      </c>
      <c r="F593" s="367"/>
    </row>
    <row r="594" spans="1:6" x14ac:dyDescent="0.25">
      <c r="A594" s="331" t="s">
        <v>293</v>
      </c>
      <c r="B594" s="331" t="s">
        <v>1502</v>
      </c>
      <c r="C594" s="331" t="s">
        <v>1503</v>
      </c>
      <c r="D594" s="370" t="s">
        <v>3918</v>
      </c>
      <c r="E594" s="370" t="s">
        <v>3975</v>
      </c>
      <c r="F594" s="367"/>
    </row>
    <row r="595" spans="1:6" x14ac:dyDescent="0.25">
      <c r="A595" s="331" t="s">
        <v>293</v>
      </c>
      <c r="B595" s="331" t="s">
        <v>1506</v>
      </c>
      <c r="C595" s="331" t="s">
        <v>1507</v>
      </c>
      <c r="D595" s="370" t="s">
        <v>3805</v>
      </c>
      <c r="E595" s="370" t="s">
        <v>3806</v>
      </c>
      <c r="F595" s="367"/>
    </row>
    <row r="596" spans="1:6" x14ac:dyDescent="0.25">
      <c r="A596" s="331" t="s">
        <v>293</v>
      </c>
      <c r="B596" s="331" t="s">
        <v>501</v>
      </c>
      <c r="C596" s="331" t="s">
        <v>502</v>
      </c>
      <c r="D596" s="370" t="s">
        <v>3918</v>
      </c>
      <c r="E596" s="370" t="s">
        <v>3975</v>
      </c>
      <c r="F596" s="367"/>
    </row>
    <row r="597" spans="1:6" x14ac:dyDescent="0.25">
      <c r="A597" s="331" t="s">
        <v>293</v>
      </c>
      <c r="B597" s="331" t="s">
        <v>4231</v>
      </c>
      <c r="C597" s="331" t="s">
        <v>4232</v>
      </c>
      <c r="D597" s="370" t="s">
        <v>3918</v>
      </c>
      <c r="E597" s="370" t="s">
        <v>3975</v>
      </c>
      <c r="F597" s="367"/>
    </row>
    <row r="598" spans="1:6" x14ac:dyDescent="0.25">
      <c r="A598" s="331" t="s">
        <v>295</v>
      </c>
      <c r="B598" s="331" t="s">
        <v>1510</v>
      </c>
      <c r="C598" s="331" t="s">
        <v>1511</v>
      </c>
      <c r="D598" s="370" t="s">
        <v>3805</v>
      </c>
      <c r="E598" s="370" t="s">
        <v>3806</v>
      </c>
      <c r="F598" s="367"/>
    </row>
    <row r="599" spans="1:6" x14ac:dyDescent="0.25">
      <c r="A599" s="331" t="s">
        <v>295</v>
      </c>
      <c r="B599" s="331" t="s">
        <v>1514</v>
      </c>
      <c r="C599" s="331" t="s">
        <v>1515</v>
      </c>
      <c r="D599" s="370" t="s">
        <v>3918</v>
      </c>
      <c r="E599" s="370" t="s">
        <v>3957</v>
      </c>
      <c r="F599" s="367"/>
    </row>
    <row r="600" spans="1:6" x14ac:dyDescent="0.25">
      <c r="A600" s="331" t="s">
        <v>295</v>
      </c>
      <c r="B600" s="331" t="s">
        <v>1516</v>
      </c>
      <c r="C600" s="331" t="s">
        <v>1517</v>
      </c>
      <c r="D600" s="370" t="s">
        <v>3918</v>
      </c>
      <c r="E600" s="370" t="s">
        <v>3957</v>
      </c>
      <c r="F600" s="367"/>
    </row>
    <row r="601" spans="1:6" x14ac:dyDescent="0.25">
      <c r="A601" s="331" t="s">
        <v>295</v>
      </c>
      <c r="B601" s="331" t="s">
        <v>1520</v>
      </c>
      <c r="C601" s="331" t="s">
        <v>1521</v>
      </c>
      <c r="D601" s="370" t="s">
        <v>3805</v>
      </c>
      <c r="E601" s="370" t="s">
        <v>3806</v>
      </c>
      <c r="F601" s="367"/>
    </row>
    <row r="602" spans="1:6" ht="25.5" x14ac:dyDescent="0.25">
      <c r="A602" s="331" t="s">
        <v>295</v>
      </c>
      <c r="B602" s="331" t="s">
        <v>1528</v>
      </c>
      <c r="C602" s="331" t="s">
        <v>1529</v>
      </c>
      <c r="D602" s="370" t="s">
        <v>3805</v>
      </c>
      <c r="E602" s="370" t="s">
        <v>3806</v>
      </c>
      <c r="F602" s="367"/>
    </row>
    <row r="603" spans="1:6" x14ac:dyDescent="0.25">
      <c r="A603" s="331" t="s">
        <v>2052</v>
      </c>
      <c r="B603" s="331" t="s">
        <v>4028</v>
      </c>
      <c r="C603" s="331" t="s">
        <v>2054</v>
      </c>
      <c r="D603" s="370" t="s">
        <v>3844</v>
      </c>
      <c r="E603" s="370" t="s">
        <v>3946</v>
      </c>
      <c r="F603" s="367"/>
    </row>
    <row r="604" spans="1:6" x14ac:dyDescent="0.25">
      <c r="A604" s="331" t="s">
        <v>2052</v>
      </c>
      <c r="B604" s="331" t="s">
        <v>2055</v>
      </c>
      <c r="C604" s="331" t="s">
        <v>2056</v>
      </c>
      <c r="D604" s="370" t="s">
        <v>3844</v>
      </c>
      <c r="E604" s="370" t="s">
        <v>3946</v>
      </c>
      <c r="F604" s="367"/>
    </row>
    <row r="605" spans="1:6" x14ac:dyDescent="0.25">
      <c r="A605" s="331" t="s">
        <v>2052</v>
      </c>
      <c r="B605" s="331" t="s">
        <v>2057</v>
      </c>
      <c r="C605" s="331" t="s">
        <v>1984</v>
      </c>
      <c r="D605" s="370" t="s">
        <v>3844</v>
      </c>
      <c r="E605" s="370" t="s">
        <v>3946</v>
      </c>
      <c r="F605" s="367"/>
    </row>
    <row r="606" spans="1:6" x14ac:dyDescent="0.25">
      <c r="A606" s="331" t="s">
        <v>297</v>
      </c>
      <c r="B606" s="331" t="s">
        <v>1537</v>
      </c>
      <c r="C606" s="331" t="s">
        <v>1538</v>
      </c>
      <c r="D606" s="370" t="s">
        <v>3805</v>
      </c>
      <c r="E606" s="370" t="s">
        <v>3806</v>
      </c>
      <c r="F606" s="367"/>
    </row>
    <row r="607" spans="1:6" x14ac:dyDescent="0.25">
      <c r="A607" s="331" t="s">
        <v>297</v>
      </c>
      <c r="B607" s="331" t="s">
        <v>1541</v>
      </c>
      <c r="C607" s="331" t="s">
        <v>1542</v>
      </c>
      <c r="D607" s="370" t="s">
        <v>3805</v>
      </c>
      <c r="E607" s="370" t="s">
        <v>3806</v>
      </c>
      <c r="F607" s="367"/>
    </row>
    <row r="608" spans="1:6" ht="25.5" x14ac:dyDescent="0.25">
      <c r="A608" s="331" t="s">
        <v>299</v>
      </c>
      <c r="B608" s="331" t="s">
        <v>4235</v>
      </c>
      <c r="C608" s="331" t="s">
        <v>4236</v>
      </c>
      <c r="D608" s="370" t="s">
        <v>3799</v>
      </c>
      <c r="E608" s="370" t="s">
        <v>3800</v>
      </c>
      <c r="F608" s="367"/>
    </row>
    <row r="609" spans="1:6" x14ac:dyDescent="0.25">
      <c r="A609" s="331" t="s">
        <v>299</v>
      </c>
      <c r="B609" s="331" t="s">
        <v>728</v>
      </c>
      <c r="C609" s="331" t="s">
        <v>729</v>
      </c>
      <c r="D609" s="370" t="s">
        <v>3918</v>
      </c>
      <c r="E609" s="370" t="s">
        <v>3954</v>
      </c>
      <c r="F609" s="367"/>
    </row>
    <row r="610" spans="1:6" x14ac:dyDescent="0.25">
      <c r="A610" s="331" t="s">
        <v>299</v>
      </c>
      <c r="B610" s="331" t="s">
        <v>4233</v>
      </c>
      <c r="C610" s="331" t="s">
        <v>4234</v>
      </c>
      <c r="D610" s="370" t="s">
        <v>3918</v>
      </c>
      <c r="E610" s="370" t="s">
        <v>3954</v>
      </c>
      <c r="F610" s="367"/>
    </row>
    <row r="611" spans="1:6" ht="25.5" x14ac:dyDescent="0.25">
      <c r="A611" s="331" t="s">
        <v>299</v>
      </c>
      <c r="B611" s="331" t="s">
        <v>730</v>
      </c>
      <c r="C611" s="331" t="s">
        <v>731</v>
      </c>
      <c r="D611" s="370" t="s">
        <v>3799</v>
      </c>
      <c r="E611" s="370" t="s">
        <v>3800</v>
      </c>
      <c r="F611" s="367"/>
    </row>
    <row r="612" spans="1:6" ht="25.5" x14ac:dyDescent="0.25">
      <c r="A612" s="331" t="s">
        <v>299</v>
      </c>
      <c r="B612" s="331" t="s">
        <v>734</v>
      </c>
      <c r="C612" s="331" t="s">
        <v>735</v>
      </c>
      <c r="D612" s="370" t="s">
        <v>3799</v>
      </c>
      <c r="E612" s="370" t="s">
        <v>3800</v>
      </c>
      <c r="F612" s="367"/>
    </row>
    <row r="613" spans="1:6" ht="25.5" x14ac:dyDescent="0.25">
      <c r="A613" s="331" t="s">
        <v>299</v>
      </c>
      <c r="B613" s="331" t="s">
        <v>738</v>
      </c>
      <c r="C613" s="331" t="s">
        <v>739</v>
      </c>
      <c r="D613" s="370" t="s">
        <v>3799</v>
      </c>
      <c r="E613" s="370" t="s">
        <v>3800</v>
      </c>
      <c r="F613" s="367"/>
    </row>
    <row r="614" spans="1:6" ht="25.5" x14ac:dyDescent="0.25">
      <c r="A614" s="331" t="s">
        <v>301</v>
      </c>
      <c r="B614" s="331" t="s">
        <v>742</v>
      </c>
      <c r="C614" s="331" t="s">
        <v>743</v>
      </c>
      <c r="D614" s="370" t="s">
        <v>3799</v>
      </c>
      <c r="E614" s="370" t="s">
        <v>3800</v>
      </c>
      <c r="F614" s="367"/>
    </row>
    <row r="615" spans="1:6" x14ac:dyDescent="0.25">
      <c r="A615" s="331" t="s">
        <v>303</v>
      </c>
      <c r="B615" s="331" t="s">
        <v>745</v>
      </c>
      <c r="C615" s="331" t="s">
        <v>746</v>
      </c>
      <c r="D615" s="370" t="s">
        <v>3830</v>
      </c>
      <c r="E615" s="370" t="s">
        <v>3908</v>
      </c>
      <c r="F615" s="367"/>
    </row>
    <row r="616" spans="1:6" ht="25.5" x14ac:dyDescent="0.25">
      <c r="A616" s="331" t="s">
        <v>303</v>
      </c>
      <c r="B616" s="331" t="s">
        <v>3920</v>
      </c>
      <c r="C616" s="331" t="s">
        <v>3921</v>
      </c>
      <c r="D616" s="370" t="s">
        <v>3830</v>
      </c>
      <c r="E616" s="370" t="s">
        <v>3908</v>
      </c>
      <c r="F616" s="367"/>
    </row>
    <row r="617" spans="1:6" x14ac:dyDescent="0.25">
      <c r="A617" s="331" t="s">
        <v>303</v>
      </c>
      <c r="B617" s="331" t="s">
        <v>750</v>
      </c>
      <c r="C617" s="331" t="s">
        <v>751</v>
      </c>
      <c r="D617" s="370" t="s">
        <v>3830</v>
      </c>
      <c r="E617" s="370" t="s">
        <v>3908</v>
      </c>
      <c r="F617" s="367"/>
    </row>
    <row r="618" spans="1:6" x14ac:dyDescent="0.25">
      <c r="A618" s="331" t="s">
        <v>303</v>
      </c>
      <c r="B618" s="331" t="s">
        <v>754</v>
      </c>
      <c r="C618" s="331" t="s">
        <v>755</v>
      </c>
      <c r="D618" s="370" t="s">
        <v>3830</v>
      </c>
      <c r="E618" s="370" t="s">
        <v>3908</v>
      </c>
      <c r="F618" s="367"/>
    </row>
    <row r="619" spans="1:6" x14ac:dyDescent="0.25">
      <c r="A619" s="331" t="s">
        <v>2157</v>
      </c>
      <c r="B619" s="331" t="s">
        <v>4036</v>
      </c>
      <c r="C619" s="331" t="s">
        <v>2159</v>
      </c>
      <c r="D619" s="370" t="s">
        <v>4642</v>
      </c>
      <c r="E619" s="370" t="s">
        <v>4643</v>
      </c>
      <c r="F619" s="367"/>
    </row>
    <row r="620" spans="1:6" x14ac:dyDescent="0.25">
      <c r="A620" s="331" t="s">
        <v>2157</v>
      </c>
      <c r="B620" s="331" t="s">
        <v>2160</v>
      </c>
      <c r="C620" s="331" t="s">
        <v>2161</v>
      </c>
      <c r="D620" s="370" t="s">
        <v>4642</v>
      </c>
      <c r="E620" s="370" t="s">
        <v>4643</v>
      </c>
      <c r="F620" s="367"/>
    </row>
    <row r="621" spans="1:6" s="367" customFormat="1" x14ac:dyDescent="0.25">
      <c r="A621" s="370" t="s">
        <v>2498</v>
      </c>
      <c r="B621" s="370" t="s">
        <v>2499</v>
      </c>
      <c r="C621" s="370" t="s">
        <v>2500</v>
      </c>
      <c r="D621" s="370" t="s">
        <v>3836</v>
      </c>
      <c r="E621" s="370" t="s">
        <v>3837</v>
      </c>
      <c r="F621" s="371"/>
    </row>
    <row r="622" spans="1:6" s="367" customFormat="1" x14ac:dyDescent="0.25">
      <c r="A622" s="370" t="s">
        <v>2162</v>
      </c>
      <c r="B622" s="370" t="s">
        <v>4029</v>
      </c>
      <c r="C622" s="370" t="s">
        <v>2164</v>
      </c>
      <c r="D622" s="370" t="s">
        <v>3858</v>
      </c>
      <c r="E622" s="370" t="s">
        <v>3875</v>
      </c>
    </row>
    <row r="623" spans="1:6" s="367" customFormat="1" x14ac:dyDescent="0.25">
      <c r="A623" s="370" t="s">
        <v>2162</v>
      </c>
      <c r="B623" s="370" t="s">
        <v>2165</v>
      </c>
      <c r="C623" s="370" t="s">
        <v>2166</v>
      </c>
      <c r="D623" s="370" t="s">
        <v>3858</v>
      </c>
      <c r="E623" s="370" t="s">
        <v>3875</v>
      </c>
    </row>
    <row r="624" spans="1:6" s="367" customFormat="1" ht="25.5" x14ac:dyDescent="0.25">
      <c r="A624" s="370" t="s">
        <v>2162</v>
      </c>
      <c r="B624" s="370" t="s">
        <v>2167</v>
      </c>
      <c r="C624" s="370" t="s">
        <v>2168</v>
      </c>
      <c r="D624" s="370" t="s">
        <v>3858</v>
      </c>
      <c r="E624" s="370" t="s">
        <v>3875</v>
      </c>
    </row>
    <row r="625" spans="1:6" s="367" customFormat="1" ht="25.5" x14ac:dyDescent="0.25">
      <c r="A625" s="370" t="s">
        <v>2169</v>
      </c>
      <c r="B625" s="370" t="s">
        <v>4034</v>
      </c>
      <c r="C625" s="370" t="s">
        <v>4641</v>
      </c>
      <c r="D625" s="370" t="s">
        <v>3858</v>
      </c>
      <c r="E625" s="370" t="s">
        <v>3878</v>
      </c>
      <c r="F625" s="371"/>
    </row>
    <row r="626" spans="1:6" ht="25.5" x14ac:dyDescent="0.25">
      <c r="A626" s="331" t="s">
        <v>2169</v>
      </c>
      <c r="B626" s="331" t="s">
        <v>2172</v>
      </c>
      <c r="C626" s="331" t="s">
        <v>4640</v>
      </c>
      <c r="D626" s="370" t="s">
        <v>3858</v>
      </c>
      <c r="E626" s="370" t="s">
        <v>3878</v>
      </c>
      <c r="F626" s="367"/>
    </row>
    <row r="627" spans="1:6" x14ac:dyDescent="0.25">
      <c r="A627" s="331" t="s">
        <v>2058</v>
      </c>
      <c r="B627" s="331" t="s">
        <v>4008</v>
      </c>
      <c r="C627" s="331" t="s">
        <v>2060</v>
      </c>
      <c r="D627" s="370" t="s">
        <v>3844</v>
      </c>
      <c r="E627" s="370" t="s">
        <v>3872</v>
      </c>
      <c r="F627" s="367"/>
    </row>
    <row r="628" spans="1:6" x14ac:dyDescent="0.25">
      <c r="A628" s="331" t="s">
        <v>2058</v>
      </c>
      <c r="B628" s="331" t="s">
        <v>2061</v>
      </c>
      <c r="C628" s="331" t="s">
        <v>2062</v>
      </c>
      <c r="D628" s="370" t="s">
        <v>3844</v>
      </c>
      <c r="E628" s="370" t="s">
        <v>3872</v>
      </c>
      <c r="F628" s="367"/>
    </row>
    <row r="629" spans="1:6" x14ac:dyDescent="0.25">
      <c r="A629" s="331" t="s">
        <v>2058</v>
      </c>
      <c r="B629" s="331" t="s">
        <v>2063</v>
      </c>
      <c r="C629" s="331" t="s">
        <v>1984</v>
      </c>
      <c r="D629" s="370" t="s">
        <v>3844</v>
      </c>
      <c r="E629" s="370" t="s">
        <v>3872</v>
      </c>
      <c r="F629" s="367"/>
    </row>
    <row r="630" spans="1:6" ht="25.5" x14ac:dyDescent="0.25">
      <c r="A630" s="331" t="s">
        <v>2058</v>
      </c>
      <c r="B630" s="331" t="s">
        <v>4237</v>
      </c>
      <c r="C630" s="331" t="s">
        <v>4238</v>
      </c>
      <c r="D630" s="370" t="s">
        <v>3844</v>
      </c>
      <c r="E630" s="370" t="s">
        <v>3872</v>
      </c>
      <c r="F630" s="367"/>
    </row>
    <row r="631" spans="1:6" x14ac:dyDescent="0.25">
      <c r="A631" s="331" t="s">
        <v>2064</v>
      </c>
      <c r="B631" s="331" t="s">
        <v>4003</v>
      </c>
      <c r="C631" s="331" t="s">
        <v>2066</v>
      </c>
      <c r="D631" s="370" t="s">
        <v>3854</v>
      </c>
      <c r="E631" s="370" t="s">
        <v>3882</v>
      </c>
      <c r="F631" s="367"/>
    </row>
    <row r="632" spans="1:6" x14ac:dyDescent="0.25">
      <c r="A632" s="331" t="s">
        <v>2064</v>
      </c>
      <c r="B632" s="331" t="s">
        <v>2067</v>
      </c>
      <c r="C632" s="331" t="s">
        <v>2068</v>
      </c>
      <c r="D632" s="370" t="s">
        <v>3854</v>
      </c>
      <c r="E632" s="370" t="s">
        <v>3882</v>
      </c>
      <c r="F632" s="367"/>
    </row>
    <row r="633" spans="1:6" ht="25.5" x14ac:dyDescent="0.25">
      <c r="A633" s="331" t="s">
        <v>2064</v>
      </c>
      <c r="B633" s="331" t="s">
        <v>2069</v>
      </c>
      <c r="C633" s="331" t="s">
        <v>2070</v>
      </c>
      <c r="D633" s="370" t="s">
        <v>3854</v>
      </c>
      <c r="E633" s="370" t="s">
        <v>3882</v>
      </c>
      <c r="F633" s="367"/>
    </row>
    <row r="634" spans="1:6" x14ac:dyDescent="0.25">
      <c r="A634" s="331" t="s">
        <v>2072</v>
      </c>
      <c r="B634" s="331" t="s">
        <v>4002</v>
      </c>
      <c r="C634" s="331" t="s">
        <v>2074</v>
      </c>
      <c r="D634" s="370" t="s">
        <v>3854</v>
      </c>
      <c r="E634" s="370" t="s">
        <v>4639</v>
      </c>
      <c r="F634" s="367"/>
    </row>
    <row r="635" spans="1:6" ht="25.5" x14ac:dyDescent="0.25">
      <c r="A635" s="331" t="s">
        <v>2072</v>
      </c>
      <c r="B635" s="331" t="s">
        <v>2075</v>
      </c>
      <c r="C635" s="331" t="s">
        <v>2076</v>
      </c>
      <c r="D635" s="370" t="s">
        <v>3854</v>
      </c>
      <c r="E635" s="370" t="s">
        <v>4639</v>
      </c>
      <c r="F635" s="367"/>
    </row>
    <row r="636" spans="1:6" x14ac:dyDescent="0.25">
      <c r="A636" s="331" t="s">
        <v>2072</v>
      </c>
      <c r="B636" s="331" t="s">
        <v>2077</v>
      </c>
      <c r="C636" s="331" t="s">
        <v>1984</v>
      </c>
      <c r="D636" s="370" t="s">
        <v>3844</v>
      </c>
      <c r="E636" s="370" t="s">
        <v>3894</v>
      </c>
      <c r="F636" s="367"/>
    </row>
    <row r="637" spans="1:6" x14ac:dyDescent="0.25">
      <c r="A637" s="331" t="s">
        <v>2078</v>
      </c>
      <c r="B637" s="331" t="s">
        <v>3998</v>
      </c>
      <c r="C637" s="331" t="s">
        <v>2080</v>
      </c>
      <c r="D637" s="370" t="s">
        <v>3844</v>
      </c>
      <c r="E637" s="370" t="s">
        <v>3871</v>
      </c>
      <c r="F637" s="367"/>
    </row>
    <row r="638" spans="1:6" x14ac:dyDescent="0.25">
      <c r="A638" s="331" t="s">
        <v>2078</v>
      </c>
      <c r="B638" s="331" t="s">
        <v>2081</v>
      </c>
      <c r="C638" s="331" t="s">
        <v>2082</v>
      </c>
      <c r="D638" s="370" t="s">
        <v>3844</v>
      </c>
      <c r="E638" s="370" t="s">
        <v>3871</v>
      </c>
      <c r="F638" s="367"/>
    </row>
    <row r="639" spans="1:6" x14ac:dyDescent="0.25">
      <c r="A639" s="331" t="s">
        <v>2078</v>
      </c>
      <c r="B639" s="331" t="s">
        <v>2083</v>
      </c>
      <c r="C639" s="331" t="s">
        <v>1984</v>
      </c>
      <c r="D639" s="370" t="s">
        <v>3844</v>
      </c>
      <c r="E639" s="370" t="s">
        <v>3871</v>
      </c>
      <c r="F639" s="367"/>
    </row>
    <row r="640" spans="1:6" ht="25.5" x14ac:dyDescent="0.25">
      <c r="A640" s="331" t="s">
        <v>2084</v>
      </c>
      <c r="B640" s="331" t="s">
        <v>4017</v>
      </c>
      <c r="C640" s="331" t="s">
        <v>2086</v>
      </c>
      <c r="D640" s="370" t="s">
        <v>3844</v>
      </c>
      <c r="E640" s="370" t="s">
        <v>3880</v>
      </c>
      <c r="F640" s="367"/>
    </row>
    <row r="641" spans="1:6" ht="25.5" x14ac:dyDescent="0.25">
      <c r="A641" s="331" t="s">
        <v>2084</v>
      </c>
      <c r="B641" s="331" t="s">
        <v>2087</v>
      </c>
      <c r="C641" s="331" t="s">
        <v>2088</v>
      </c>
      <c r="D641" s="370" t="s">
        <v>3844</v>
      </c>
      <c r="E641" s="370" t="s">
        <v>3880</v>
      </c>
      <c r="F641" s="367"/>
    </row>
    <row r="642" spans="1:6" ht="25.5" x14ac:dyDescent="0.25">
      <c r="A642" s="331" t="s">
        <v>2084</v>
      </c>
      <c r="B642" s="331" t="s">
        <v>2089</v>
      </c>
      <c r="C642" s="331" t="s">
        <v>2090</v>
      </c>
      <c r="D642" s="370" t="s">
        <v>3844</v>
      </c>
      <c r="E642" s="370" t="s">
        <v>3880</v>
      </c>
      <c r="F642" s="367"/>
    </row>
    <row r="643" spans="1:6" x14ac:dyDescent="0.25">
      <c r="A643" s="331" t="s">
        <v>2091</v>
      </c>
      <c r="B643" s="331" t="s">
        <v>4026</v>
      </c>
      <c r="C643" s="331" t="s">
        <v>2093</v>
      </c>
      <c r="D643" s="370" t="s">
        <v>3844</v>
      </c>
      <c r="E643" s="370" t="s">
        <v>3893</v>
      </c>
      <c r="F643" s="367"/>
    </row>
    <row r="644" spans="1:6" x14ac:dyDescent="0.25">
      <c r="A644" s="331" t="s">
        <v>2091</v>
      </c>
      <c r="B644" s="331" t="s">
        <v>2094</v>
      </c>
      <c r="C644" s="331" t="s">
        <v>2095</v>
      </c>
      <c r="D644" s="370" t="s">
        <v>3844</v>
      </c>
      <c r="E644" s="370" t="s">
        <v>3893</v>
      </c>
      <c r="F644" s="367"/>
    </row>
    <row r="645" spans="1:6" x14ac:dyDescent="0.25">
      <c r="A645" s="331" t="s">
        <v>2091</v>
      </c>
      <c r="B645" s="331" t="s">
        <v>2096</v>
      </c>
      <c r="C645" s="331" t="s">
        <v>1984</v>
      </c>
      <c r="D645" s="370" t="s">
        <v>3844</v>
      </c>
      <c r="E645" s="370" t="s">
        <v>3893</v>
      </c>
      <c r="F645" s="367"/>
    </row>
    <row r="646" spans="1:6" ht="25.5" x14ac:dyDescent="0.25">
      <c r="A646" s="331" t="s">
        <v>305</v>
      </c>
      <c r="B646" s="331" t="s">
        <v>1548</v>
      </c>
      <c r="C646" s="331" t="s">
        <v>1549</v>
      </c>
      <c r="D646" s="370" t="s">
        <v>3918</v>
      </c>
      <c r="E646" s="370" t="s">
        <v>3929</v>
      </c>
      <c r="F646" s="367"/>
    </row>
    <row r="647" spans="1:6" x14ac:dyDescent="0.25">
      <c r="A647" s="331" t="s">
        <v>305</v>
      </c>
      <c r="B647" s="331" t="s">
        <v>1550</v>
      </c>
      <c r="C647" s="331" t="s">
        <v>1551</v>
      </c>
      <c r="D647" s="370" t="s">
        <v>3805</v>
      </c>
      <c r="E647" s="370" t="s">
        <v>3806</v>
      </c>
      <c r="F647" s="367"/>
    </row>
    <row r="648" spans="1:6" x14ac:dyDescent="0.25">
      <c r="A648" s="331" t="s">
        <v>305</v>
      </c>
      <c r="B648" s="331" t="s">
        <v>1552</v>
      </c>
      <c r="C648" s="331" t="s">
        <v>1553</v>
      </c>
      <c r="D648" s="370" t="s">
        <v>3805</v>
      </c>
      <c r="E648" s="370" t="s">
        <v>3806</v>
      </c>
      <c r="F648" s="367"/>
    </row>
    <row r="649" spans="1:6" ht="25.5" x14ac:dyDescent="0.25">
      <c r="A649" s="331" t="s">
        <v>305</v>
      </c>
      <c r="B649" s="331" t="s">
        <v>1556</v>
      </c>
      <c r="C649" s="331" t="s">
        <v>1557</v>
      </c>
      <c r="D649" s="370" t="s">
        <v>3805</v>
      </c>
      <c r="E649" s="370" t="s">
        <v>3806</v>
      </c>
      <c r="F649" s="367"/>
    </row>
    <row r="650" spans="1:6" x14ac:dyDescent="0.25">
      <c r="A650" s="331" t="s">
        <v>305</v>
      </c>
      <c r="B650" s="331" t="s">
        <v>1561</v>
      </c>
      <c r="C650" s="331" t="s">
        <v>1562</v>
      </c>
      <c r="D650" s="370" t="s">
        <v>3805</v>
      </c>
      <c r="E650" s="370" t="s">
        <v>3806</v>
      </c>
      <c r="F650" s="367"/>
    </row>
    <row r="651" spans="1:6" x14ac:dyDescent="0.25">
      <c r="A651" s="331" t="s">
        <v>305</v>
      </c>
      <c r="B651" s="331" t="s">
        <v>1565</v>
      </c>
      <c r="C651" s="331" t="s">
        <v>1566</v>
      </c>
      <c r="D651" s="370" t="s">
        <v>3805</v>
      </c>
      <c r="E651" s="370" t="s">
        <v>3806</v>
      </c>
      <c r="F651" s="367"/>
    </row>
    <row r="652" spans="1:6" x14ac:dyDescent="0.25">
      <c r="A652" s="331" t="s">
        <v>305</v>
      </c>
      <c r="B652" s="331" t="s">
        <v>1569</v>
      </c>
      <c r="C652" s="331" t="s">
        <v>1570</v>
      </c>
      <c r="D652" s="370" t="s">
        <v>3805</v>
      </c>
      <c r="E652" s="370" t="s">
        <v>3806</v>
      </c>
      <c r="F652" s="367"/>
    </row>
    <row r="653" spans="1:6" x14ac:dyDescent="0.25">
      <c r="A653" s="331" t="s">
        <v>305</v>
      </c>
      <c r="B653" s="331" t="s">
        <v>1573</v>
      </c>
      <c r="C653" s="331" t="s">
        <v>1574</v>
      </c>
      <c r="D653" s="370" t="s">
        <v>3805</v>
      </c>
      <c r="E653" s="370" t="s">
        <v>3806</v>
      </c>
      <c r="F653" s="367"/>
    </row>
    <row r="654" spans="1:6" x14ac:dyDescent="0.25">
      <c r="A654" s="331" t="s">
        <v>305</v>
      </c>
      <c r="B654" s="331" t="s">
        <v>1577</v>
      </c>
      <c r="C654" s="331" t="s">
        <v>1578</v>
      </c>
      <c r="D654" s="370" t="s">
        <v>3805</v>
      </c>
      <c r="E654" s="370" t="s">
        <v>3806</v>
      </c>
      <c r="F654" s="367"/>
    </row>
    <row r="655" spans="1:6" ht="25.5" x14ac:dyDescent="0.25">
      <c r="A655" s="331" t="s">
        <v>305</v>
      </c>
      <c r="B655" s="331" t="s">
        <v>1581</v>
      </c>
      <c r="C655" s="331" t="s">
        <v>1582</v>
      </c>
      <c r="D655" s="370" t="s">
        <v>3918</v>
      </c>
      <c r="E655" s="370" t="s">
        <v>3929</v>
      </c>
      <c r="F655" s="367"/>
    </row>
    <row r="656" spans="1:6" x14ac:dyDescent="0.25">
      <c r="A656" s="331" t="s">
        <v>305</v>
      </c>
      <c r="B656" s="331" t="s">
        <v>1585</v>
      </c>
      <c r="C656" s="331" t="s">
        <v>1586</v>
      </c>
      <c r="D656" s="370" t="s">
        <v>3805</v>
      </c>
      <c r="E656" s="370" t="s">
        <v>3806</v>
      </c>
      <c r="F656" s="367"/>
    </row>
    <row r="657" spans="1:6" x14ac:dyDescent="0.25">
      <c r="A657" s="331" t="s">
        <v>305</v>
      </c>
      <c r="B657" s="331" t="s">
        <v>1589</v>
      </c>
      <c r="C657" s="331" t="s">
        <v>1590</v>
      </c>
      <c r="D657" s="370" t="s">
        <v>3805</v>
      </c>
      <c r="E657" s="370" t="s">
        <v>3806</v>
      </c>
      <c r="F657" s="367"/>
    </row>
    <row r="658" spans="1:6" ht="25.5" x14ac:dyDescent="0.25">
      <c r="A658" s="331" t="s">
        <v>305</v>
      </c>
      <c r="B658" s="331" t="s">
        <v>1593</v>
      </c>
      <c r="C658" s="331" t="s">
        <v>1594</v>
      </c>
      <c r="D658" s="370" t="s">
        <v>3805</v>
      </c>
      <c r="E658" s="370" t="s">
        <v>3806</v>
      </c>
      <c r="F658" s="367"/>
    </row>
    <row r="659" spans="1:6" x14ac:dyDescent="0.25">
      <c r="A659" s="331" t="s">
        <v>305</v>
      </c>
      <c r="B659" s="331" t="s">
        <v>1597</v>
      </c>
      <c r="C659" s="331" t="s">
        <v>1598</v>
      </c>
      <c r="D659" s="370" t="s">
        <v>3805</v>
      </c>
      <c r="E659" s="370" t="s">
        <v>3806</v>
      </c>
      <c r="F659" s="367"/>
    </row>
    <row r="660" spans="1:6" x14ac:dyDescent="0.25">
      <c r="A660" s="331" t="s">
        <v>305</v>
      </c>
      <c r="B660" s="331" t="s">
        <v>1601</v>
      </c>
      <c r="C660" s="331" t="s">
        <v>1602</v>
      </c>
      <c r="D660" s="370" t="s">
        <v>3805</v>
      </c>
      <c r="E660" s="370" t="s">
        <v>3806</v>
      </c>
      <c r="F660" s="367"/>
    </row>
    <row r="661" spans="1:6" x14ac:dyDescent="0.25">
      <c r="A661" s="331" t="s">
        <v>305</v>
      </c>
      <c r="B661" s="331" t="s">
        <v>1605</v>
      </c>
      <c r="C661" s="331" t="s">
        <v>1606</v>
      </c>
      <c r="D661" s="370" t="s">
        <v>3805</v>
      </c>
      <c r="E661" s="370" t="s">
        <v>3806</v>
      </c>
      <c r="F661" s="367"/>
    </row>
    <row r="662" spans="1:6" x14ac:dyDescent="0.25">
      <c r="A662" s="331" t="s">
        <v>305</v>
      </c>
      <c r="B662" s="331" t="s">
        <v>1609</v>
      </c>
      <c r="C662" s="331" t="s">
        <v>1610</v>
      </c>
      <c r="D662" s="370" t="s">
        <v>3805</v>
      </c>
      <c r="E662" s="370" t="s">
        <v>3806</v>
      </c>
      <c r="F662" s="367"/>
    </row>
    <row r="663" spans="1:6" x14ac:dyDescent="0.25">
      <c r="A663" s="331" t="s">
        <v>305</v>
      </c>
      <c r="B663" s="331" t="s">
        <v>1613</v>
      </c>
      <c r="C663" s="331" t="s">
        <v>1614</v>
      </c>
      <c r="D663" s="370" t="s">
        <v>3805</v>
      </c>
      <c r="E663" s="370" t="s">
        <v>3806</v>
      </c>
      <c r="F663" s="367"/>
    </row>
    <row r="664" spans="1:6" x14ac:dyDescent="0.25">
      <c r="A664" s="331" t="s">
        <v>305</v>
      </c>
      <c r="B664" s="331" t="s">
        <v>1617</v>
      </c>
      <c r="C664" s="331" t="s">
        <v>1618</v>
      </c>
      <c r="D664" s="370" t="s">
        <v>3805</v>
      </c>
      <c r="E664" s="370" t="s">
        <v>3806</v>
      </c>
      <c r="F664" s="367"/>
    </row>
    <row r="665" spans="1:6" x14ac:dyDescent="0.25">
      <c r="A665" s="331" t="s">
        <v>2174</v>
      </c>
      <c r="B665" s="331" t="s">
        <v>4038</v>
      </c>
      <c r="C665" s="331" t="s">
        <v>2176</v>
      </c>
      <c r="D665" s="370" t="s">
        <v>3858</v>
      </c>
      <c r="E665" s="370" t="s">
        <v>3879</v>
      </c>
      <c r="F665" s="367"/>
    </row>
    <row r="666" spans="1:6" x14ac:dyDescent="0.25">
      <c r="A666" s="331" t="s">
        <v>2174</v>
      </c>
      <c r="B666" s="331" t="s">
        <v>2178</v>
      </c>
      <c r="C666" s="331" t="s">
        <v>2179</v>
      </c>
      <c r="D666" s="370" t="s">
        <v>3858</v>
      </c>
      <c r="E666" s="370" t="s">
        <v>3879</v>
      </c>
      <c r="F666" s="367"/>
    </row>
    <row r="667" spans="1:6" ht="25.5" x14ac:dyDescent="0.25">
      <c r="A667" s="331" t="s">
        <v>307</v>
      </c>
      <c r="B667" s="331" t="s">
        <v>2287</v>
      </c>
      <c r="C667" s="331" t="s">
        <v>2288</v>
      </c>
      <c r="D667" s="370" t="s">
        <v>3834</v>
      </c>
      <c r="E667" s="370" t="s">
        <v>3835</v>
      </c>
      <c r="F667" s="367"/>
    </row>
    <row r="668" spans="1:6" ht="25.5" x14ac:dyDescent="0.25">
      <c r="A668" s="331" t="s">
        <v>307</v>
      </c>
      <c r="B668" s="331" t="s">
        <v>2290</v>
      </c>
      <c r="C668" s="331" t="s">
        <v>2291</v>
      </c>
      <c r="D668" s="370" t="s">
        <v>3834</v>
      </c>
      <c r="E668" s="370" t="s">
        <v>3835</v>
      </c>
      <c r="F668" s="367"/>
    </row>
    <row r="669" spans="1:6" x14ac:dyDescent="0.25">
      <c r="A669" s="331" t="s">
        <v>2097</v>
      </c>
      <c r="B669" s="331" t="s">
        <v>4009</v>
      </c>
      <c r="C669" s="331" t="s">
        <v>2099</v>
      </c>
      <c r="D669" s="370" t="s">
        <v>3844</v>
      </c>
      <c r="E669" s="370" t="s">
        <v>3956</v>
      </c>
      <c r="F669" s="367"/>
    </row>
    <row r="670" spans="1:6" ht="25.5" x14ac:dyDescent="0.25">
      <c r="A670" s="331" t="s">
        <v>2097</v>
      </c>
      <c r="B670" s="331" t="s">
        <v>2100</v>
      </c>
      <c r="C670" s="331" t="s">
        <v>2101</v>
      </c>
      <c r="D670" s="370" t="s">
        <v>3844</v>
      </c>
      <c r="E670" s="370" t="s">
        <v>3956</v>
      </c>
      <c r="F670" s="367"/>
    </row>
    <row r="671" spans="1:6" ht="25.5" x14ac:dyDescent="0.25">
      <c r="A671" s="331" t="s">
        <v>2097</v>
      </c>
      <c r="B671" s="331" t="s">
        <v>4239</v>
      </c>
      <c r="C671" s="331" t="s">
        <v>4240</v>
      </c>
      <c r="D671" s="370" t="s">
        <v>3844</v>
      </c>
      <c r="E671" s="370" t="s">
        <v>3956</v>
      </c>
      <c r="F671" s="367"/>
    </row>
    <row r="672" spans="1:6" ht="25.5" x14ac:dyDescent="0.25">
      <c r="A672" s="331" t="s">
        <v>2102</v>
      </c>
      <c r="B672" s="331" t="s">
        <v>4027</v>
      </c>
      <c r="C672" s="331" t="s">
        <v>2104</v>
      </c>
      <c r="D672" s="370" t="s">
        <v>3854</v>
      </c>
      <c r="E672" s="370" t="s">
        <v>3987</v>
      </c>
      <c r="F672" s="367"/>
    </row>
    <row r="673" spans="1:6" ht="25.5" x14ac:dyDescent="0.25">
      <c r="A673" s="331" t="s">
        <v>2102</v>
      </c>
      <c r="B673" s="331" t="s">
        <v>2105</v>
      </c>
      <c r="C673" s="331" t="s">
        <v>2106</v>
      </c>
      <c r="D673" s="370" t="s">
        <v>3854</v>
      </c>
      <c r="E673" s="370" t="s">
        <v>3987</v>
      </c>
      <c r="F673" s="367"/>
    </row>
    <row r="674" spans="1:6" x14ac:dyDescent="0.25">
      <c r="A674" s="331" t="s">
        <v>2102</v>
      </c>
      <c r="B674" s="331" t="s">
        <v>2107</v>
      </c>
      <c r="C674" s="331" t="s">
        <v>1984</v>
      </c>
      <c r="D674" s="370" t="s">
        <v>3854</v>
      </c>
      <c r="E674" s="370" t="s">
        <v>3987</v>
      </c>
      <c r="F674" s="367"/>
    </row>
    <row r="675" spans="1:6" ht="25.5" x14ac:dyDescent="0.25">
      <c r="A675" s="331" t="s">
        <v>2102</v>
      </c>
      <c r="B675" s="331" t="s">
        <v>2108</v>
      </c>
      <c r="C675" s="331" t="s">
        <v>2109</v>
      </c>
      <c r="D675" s="370" t="s">
        <v>3854</v>
      </c>
      <c r="E675" s="370" t="s">
        <v>3987</v>
      </c>
      <c r="F675" s="367"/>
    </row>
    <row r="676" spans="1:6" ht="25.5" x14ac:dyDescent="0.25">
      <c r="A676" s="331" t="s">
        <v>2110</v>
      </c>
      <c r="B676" s="331" t="s">
        <v>4012</v>
      </c>
      <c r="C676" s="331" t="s">
        <v>2112</v>
      </c>
      <c r="D676" s="370" t="s">
        <v>3844</v>
      </c>
      <c r="E676" s="370" t="s">
        <v>3856</v>
      </c>
      <c r="F676" s="367"/>
    </row>
    <row r="677" spans="1:6" ht="25.5" x14ac:dyDescent="0.25">
      <c r="A677" s="331" t="s">
        <v>2110</v>
      </c>
      <c r="B677" s="331" t="s">
        <v>2113</v>
      </c>
      <c r="C677" s="331" t="s">
        <v>2114</v>
      </c>
      <c r="D677" s="370" t="s">
        <v>3844</v>
      </c>
      <c r="E677" s="370" t="s">
        <v>3856</v>
      </c>
      <c r="F677" s="367"/>
    </row>
    <row r="678" spans="1:6" ht="25.5" x14ac:dyDescent="0.25">
      <c r="A678" s="331" t="s">
        <v>2110</v>
      </c>
      <c r="B678" s="331" t="s">
        <v>2115</v>
      </c>
      <c r="C678" s="331" t="s">
        <v>1984</v>
      </c>
      <c r="D678" s="370" t="s">
        <v>3844</v>
      </c>
      <c r="E678" s="370" t="s">
        <v>3856</v>
      </c>
      <c r="F678" s="367"/>
    </row>
    <row r="679" spans="1:6" ht="25.5" x14ac:dyDescent="0.25">
      <c r="A679" s="331" t="s">
        <v>2110</v>
      </c>
      <c r="B679" s="331" t="s">
        <v>4241</v>
      </c>
      <c r="C679" s="331" t="s">
        <v>4242</v>
      </c>
      <c r="D679" s="370" t="s">
        <v>3844</v>
      </c>
      <c r="E679" s="370" t="s">
        <v>3856</v>
      </c>
      <c r="F679" s="367"/>
    </row>
    <row r="680" spans="1:6" x14ac:dyDescent="0.25">
      <c r="A680" s="331" t="s">
        <v>2116</v>
      </c>
      <c r="B680" s="331" t="s">
        <v>4013</v>
      </c>
      <c r="C680" s="331" t="s">
        <v>2118</v>
      </c>
      <c r="D680" s="370" t="s">
        <v>3854</v>
      </c>
      <c r="E680" s="370" t="s">
        <v>3862</v>
      </c>
      <c r="F680" s="367"/>
    </row>
    <row r="681" spans="1:6" x14ac:dyDescent="0.25">
      <c r="A681" s="331" t="s">
        <v>2116</v>
      </c>
      <c r="B681" s="331" t="s">
        <v>2119</v>
      </c>
      <c r="C681" s="331" t="s">
        <v>2120</v>
      </c>
      <c r="D681" s="370" t="s">
        <v>3854</v>
      </c>
      <c r="E681" s="370" t="s">
        <v>3862</v>
      </c>
      <c r="F681" s="367"/>
    </row>
    <row r="682" spans="1:6" x14ac:dyDescent="0.25">
      <c r="A682" s="331" t="s">
        <v>2116</v>
      </c>
      <c r="B682" s="331" t="s">
        <v>2121</v>
      </c>
      <c r="C682" s="331" t="s">
        <v>1984</v>
      </c>
      <c r="D682" s="370" t="s">
        <v>3854</v>
      </c>
      <c r="E682" s="370" t="s">
        <v>3862</v>
      </c>
      <c r="F682" s="367"/>
    </row>
    <row r="683" spans="1:6" ht="25.5" x14ac:dyDescent="0.25">
      <c r="A683" s="331" t="s">
        <v>2116</v>
      </c>
      <c r="B683" s="331" t="s">
        <v>2122</v>
      </c>
      <c r="C683" s="331" t="s">
        <v>2123</v>
      </c>
      <c r="D683" s="370" t="s">
        <v>3854</v>
      </c>
      <c r="E683" s="370" t="s">
        <v>3862</v>
      </c>
      <c r="F683" s="367"/>
    </row>
    <row r="684" spans="1:6" x14ac:dyDescent="0.25">
      <c r="A684" s="331" t="s">
        <v>2124</v>
      </c>
      <c r="B684" s="331" t="s">
        <v>4019</v>
      </c>
      <c r="C684" s="331" t="s">
        <v>2126</v>
      </c>
      <c r="D684" s="370" t="s">
        <v>3844</v>
      </c>
      <c r="E684" s="370" t="s">
        <v>3904</v>
      </c>
      <c r="F684" s="367"/>
    </row>
    <row r="685" spans="1:6" x14ac:dyDescent="0.25">
      <c r="A685" s="331" t="s">
        <v>2124</v>
      </c>
      <c r="B685" s="331" t="s">
        <v>2127</v>
      </c>
      <c r="C685" s="331" t="s">
        <v>2128</v>
      </c>
      <c r="D685" s="370" t="s">
        <v>3844</v>
      </c>
      <c r="E685" s="370" t="s">
        <v>3904</v>
      </c>
      <c r="F685" s="367"/>
    </row>
    <row r="686" spans="1:6" ht="25.5" x14ac:dyDescent="0.25">
      <c r="A686" s="331" t="s">
        <v>2124</v>
      </c>
      <c r="B686" s="331" t="s">
        <v>2129</v>
      </c>
      <c r="C686" s="331" t="s">
        <v>2130</v>
      </c>
      <c r="D686" s="370" t="s">
        <v>3844</v>
      </c>
      <c r="E686" s="370" t="s">
        <v>3904</v>
      </c>
      <c r="F686" s="367"/>
    </row>
    <row r="687" spans="1:6" x14ac:dyDescent="0.25">
      <c r="A687" s="331" t="s">
        <v>2131</v>
      </c>
      <c r="B687" s="331" t="s">
        <v>4004</v>
      </c>
      <c r="C687" s="331" t="s">
        <v>2133</v>
      </c>
      <c r="D687" s="370" t="s">
        <v>3844</v>
      </c>
      <c r="E687" s="370" t="s">
        <v>3903</v>
      </c>
      <c r="F687" s="367"/>
    </row>
    <row r="688" spans="1:6" x14ac:dyDescent="0.25">
      <c r="A688" s="331" t="s">
        <v>2131</v>
      </c>
      <c r="B688" s="331" t="s">
        <v>2134</v>
      </c>
      <c r="C688" s="331" t="s">
        <v>2135</v>
      </c>
      <c r="D688" s="370" t="s">
        <v>3844</v>
      </c>
      <c r="E688" s="370" t="s">
        <v>3903</v>
      </c>
      <c r="F688" s="367"/>
    </row>
    <row r="689" spans="1:6" x14ac:dyDescent="0.25">
      <c r="A689" s="331" t="s">
        <v>309</v>
      </c>
      <c r="B689" s="331" t="s">
        <v>2501</v>
      </c>
      <c r="C689" s="331" t="s">
        <v>2502</v>
      </c>
      <c r="D689" s="370" t="s">
        <v>310</v>
      </c>
      <c r="E689" s="370" t="s">
        <v>3942</v>
      </c>
      <c r="F689" s="367"/>
    </row>
    <row r="690" spans="1:6" x14ac:dyDescent="0.25">
      <c r="A690" s="331" t="s">
        <v>2136</v>
      </c>
      <c r="B690" s="331" t="s">
        <v>4039</v>
      </c>
      <c r="C690" s="331" t="s">
        <v>2138</v>
      </c>
      <c r="D690" s="370" t="s">
        <v>3844</v>
      </c>
      <c r="E690" s="370" t="s">
        <v>3899</v>
      </c>
      <c r="F690" s="367"/>
    </row>
    <row r="691" spans="1:6" x14ac:dyDescent="0.25">
      <c r="A691" s="331" t="s">
        <v>2136</v>
      </c>
      <c r="B691" s="331" t="s">
        <v>2140</v>
      </c>
      <c r="C691" s="331" t="s">
        <v>2141</v>
      </c>
      <c r="D691" s="370" t="s">
        <v>3844</v>
      </c>
      <c r="E691" s="370" t="s">
        <v>3899</v>
      </c>
      <c r="F691" s="367"/>
    </row>
    <row r="692" spans="1:6" x14ac:dyDescent="0.25">
      <c r="A692" s="331" t="s">
        <v>2136</v>
      </c>
      <c r="B692" s="331" t="s">
        <v>2142</v>
      </c>
      <c r="C692" s="331" t="s">
        <v>1984</v>
      </c>
      <c r="D692" s="370" t="s">
        <v>3844</v>
      </c>
      <c r="E692" s="370" t="s">
        <v>3899</v>
      </c>
      <c r="F692" s="367"/>
    </row>
    <row r="693" spans="1:6" ht="25.5" x14ac:dyDescent="0.25">
      <c r="A693" s="331" t="s">
        <v>2136</v>
      </c>
      <c r="B693" s="331" t="s">
        <v>4243</v>
      </c>
      <c r="C693" s="331" t="s">
        <v>4244</v>
      </c>
      <c r="D693" s="370" t="s">
        <v>3844</v>
      </c>
      <c r="E693" s="370" t="s">
        <v>3899</v>
      </c>
      <c r="F693" s="367"/>
    </row>
    <row r="694" spans="1:6" x14ac:dyDescent="0.25">
      <c r="A694" s="331" t="s">
        <v>2143</v>
      </c>
      <c r="B694" s="331" t="s">
        <v>4000</v>
      </c>
      <c r="C694" s="331" t="s">
        <v>2145</v>
      </c>
      <c r="D694" s="370" t="s">
        <v>4638</v>
      </c>
      <c r="E694" s="370" t="s">
        <v>4637</v>
      </c>
      <c r="F694" s="367"/>
    </row>
    <row r="695" spans="1:6" x14ac:dyDescent="0.25">
      <c r="A695" s="331" t="s">
        <v>2143</v>
      </c>
      <c r="B695" s="331" t="s">
        <v>2146</v>
      </c>
      <c r="C695" s="331" t="s">
        <v>2147</v>
      </c>
      <c r="D695" s="370" t="s">
        <v>4638</v>
      </c>
      <c r="E695" s="370" t="s">
        <v>4637</v>
      </c>
      <c r="F695" s="367"/>
    </row>
    <row r="696" spans="1:6" x14ac:dyDescent="0.25">
      <c r="A696" s="331" t="s">
        <v>2143</v>
      </c>
      <c r="B696" s="331" t="s">
        <v>2148</v>
      </c>
      <c r="C696" s="331" t="s">
        <v>1984</v>
      </c>
      <c r="D696" s="370" t="s">
        <v>3844</v>
      </c>
      <c r="E696" s="370" t="s">
        <v>3900</v>
      </c>
      <c r="F696" s="367"/>
    </row>
    <row r="697" spans="1:6" x14ac:dyDescent="0.25">
      <c r="A697" s="331" t="s">
        <v>2143</v>
      </c>
      <c r="B697" s="331" t="s">
        <v>3943</v>
      </c>
      <c r="C697" s="331" t="s">
        <v>3944</v>
      </c>
      <c r="D697" s="370" t="s">
        <v>3844</v>
      </c>
      <c r="E697" s="370" t="s">
        <v>3900</v>
      </c>
      <c r="F697" s="367"/>
    </row>
    <row r="698" spans="1:6" ht="25.5" x14ac:dyDescent="0.25">
      <c r="A698" s="331" t="s">
        <v>2143</v>
      </c>
      <c r="B698" s="331" t="s">
        <v>2149</v>
      </c>
      <c r="C698" s="331" t="s">
        <v>2150</v>
      </c>
      <c r="D698" s="370" t="s">
        <v>4638</v>
      </c>
      <c r="E698" s="370" t="s">
        <v>4637</v>
      </c>
      <c r="F698" s="367"/>
    </row>
    <row r="699" spans="1:6" ht="25.5" x14ac:dyDescent="0.25">
      <c r="A699" s="331" t="s">
        <v>2151</v>
      </c>
      <c r="B699" s="331" t="s">
        <v>4018</v>
      </c>
      <c r="C699" s="331" t="s">
        <v>2153</v>
      </c>
      <c r="D699" s="370" t="s">
        <v>3854</v>
      </c>
      <c r="E699" s="370" t="s">
        <v>3863</v>
      </c>
      <c r="F699" s="367"/>
    </row>
    <row r="700" spans="1:6" ht="25.5" x14ac:dyDescent="0.25">
      <c r="A700" s="331" t="s">
        <v>2151</v>
      </c>
      <c r="B700" s="331" t="s">
        <v>2154</v>
      </c>
      <c r="C700" s="331" t="s">
        <v>2155</v>
      </c>
      <c r="D700" s="370" t="s">
        <v>3854</v>
      </c>
      <c r="E700" s="370" t="s">
        <v>3863</v>
      </c>
      <c r="F700" s="367"/>
    </row>
    <row r="701" spans="1:6" x14ac:dyDescent="0.25">
      <c r="A701" s="331" t="s">
        <v>2151</v>
      </c>
      <c r="B701" s="331" t="s">
        <v>2156</v>
      </c>
      <c r="C701" s="331" t="s">
        <v>1984</v>
      </c>
      <c r="D701" s="370" t="s">
        <v>3854</v>
      </c>
      <c r="E701" s="370" t="s">
        <v>3863</v>
      </c>
      <c r="F701" s="367"/>
    </row>
    <row r="702" spans="1:6" ht="25.5" x14ac:dyDescent="0.25">
      <c r="A702" s="331" t="s">
        <v>311</v>
      </c>
      <c r="B702" s="331" t="s">
        <v>758</v>
      </c>
      <c r="C702" s="331" t="s">
        <v>759</v>
      </c>
      <c r="D702" s="370" t="s">
        <v>3799</v>
      </c>
      <c r="E702" s="370" t="s">
        <v>3800</v>
      </c>
      <c r="F702" s="367"/>
    </row>
    <row r="703" spans="1:6" ht="25.5" x14ac:dyDescent="0.25">
      <c r="A703" s="331" t="s">
        <v>311</v>
      </c>
      <c r="B703" s="331" t="s">
        <v>4247</v>
      </c>
      <c r="C703" s="331" t="s">
        <v>4248</v>
      </c>
      <c r="D703" s="370" t="s">
        <v>3799</v>
      </c>
      <c r="E703" s="370" t="s">
        <v>3800</v>
      </c>
      <c r="F703" s="367"/>
    </row>
    <row r="704" spans="1:6" ht="25.5" x14ac:dyDescent="0.25">
      <c r="A704" s="331" t="s">
        <v>311</v>
      </c>
      <c r="B704" s="331" t="s">
        <v>763</v>
      </c>
      <c r="C704" s="331" t="s">
        <v>764</v>
      </c>
      <c r="D704" s="370" t="s">
        <v>3799</v>
      </c>
      <c r="E704" s="370" t="s">
        <v>3800</v>
      </c>
      <c r="F704" s="367"/>
    </row>
    <row r="705" spans="1:6" x14ac:dyDescent="0.25">
      <c r="A705" s="331" t="s">
        <v>311</v>
      </c>
      <c r="B705" s="331" t="s">
        <v>767</v>
      </c>
      <c r="C705" s="331" t="s">
        <v>768</v>
      </c>
      <c r="D705" s="370" t="s">
        <v>3922</v>
      </c>
      <c r="E705" s="370" t="s">
        <v>4633</v>
      </c>
      <c r="F705" s="367"/>
    </row>
    <row r="706" spans="1:6" ht="25.5" x14ac:dyDescent="0.25">
      <c r="A706" s="331" t="s">
        <v>311</v>
      </c>
      <c r="B706" s="331" t="s">
        <v>772</v>
      </c>
      <c r="C706" s="331" t="s">
        <v>773</v>
      </c>
      <c r="D706" s="370" t="s">
        <v>3799</v>
      </c>
      <c r="E706" s="370" t="s">
        <v>3800</v>
      </c>
      <c r="F706" s="367"/>
    </row>
    <row r="707" spans="1:6" x14ac:dyDescent="0.25">
      <c r="A707" s="331" t="s">
        <v>311</v>
      </c>
      <c r="B707" s="331" t="s">
        <v>776</v>
      </c>
      <c r="C707" s="331" t="s">
        <v>777</v>
      </c>
      <c r="D707" s="370" t="s">
        <v>3922</v>
      </c>
      <c r="E707" s="370" t="s">
        <v>4633</v>
      </c>
      <c r="F707" s="367"/>
    </row>
    <row r="708" spans="1:6" ht="25.5" x14ac:dyDescent="0.25">
      <c r="A708" s="331" t="s">
        <v>311</v>
      </c>
      <c r="B708" s="331" t="s">
        <v>780</v>
      </c>
      <c r="C708" s="331" t="s">
        <v>781</v>
      </c>
      <c r="D708" s="370" t="s">
        <v>3799</v>
      </c>
      <c r="E708" s="370" t="s">
        <v>3800</v>
      </c>
      <c r="F708" s="367"/>
    </row>
    <row r="709" spans="1:6" x14ac:dyDescent="0.25">
      <c r="A709" s="331" t="s">
        <v>311</v>
      </c>
      <c r="B709" s="331" t="s">
        <v>4245</v>
      </c>
      <c r="C709" s="331" t="s">
        <v>4246</v>
      </c>
      <c r="D709" s="370" t="s">
        <v>3922</v>
      </c>
      <c r="E709" s="370" t="s">
        <v>4633</v>
      </c>
      <c r="F709" s="367"/>
    </row>
    <row r="710" spans="1:6" ht="25.5" x14ac:dyDescent="0.25">
      <c r="A710" s="331" t="s">
        <v>311</v>
      </c>
      <c r="B710" s="331" t="s">
        <v>784</v>
      </c>
      <c r="C710" s="331" t="s">
        <v>785</v>
      </c>
      <c r="D710" s="370" t="s">
        <v>3799</v>
      </c>
      <c r="E710" s="370" t="s">
        <v>3800</v>
      </c>
      <c r="F710" s="367"/>
    </row>
    <row r="711" spans="1:6" ht="25.5" x14ac:dyDescent="0.25">
      <c r="A711" s="331" t="s">
        <v>2180</v>
      </c>
      <c r="B711" s="331" t="s">
        <v>4037</v>
      </c>
      <c r="C711" s="331" t="s">
        <v>2182</v>
      </c>
      <c r="D711" s="370" t="s">
        <v>3858</v>
      </c>
      <c r="E711" s="370" t="s">
        <v>3989</v>
      </c>
      <c r="F711" s="367"/>
    </row>
    <row r="712" spans="1:6" ht="25.5" x14ac:dyDescent="0.25">
      <c r="A712" s="331" t="s">
        <v>2180</v>
      </c>
      <c r="B712" s="331" t="s">
        <v>2183</v>
      </c>
      <c r="C712" s="331" t="s">
        <v>2184</v>
      </c>
      <c r="D712" s="370" t="s">
        <v>3858</v>
      </c>
      <c r="E712" s="370" t="s">
        <v>3876</v>
      </c>
      <c r="F712" s="367"/>
    </row>
    <row r="713" spans="1:6" ht="25.5" x14ac:dyDescent="0.25">
      <c r="A713" s="331" t="s">
        <v>2180</v>
      </c>
      <c r="B713" s="331" t="s">
        <v>2185</v>
      </c>
      <c r="C713" s="331" t="s">
        <v>2186</v>
      </c>
      <c r="D713" s="370" t="s">
        <v>3858</v>
      </c>
      <c r="E713" s="370" t="s">
        <v>3989</v>
      </c>
      <c r="F713" s="367"/>
    </row>
    <row r="714" spans="1:6" ht="25.5" x14ac:dyDescent="0.25">
      <c r="A714" s="331" t="s">
        <v>2187</v>
      </c>
      <c r="B714" s="331" t="s">
        <v>4020</v>
      </c>
      <c r="C714" s="331" t="s">
        <v>2189</v>
      </c>
      <c r="D714" s="370" t="s">
        <v>3858</v>
      </c>
      <c r="E714" s="370" t="s">
        <v>3859</v>
      </c>
      <c r="F714" s="367"/>
    </row>
    <row r="715" spans="1:6" ht="25.5" x14ac:dyDescent="0.25">
      <c r="A715" s="331" t="s">
        <v>2187</v>
      </c>
      <c r="B715" s="331" t="s">
        <v>2190</v>
      </c>
      <c r="C715" s="331" t="s">
        <v>2191</v>
      </c>
      <c r="D715" s="370" t="s">
        <v>3858</v>
      </c>
      <c r="E715" s="370" t="s">
        <v>3859</v>
      </c>
      <c r="F715" s="367"/>
    </row>
    <row r="716" spans="1:6" ht="25.5" x14ac:dyDescent="0.25">
      <c r="A716" s="331" t="s">
        <v>2187</v>
      </c>
      <c r="B716" s="331" t="s">
        <v>2192</v>
      </c>
      <c r="C716" s="331" t="s">
        <v>2193</v>
      </c>
      <c r="D716" s="370" t="s">
        <v>3858</v>
      </c>
      <c r="E716" s="370" t="s">
        <v>3859</v>
      </c>
      <c r="F716" s="367"/>
    </row>
    <row r="717" spans="1:6" ht="25.5" x14ac:dyDescent="0.25">
      <c r="A717" s="331" t="s">
        <v>2194</v>
      </c>
      <c r="B717" s="331" t="s">
        <v>4040</v>
      </c>
      <c r="C717" s="331" t="s">
        <v>2196</v>
      </c>
      <c r="D717" s="370" t="s">
        <v>3858</v>
      </c>
      <c r="E717" s="370" t="s">
        <v>3927</v>
      </c>
      <c r="F717" s="367"/>
    </row>
    <row r="718" spans="1:6" ht="25.5" x14ac:dyDescent="0.25">
      <c r="A718" s="331" t="s">
        <v>2194</v>
      </c>
      <c r="B718" s="331" t="s">
        <v>2197</v>
      </c>
      <c r="C718" s="331" t="s">
        <v>2198</v>
      </c>
      <c r="D718" s="370" t="s">
        <v>3858</v>
      </c>
      <c r="E718" s="370" t="s">
        <v>3927</v>
      </c>
      <c r="F718" s="367"/>
    </row>
    <row r="719" spans="1:6" ht="25.5" x14ac:dyDescent="0.25">
      <c r="A719" s="331" t="s">
        <v>2194</v>
      </c>
      <c r="B719" s="331" t="s">
        <v>2199</v>
      </c>
      <c r="C719" s="331" t="s">
        <v>2200</v>
      </c>
      <c r="D719" s="370" t="s">
        <v>3858</v>
      </c>
      <c r="E719" s="370" t="s">
        <v>3927</v>
      </c>
      <c r="F719" s="367"/>
    </row>
  </sheetData>
  <autoFilter ref="A1:E719" xr:uid="{FAFDD446-4F98-4D31-B919-6D5F8208880B}">
    <sortState xmlns:xlrd2="http://schemas.microsoft.com/office/spreadsheetml/2017/richdata2" ref="A2:E719">
      <sortCondition ref="B1:B719"/>
    </sortState>
  </autoFilter>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699E-E0A5-4B30-9D5E-446E464CF780}">
  <sheetPr>
    <tabColor rgb="FF00B050"/>
  </sheetPr>
  <dimension ref="A1:C235"/>
  <sheetViews>
    <sheetView workbookViewId="0"/>
  </sheetViews>
  <sheetFormatPr baseColWidth="10" defaultColWidth="9.140625" defaultRowHeight="15" x14ac:dyDescent="0.25"/>
  <cols>
    <col min="1" max="1" width="9.42578125" style="333" customWidth="1"/>
    <col min="2" max="2" width="10.7109375" style="333" bestFit="1" customWidth="1"/>
    <col min="3" max="3" width="64.28515625" style="333" customWidth="1"/>
    <col min="4" max="16384" width="9.140625" style="333"/>
  </cols>
  <sheetData>
    <row r="1" spans="1:3" x14ac:dyDescent="0.25">
      <c r="A1" s="332" t="s">
        <v>4249</v>
      </c>
      <c r="B1" s="332" t="s">
        <v>352</v>
      </c>
      <c r="C1" s="332" t="s">
        <v>354</v>
      </c>
    </row>
    <row r="2" spans="1:3" x14ac:dyDescent="0.25">
      <c r="A2" s="334" t="s">
        <v>356</v>
      </c>
      <c r="B2" s="334" t="s">
        <v>4250</v>
      </c>
      <c r="C2" s="334" t="s">
        <v>4251</v>
      </c>
    </row>
    <row r="3" spans="1:3" x14ac:dyDescent="0.25">
      <c r="A3" s="334" t="s">
        <v>241</v>
      </c>
      <c r="B3" s="334" t="s">
        <v>4250</v>
      </c>
      <c r="C3" s="334" t="s">
        <v>4252</v>
      </c>
    </row>
    <row r="4" spans="1:3" x14ac:dyDescent="0.25">
      <c r="A4" s="334" t="s">
        <v>196</v>
      </c>
      <c r="B4" s="334" t="s">
        <v>4253</v>
      </c>
      <c r="C4" s="334" t="s">
        <v>4254</v>
      </c>
    </row>
    <row r="5" spans="1:3" x14ac:dyDescent="0.25">
      <c r="A5" s="334" t="s">
        <v>196</v>
      </c>
      <c r="B5" s="334" t="s">
        <v>4255</v>
      </c>
      <c r="C5" s="334" t="s">
        <v>4256</v>
      </c>
    </row>
    <row r="6" spans="1:3" x14ac:dyDescent="0.25">
      <c r="A6" s="334" t="s">
        <v>196</v>
      </c>
      <c r="B6" s="334" t="s">
        <v>4257</v>
      </c>
      <c r="C6" s="334" t="s">
        <v>4258</v>
      </c>
    </row>
    <row r="7" spans="1:3" x14ac:dyDescent="0.25">
      <c r="A7" s="334" t="s">
        <v>196</v>
      </c>
      <c r="B7" s="334" t="s">
        <v>4259</v>
      </c>
      <c r="C7" s="334" t="s">
        <v>4260</v>
      </c>
    </row>
    <row r="8" spans="1:3" x14ac:dyDescent="0.25">
      <c r="A8" s="334" t="s">
        <v>196</v>
      </c>
      <c r="B8" s="334" t="s">
        <v>4081</v>
      </c>
      <c r="C8" s="334" t="s">
        <v>4261</v>
      </c>
    </row>
    <row r="9" spans="1:3" x14ac:dyDescent="0.25">
      <c r="A9" s="334" t="s">
        <v>217</v>
      </c>
      <c r="B9" s="334" t="s">
        <v>4081</v>
      </c>
      <c r="C9" s="334" t="s">
        <v>4262</v>
      </c>
    </row>
    <row r="10" spans="1:3" x14ac:dyDescent="0.25">
      <c r="A10" s="334" t="s">
        <v>196</v>
      </c>
      <c r="B10" s="334" t="s">
        <v>4263</v>
      </c>
      <c r="C10" s="334" t="s">
        <v>4264</v>
      </c>
    </row>
    <row r="11" spans="1:3" x14ac:dyDescent="0.25">
      <c r="A11" s="334" t="s">
        <v>196</v>
      </c>
      <c r="B11" s="334" t="s">
        <v>4265</v>
      </c>
      <c r="C11" s="334" t="s">
        <v>4266</v>
      </c>
    </row>
    <row r="12" spans="1:3" x14ac:dyDescent="0.25">
      <c r="A12" s="334" t="s">
        <v>196</v>
      </c>
      <c r="B12" s="334" t="s">
        <v>4268</v>
      </c>
      <c r="C12" s="334" t="s">
        <v>4269</v>
      </c>
    </row>
    <row r="13" spans="1:3" ht="30" x14ac:dyDescent="0.25">
      <c r="A13" s="334" t="s">
        <v>196</v>
      </c>
      <c r="B13" s="334" t="s">
        <v>4270</v>
      </c>
      <c r="C13" s="334" t="s">
        <v>4271</v>
      </c>
    </row>
    <row r="14" spans="1:3" x14ac:dyDescent="0.25">
      <c r="A14" s="334" t="s">
        <v>196</v>
      </c>
      <c r="B14" s="334" t="s">
        <v>4272</v>
      </c>
      <c r="C14" s="334" t="s">
        <v>4273</v>
      </c>
    </row>
    <row r="15" spans="1:3" x14ac:dyDescent="0.25">
      <c r="A15" s="334" t="s">
        <v>196</v>
      </c>
      <c r="B15" s="334" t="s">
        <v>4274</v>
      </c>
      <c r="C15" s="334" t="s">
        <v>4275</v>
      </c>
    </row>
    <row r="16" spans="1:3" x14ac:dyDescent="0.25">
      <c r="A16" s="334" t="s">
        <v>196</v>
      </c>
      <c r="B16" s="334" t="s">
        <v>4276</v>
      </c>
      <c r="C16" s="334" t="s">
        <v>4277</v>
      </c>
    </row>
    <row r="17" spans="1:3" x14ac:dyDescent="0.25">
      <c r="A17" s="334" t="s">
        <v>196</v>
      </c>
      <c r="B17" s="334" t="s">
        <v>4278</v>
      </c>
      <c r="C17" s="334" t="s">
        <v>4279</v>
      </c>
    </row>
    <row r="18" spans="1:3" x14ac:dyDescent="0.25">
      <c r="A18" s="334" t="s">
        <v>196</v>
      </c>
      <c r="B18" s="334" t="s">
        <v>4280</v>
      </c>
      <c r="C18" s="334" t="s">
        <v>4281</v>
      </c>
    </row>
    <row r="19" spans="1:3" x14ac:dyDescent="0.25">
      <c r="A19" s="334" t="s">
        <v>196</v>
      </c>
      <c r="B19" s="334" t="s">
        <v>4282</v>
      </c>
      <c r="C19" s="334" t="s">
        <v>4283</v>
      </c>
    </row>
    <row r="20" spans="1:3" x14ac:dyDescent="0.25">
      <c r="A20" s="334" t="s">
        <v>196</v>
      </c>
      <c r="B20" s="334" t="s">
        <v>4284</v>
      </c>
      <c r="C20" s="334" t="s">
        <v>4285</v>
      </c>
    </row>
    <row r="21" spans="1:3" x14ac:dyDescent="0.25">
      <c r="A21" s="334" t="s">
        <v>196</v>
      </c>
      <c r="B21" s="334" t="s">
        <v>4286</v>
      </c>
      <c r="C21" s="334" t="s">
        <v>4287</v>
      </c>
    </row>
    <row r="22" spans="1:3" x14ac:dyDescent="0.25">
      <c r="A22" s="334" t="s">
        <v>196</v>
      </c>
      <c r="B22" s="334" t="s">
        <v>4288</v>
      </c>
      <c r="C22" s="334" t="s">
        <v>4289</v>
      </c>
    </row>
    <row r="23" spans="1:3" x14ac:dyDescent="0.25">
      <c r="A23" s="334" t="s">
        <v>196</v>
      </c>
      <c r="B23" s="334" t="s">
        <v>4290</v>
      </c>
      <c r="C23" s="334" t="s">
        <v>4291</v>
      </c>
    </row>
    <row r="24" spans="1:3" x14ac:dyDescent="0.25">
      <c r="A24" s="334" t="s">
        <v>196</v>
      </c>
      <c r="B24" s="334" t="s">
        <v>4292</v>
      </c>
      <c r="C24" s="334" t="s">
        <v>4293</v>
      </c>
    </row>
    <row r="25" spans="1:3" x14ac:dyDescent="0.25">
      <c r="A25" s="334" t="s">
        <v>196</v>
      </c>
      <c r="B25" s="334" t="s">
        <v>4294</v>
      </c>
      <c r="C25" s="334" t="s">
        <v>4295</v>
      </c>
    </row>
    <row r="26" spans="1:3" x14ac:dyDescent="0.25">
      <c r="A26" s="334" t="s">
        <v>196</v>
      </c>
      <c r="B26" s="334" t="s">
        <v>4296</v>
      </c>
      <c r="C26" s="334" t="s">
        <v>4297</v>
      </c>
    </row>
    <row r="27" spans="1:3" x14ac:dyDescent="0.25">
      <c r="A27" s="334" t="s">
        <v>196</v>
      </c>
      <c r="B27" s="334" t="s">
        <v>4296</v>
      </c>
      <c r="C27" s="334" t="s">
        <v>4298</v>
      </c>
    </row>
    <row r="28" spans="1:3" x14ac:dyDescent="0.25">
      <c r="A28" s="334" t="s">
        <v>196</v>
      </c>
      <c r="B28" s="334" t="s">
        <v>4299</v>
      </c>
      <c r="C28" s="334" t="s">
        <v>4300</v>
      </c>
    </row>
    <row r="29" spans="1:3" x14ac:dyDescent="0.25">
      <c r="A29" s="334" t="s">
        <v>196</v>
      </c>
      <c r="B29" s="334" t="s">
        <v>4301</v>
      </c>
      <c r="C29" s="334" t="s">
        <v>4302</v>
      </c>
    </row>
    <row r="30" spans="1:3" x14ac:dyDescent="0.25">
      <c r="A30" s="334" t="s">
        <v>239</v>
      </c>
      <c r="B30" s="334" t="s">
        <v>4303</v>
      </c>
      <c r="C30" s="334" t="s">
        <v>4304</v>
      </c>
    </row>
    <row r="31" spans="1:3" x14ac:dyDescent="0.25">
      <c r="A31" s="334" t="s">
        <v>311</v>
      </c>
      <c r="B31" s="334" t="s">
        <v>4305</v>
      </c>
      <c r="C31" s="334" t="s">
        <v>4306</v>
      </c>
    </row>
    <row r="32" spans="1:3" x14ac:dyDescent="0.25">
      <c r="A32" s="334" t="s">
        <v>311</v>
      </c>
      <c r="B32" s="334" t="s">
        <v>4307</v>
      </c>
      <c r="C32" s="334" t="s">
        <v>4308</v>
      </c>
    </row>
    <row r="33" spans="1:3" x14ac:dyDescent="0.25">
      <c r="A33" s="334" t="s">
        <v>219</v>
      </c>
      <c r="B33" s="334" t="s">
        <v>4309</v>
      </c>
      <c r="C33" s="334" t="s">
        <v>4310</v>
      </c>
    </row>
    <row r="34" spans="1:3" x14ac:dyDescent="0.25">
      <c r="A34" s="334" t="s">
        <v>219</v>
      </c>
      <c r="B34" s="334" t="s">
        <v>4312</v>
      </c>
      <c r="C34" s="334" t="s">
        <v>4313</v>
      </c>
    </row>
    <row r="35" spans="1:3" x14ac:dyDescent="0.25">
      <c r="A35" s="334" t="s">
        <v>227</v>
      </c>
      <c r="B35" s="334" t="s">
        <v>4314</v>
      </c>
      <c r="C35" s="334" t="s">
        <v>4315</v>
      </c>
    </row>
    <row r="36" spans="1:3" x14ac:dyDescent="0.25">
      <c r="A36" s="334" t="s">
        <v>276</v>
      </c>
      <c r="B36" s="334" t="s">
        <v>4316</v>
      </c>
      <c r="C36" s="334" t="s">
        <v>4317</v>
      </c>
    </row>
    <row r="37" spans="1:3" x14ac:dyDescent="0.25">
      <c r="A37" s="334" t="s">
        <v>241</v>
      </c>
      <c r="B37" s="334" t="s">
        <v>4318</v>
      </c>
      <c r="C37" s="334" t="s">
        <v>4319</v>
      </c>
    </row>
    <row r="38" spans="1:3" x14ac:dyDescent="0.25">
      <c r="A38" s="334" t="s">
        <v>239</v>
      </c>
      <c r="B38" s="334" t="s">
        <v>4320</v>
      </c>
      <c r="C38" s="334" t="s">
        <v>4321</v>
      </c>
    </row>
    <row r="39" spans="1:3" x14ac:dyDescent="0.25">
      <c r="A39" s="334" t="s">
        <v>241</v>
      </c>
      <c r="B39" s="334" t="s">
        <v>4320</v>
      </c>
      <c r="C39" s="334" t="s">
        <v>4322</v>
      </c>
    </row>
    <row r="40" spans="1:3" x14ac:dyDescent="0.25">
      <c r="A40" s="334" t="s">
        <v>239</v>
      </c>
      <c r="B40" s="334" t="s">
        <v>4323</v>
      </c>
      <c r="C40" s="334" t="s">
        <v>4324</v>
      </c>
    </row>
    <row r="41" spans="1:3" x14ac:dyDescent="0.25">
      <c r="A41" s="334" t="s">
        <v>241</v>
      </c>
      <c r="B41" s="334" t="s">
        <v>4323</v>
      </c>
      <c r="C41" s="334" t="s">
        <v>4181</v>
      </c>
    </row>
    <row r="42" spans="1:3" ht="30" x14ac:dyDescent="0.25">
      <c r="A42" s="334" t="s">
        <v>239</v>
      </c>
      <c r="B42" s="334" t="s">
        <v>4323</v>
      </c>
      <c r="C42" s="334" t="s">
        <v>4325</v>
      </c>
    </row>
    <row r="43" spans="1:3" x14ac:dyDescent="0.25">
      <c r="A43" s="334" t="s">
        <v>239</v>
      </c>
      <c r="B43" s="334" t="s">
        <v>4323</v>
      </c>
      <c r="C43" s="334" t="s">
        <v>4326</v>
      </c>
    </row>
    <row r="44" spans="1:3" x14ac:dyDescent="0.25">
      <c r="A44" s="334" t="s">
        <v>229</v>
      </c>
      <c r="B44" s="334" t="s">
        <v>4327</v>
      </c>
      <c r="C44" s="334" t="s">
        <v>4328</v>
      </c>
    </row>
    <row r="45" spans="1:3" x14ac:dyDescent="0.25">
      <c r="A45" s="334" t="s">
        <v>276</v>
      </c>
      <c r="B45" s="334" t="s">
        <v>4329</v>
      </c>
      <c r="C45" s="334" t="s">
        <v>4330</v>
      </c>
    </row>
    <row r="46" spans="1:3" x14ac:dyDescent="0.25">
      <c r="A46" s="334" t="s">
        <v>196</v>
      </c>
      <c r="B46" s="334" t="s">
        <v>4267</v>
      </c>
      <c r="C46" s="334" t="s">
        <v>4331</v>
      </c>
    </row>
    <row r="47" spans="1:3" x14ac:dyDescent="0.25">
      <c r="A47" s="334" t="s">
        <v>196</v>
      </c>
      <c r="B47" s="334" t="s">
        <v>4267</v>
      </c>
      <c r="C47" s="334" t="s">
        <v>4332</v>
      </c>
    </row>
    <row r="48" spans="1:3" x14ac:dyDescent="0.25">
      <c r="A48" s="334" t="s">
        <v>356</v>
      </c>
      <c r="B48" s="334" t="s">
        <v>4333</v>
      </c>
      <c r="C48" s="334" t="s">
        <v>4334</v>
      </c>
    </row>
    <row r="49" spans="1:3" x14ac:dyDescent="0.25">
      <c r="A49" s="334" t="s">
        <v>219</v>
      </c>
      <c r="B49" s="334" t="s">
        <v>4335</v>
      </c>
      <c r="C49" s="334" t="s">
        <v>4336</v>
      </c>
    </row>
    <row r="50" spans="1:3" x14ac:dyDescent="0.25">
      <c r="A50" s="334" t="s">
        <v>219</v>
      </c>
      <c r="B50" s="334" t="s">
        <v>4311</v>
      </c>
      <c r="C50" s="334" t="s">
        <v>4337</v>
      </c>
    </row>
    <row r="51" spans="1:3" x14ac:dyDescent="0.25">
      <c r="A51" s="334" t="s">
        <v>299</v>
      </c>
      <c r="B51" s="334" t="s">
        <v>4338</v>
      </c>
      <c r="C51" s="334" t="s">
        <v>4339</v>
      </c>
    </row>
    <row r="52" spans="1:3" x14ac:dyDescent="0.25">
      <c r="A52" s="334" t="s">
        <v>299</v>
      </c>
      <c r="B52" s="334" t="s">
        <v>4338</v>
      </c>
      <c r="C52" s="334" t="s">
        <v>4340</v>
      </c>
    </row>
    <row r="53" spans="1:3" x14ac:dyDescent="0.25">
      <c r="A53" s="334" t="s">
        <v>301</v>
      </c>
      <c r="B53" s="334" t="s">
        <v>4338</v>
      </c>
      <c r="C53" s="334" t="s">
        <v>4341</v>
      </c>
    </row>
    <row r="54" spans="1:3" x14ac:dyDescent="0.25">
      <c r="A54" s="334" t="s">
        <v>211</v>
      </c>
      <c r="B54" s="334" t="s">
        <v>4342</v>
      </c>
      <c r="C54" s="334" t="s">
        <v>4343</v>
      </c>
    </row>
    <row r="55" spans="1:3" x14ac:dyDescent="0.25">
      <c r="A55" s="334" t="s">
        <v>247</v>
      </c>
      <c r="B55" s="334" t="s">
        <v>4344</v>
      </c>
      <c r="C55" s="334" t="s">
        <v>4345</v>
      </c>
    </row>
    <row r="56" spans="1:3" x14ac:dyDescent="0.25">
      <c r="A56" s="334" t="s">
        <v>202</v>
      </c>
      <c r="B56" s="334" t="s">
        <v>4346</v>
      </c>
      <c r="C56" s="334" t="s">
        <v>4347</v>
      </c>
    </row>
    <row r="57" spans="1:3" x14ac:dyDescent="0.25">
      <c r="A57" s="334" t="s">
        <v>211</v>
      </c>
      <c r="B57" s="334" t="s">
        <v>4346</v>
      </c>
      <c r="C57" s="334" t="s">
        <v>4348</v>
      </c>
    </row>
    <row r="58" spans="1:3" x14ac:dyDescent="0.25">
      <c r="A58" s="334" t="s">
        <v>200</v>
      </c>
      <c r="B58" s="334" t="s">
        <v>4349</v>
      </c>
      <c r="C58" s="334" t="s">
        <v>4350</v>
      </c>
    </row>
    <row r="59" spans="1:3" ht="30" x14ac:dyDescent="0.25">
      <c r="A59" s="334" t="s">
        <v>198</v>
      </c>
      <c r="B59" s="334" t="s">
        <v>4351</v>
      </c>
      <c r="C59" s="334" t="s">
        <v>4352</v>
      </c>
    </row>
    <row r="60" spans="1:3" x14ac:dyDescent="0.25">
      <c r="A60" s="334" t="s">
        <v>198</v>
      </c>
      <c r="B60" s="334" t="s">
        <v>4353</v>
      </c>
      <c r="C60" s="334" t="s">
        <v>4354</v>
      </c>
    </row>
    <row r="61" spans="1:3" x14ac:dyDescent="0.25">
      <c r="A61" s="334" t="s">
        <v>198</v>
      </c>
      <c r="B61" s="334" t="s">
        <v>4355</v>
      </c>
      <c r="C61" s="334" t="s">
        <v>4356</v>
      </c>
    </row>
    <row r="62" spans="1:3" x14ac:dyDescent="0.25">
      <c r="A62" s="334" t="s">
        <v>198</v>
      </c>
      <c r="B62" s="334" t="s">
        <v>4357</v>
      </c>
      <c r="C62" s="334" t="s">
        <v>4358</v>
      </c>
    </row>
    <row r="63" spans="1:3" x14ac:dyDescent="0.25">
      <c r="A63" s="334" t="s">
        <v>198</v>
      </c>
      <c r="B63" s="334" t="s">
        <v>4359</v>
      </c>
      <c r="C63" s="334" t="s">
        <v>4360</v>
      </c>
    </row>
    <row r="64" spans="1:3" x14ac:dyDescent="0.25">
      <c r="A64" s="334" t="s">
        <v>307</v>
      </c>
      <c r="B64" s="334" t="s">
        <v>4361</v>
      </c>
      <c r="C64" s="334" t="s">
        <v>4362</v>
      </c>
    </row>
    <row r="65" spans="1:3" x14ac:dyDescent="0.25">
      <c r="A65" s="334" t="s">
        <v>196</v>
      </c>
      <c r="B65" s="334" t="s">
        <v>4363</v>
      </c>
      <c r="C65" s="334" t="s">
        <v>4364</v>
      </c>
    </row>
    <row r="66" spans="1:3" x14ac:dyDescent="0.25">
      <c r="A66" s="334" t="s">
        <v>239</v>
      </c>
      <c r="B66" s="334" t="s">
        <v>4365</v>
      </c>
      <c r="C66" s="334" t="s">
        <v>4366</v>
      </c>
    </row>
    <row r="67" spans="1:3" x14ac:dyDescent="0.25">
      <c r="A67" s="334" t="s">
        <v>356</v>
      </c>
      <c r="B67" s="334" t="s">
        <v>4367</v>
      </c>
      <c r="C67" s="334" t="s">
        <v>4368</v>
      </c>
    </row>
    <row r="68" spans="1:3" x14ac:dyDescent="0.25">
      <c r="A68" s="334" t="s">
        <v>356</v>
      </c>
      <c r="B68" s="334" t="s">
        <v>4369</v>
      </c>
      <c r="C68" s="334" t="s">
        <v>4370</v>
      </c>
    </row>
    <row r="69" spans="1:3" x14ac:dyDescent="0.25">
      <c r="A69" s="334" t="s">
        <v>198</v>
      </c>
      <c r="B69" s="334" t="s">
        <v>4371</v>
      </c>
      <c r="C69" s="334" t="s">
        <v>4372</v>
      </c>
    </row>
    <row r="70" spans="1:3" x14ac:dyDescent="0.25">
      <c r="A70" s="334" t="s">
        <v>303</v>
      </c>
      <c r="B70" s="334" t="s">
        <v>4373</v>
      </c>
      <c r="C70" s="334" t="s">
        <v>4374</v>
      </c>
    </row>
    <row r="71" spans="1:3" x14ac:dyDescent="0.25">
      <c r="A71" s="334" t="s">
        <v>356</v>
      </c>
      <c r="B71" s="334" t="s">
        <v>4375</v>
      </c>
      <c r="C71" s="334" t="s">
        <v>4376</v>
      </c>
    </row>
    <row r="72" spans="1:3" x14ac:dyDescent="0.25">
      <c r="A72" s="334" t="s">
        <v>227</v>
      </c>
      <c r="B72" s="334" t="s">
        <v>4377</v>
      </c>
      <c r="C72" s="334" t="s">
        <v>4378</v>
      </c>
    </row>
    <row r="73" spans="1:3" x14ac:dyDescent="0.25">
      <c r="A73" s="334" t="s">
        <v>209</v>
      </c>
      <c r="B73" s="334" t="s">
        <v>4379</v>
      </c>
      <c r="C73" s="334" t="s">
        <v>4380</v>
      </c>
    </row>
    <row r="74" spans="1:3" x14ac:dyDescent="0.25">
      <c r="A74" s="334" t="s">
        <v>219</v>
      </c>
      <c r="B74" s="334" t="s">
        <v>4379</v>
      </c>
      <c r="C74" s="334" t="s">
        <v>4381</v>
      </c>
    </row>
    <row r="75" spans="1:3" x14ac:dyDescent="0.25">
      <c r="A75" s="334" t="s">
        <v>198</v>
      </c>
      <c r="B75" s="334" t="s">
        <v>4382</v>
      </c>
      <c r="C75" s="334" t="s">
        <v>4383</v>
      </c>
    </row>
    <row r="76" spans="1:3" x14ac:dyDescent="0.25">
      <c r="A76" s="334" t="s">
        <v>198</v>
      </c>
      <c r="B76" s="334" t="s">
        <v>4384</v>
      </c>
      <c r="C76" s="334" t="s">
        <v>4385</v>
      </c>
    </row>
    <row r="77" spans="1:3" x14ac:dyDescent="0.25">
      <c r="A77" s="334" t="s">
        <v>198</v>
      </c>
      <c r="B77" s="334" t="s">
        <v>4386</v>
      </c>
      <c r="C77" s="334" t="s">
        <v>4387</v>
      </c>
    </row>
    <row r="78" spans="1:3" x14ac:dyDescent="0.25">
      <c r="A78" s="334" t="s">
        <v>356</v>
      </c>
      <c r="B78" s="334" t="s">
        <v>4388</v>
      </c>
      <c r="C78" s="334" t="s">
        <v>4389</v>
      </c>
    </row>
    <row r="79" spans="1:3" x14ac:dyDescent="0.25">
      <c r="A79" s="334" t="s">
        <v>184</v>
      </c>
      <c r="B79" s="334" t="s">
        <v>4388</v>
      </c>
      <c r="C79" s="334" t="s">
        <v>4390</v>
      </c>
    </row>
    <row r="80" spans="1:3" x14ac:dyDescent="0.25">
      <c r="A80" s="334" t="s">
        <v>209</v>
      </c>
      <c r="B80" s="334" t="s">
        <v>4388</v>
      </c>
      <c r="C80" s="334" t="s">
        <v>4391</v>
      </c>
    </row>
    <row r="81" spans="1:3" x14ac:dyDescent="0.25">
      <c r="A81" s="334" t="s">
        <v>209</v>
      </c>
      <c r="B81" s="334" t="s">
        <v>4388</v>
      </c>
      <c r="C81" s="334" t="s">
        <v>4392</v>
      </c>
    </row>
    <row r="82" spans="1:3" ht="30" x14ac:dyDescent="0.25">
      <c r="A82" s="334" t="s">
        <v>209</v>
      </c>
      <c r="B82" s="334" t="s">
        <v>4388</v>
      </c>
      <c r="C82" s="334" t="s">
        <v>4393</v>
      </c>
    </row>
    <row r="83" spans="1:3" x14ac:dyDescent="0.25">
      <c r="A83" s="334" t="s">
        <v>209</v>
      </c>
      <c r="B83" s="334" t="s">
        <v>4388</v>
      </c>
      <c r="C83" s="334" t="s">
        <v>4394</v>
      </c>
    </row>
    <row r="84" spans="1:3" x14ac:dyDescent="0.25">
      <c r="A84" s="334" t="s">
        <v>211</v>
      </c>
      <c r="B84" s="334" t="s">
        <v>4388</v>
      </c>
      <c r="C84" s="334" t="s">
        <v>4395</v>
      </c>
    </row>
    <row r="85" spans="1:3" x14ac:dyDescent="0.25">
      <c r="A85" s="334" t="s">
        <v>211</v>
      </c>
      <c r="B85" s="334" t="s">
        <v>4388</v>
      </c>
      <c r="C85" s="334" t="s">
        <v>4396</v>
      </c>
    </row>
    <row r="86" spans="1:3" x14ac:dyDescent="0.25">
      <c r="A86" s="334" t="s">
        <v>211</v>
      </c>
      <c r="B86" s="334" t="s">
        <v>4388</v>
      </c>
      <c r="C86" s="334" t="s">
        <v>4397</v>
      </c>
    </row>
    <row r="87" spans="1:3" x14ac:dyDescent="0.25">
      <c r="A87" s="334" t="s">
        <v>245</v>
      </c>
      <c r="B87" s="334" t="s">
        <v>4388</v>
      </c>
      <c r="C87" s="334" t="s">
        <v>246</v>
      </c>
    </row>
    <row r="88" spans="1:3" x14ac:dyDescent="0.25">
      <c r="A88" s="334" t="s">
        <v>260</v>
      </c>
      <c r="B88" s="334" t="s">
        <v>4388</v>
      </c>
      <c r="C88" s="334" t="s">
        <v>4398</v>
      </c>
    </row>
    <row r="89" spans="1:3" x14ac:dyDescent="0.25">
      <c r="A89" s="334" t="s">
        <v>264</v>
      </c>
      <c r="B89" s="334" t="s">
        <v>4388</v>
      </c>
      <c r="C89" s="334" t="s">
        <v>4399</v>
      </c>
    </row>
    <row r="90" spans="1:3" x14ac:dyDescent="0.25">
      <c r="A90" s="334" t="s">
        <v>2169</v>
      </c>
      <c r="B90" s="334" t="s">
        <v>4388</v>
      </c>
      <c r="C90" s="334" t="s">
        <v>4400</v>
      </c>
    </row>
    <row r="91" spans="1:3" x14ac:dyDescent="0.25">
      <c r="A91" s="334" t="s">
        <v>305</v>
      </c>
      <c r="B91" s="334" t="s">
        <v>4388</v>
      </c>
      <c r="C91" s="334" t="s">
        <v>4401</v>
      </c>
    </row>
    <row r="92" spans="1:3" x14ac:dyDescent="0.25">
      <c r="A92" s="334" t="s">
        <v>305</v>
      </c>
      <c r="B92" s="334" t="s">
        <v>4388</v>
      </c>
      <c r="C92" s="334" t="s">
        <v>4402</v>
      </c>
    </row>
    <row r="93" spans="1:3" x14ac:dyDescent="0.25">
      <c r="A93" s="334" t="s">
        <v>305</v>
      </c>
      <c r="B93" s="334" t="s">
        <v>4388</v>
      </c>
      <c r="C93" s="334" t="s">
        <v>4403</v>
      </c>
    </row>
    <row r="94" spans="1:3" x14ac:dyDescent="0.25">
      <c r="A94" s="334" t="s">
        <v>307</v>
      </c>
      <c r="B94" s="334" t="s">
        <v>4388</v>
      </c>
      <c r="C94" s="334" t="s">
        <v>4404</v>
      </c>
    </row>
    <row r="95" spans="1:3" x14ac:dyDescent="0.25">
      <c r="A95" s="334" t="s">
        <v>198</v>
      </c>
      <c r="B95" s="334" t="s">
        <v>4405</v>
      </c>
      <c r="C95" s="334" t="s">
        <v>4406</v>
      </c>
    </row>
    <row r="96" spans="1:3" x14ac:dyDescent="0.25">
      <c r="A96" s="334" t="s">
        <v>198</v>
      </c>
      <c r="B96" s="334" t="s">
        <v>4407</v>
      </c>
      <c r="C96" s="334" t="s">
        <v>4408</v>
      </c>
    </row>
    <row r="97" spans="1:3" x14ac:dyDescent="0.25">
      <c r="A97" s="334" t="s">
        <v>198</v>
      </c>
      <c r="B97" s="334" t="s">
        <v>4407</v>
      </c>
      <c r="C97" s="334" t="s">
        <v>4409</v>
      </c>
    </row>
    <row r="98" spans="1:3" ht="30" x14ac:dyDescent="0.25">
      <c r="A98" s="334" t="s">
        <v>198</v>
      </c>
      <c r="B98" s="334" t="s">
        <v>4410</v>
      </c>
      <c r="C98" s="334" t="s">
        <v>4411</v>
      </c>
    </row>
    <row r="99" spans="1:3" x14ac:dyDescent="0.25">
      <c r="A99" s="334" t="s">
        <v>198</v>
      </c>
      <c r="B99" s="334" t="s">
        <v>4412</v>
      </c>
      <c r="C99" s="334" t="s">
        <v>4413</v>
      </c>
    </row>
    <row r="100" spans="1:3" x14ac:dyDescent="0.25">
      <c r="A100" s="334" t="s">
        <v>198</v>
      </c>
      <c r="B100" s="334" t="s">
        <v>4412</v>
      </c>
      <c r="C100" s="334" t="s">
        <v>4414</v>
      </c>
    </row>
    <row r="101" spans="1:3" x14ac:dyDescent="0.25">
      <c r="A101" s="334" t="s">
        <v>198</v>
      </c>
      <c r="B101" s="334" t="s">
        <v>4415</v>
      </c>
      <c r="C101" s="334" t="s">
        <v>602</v>
      </c>
    </row>
    <row r="102" spans="1:3" ht="30" x14ac:dyDescent="0.25">
      <c r="A102" s="334" t="s">
        <v>198</v>
      </c>
      <c r="B102" s="334" t="s">
        <v>4416</v>
      </c>
      <c r="C102" s="334" t="s">
        <v>4417</v>
      </c>
    </row>
    <row r="103" spans="1:3" x14ac:dyDescent="0.25">
      <c r="A103" s="334" t="s">
        <v>198</v>
      </c>
      <c r="B103" s="334" t="s">
        <v>4418</v>
      </c>
      <c r="C103" s="334" t="s">
        <v>585</v>
      </c>
    </row>
    <row r="104" spans="1:3" x14ac:dyDescent="0.25">
      <c r="A104" s="334" t="s">
        <v>356</v>
      </c>
      <c r="B104" s="334" t="s">
        <v>4419</v>
      </c>
      <c r="C104" s="334" t="s">
        <v>4420</v>
      </c>
    </row>
    <row r="105" spans="1:3" x14ac:dyDescent="0.25">
      <c r="A105" s="334" t="s">
        <v>356</v>
      </c>
      <c r="B105" s="334" t="s">
        <v>4421</v>
      </c>
      <c r="C105" s="334" t="s">
        <v>4422</v>
      </c>
    </row>
    <row r="106" spans="1:3" x14ac:dyDescent="0.25">
      <c r="A106" s="334" t="s">
        <v>198</v>
      </c>
      <c r="B106" s="334" t="s">
        <v>4423</v>
      </c>
      <c r="C106" s="334" t="s">
        <v>587</v>
      </c>
    </row>
    <row r="107" spans="1:3" x14ac:dyDescent="0.25">
      <c r="A107" s="334" t="s">
        <v>198</v>
      </c>
      <c r="B107" s="334" t="s">
        <v>4424</v>
      </c>
      <c r="C107" s="334" t="s">
        <v>4425</v>
      </c>
    </row>
    <row r="108" spans="1:3" x14ac:dyDescent="0.25">
      <c r="A108" s="334" t="s">
        <v>219</v>
      </c>
      <c r="B108" s="334" t="s">
        <v>4426</v>
      </c>
      <c r="C108" s="334" t="s">
        <v>4427</v>
      </c>
    </row>
    <row r="109" spans="1:3" x14ac:dyDescent="0.25">
      <c r="A109" s="334" t="s">
        <v>198</v>
      </c>
      <c r="B109" s="334" t="s">
        <v>4428</v>
      </c>
      <c r="C109" s="334" t="s">
        <v>4429</v>
      </c>
    </row>
    <row r="110" spans="1:3" x14ac:dyDescent="0.25">
      <c r="A110" s="334" t="s">
        <v>198</v>
      </c>
      <c r="B110" s="334" t="s">
        <v>4430</v>
      </c>
      <c r="C110" s="334" t="s">
        <v>4106</v>
      </c>
    </row>
    <row r="111" spans="1:3" x14ac:dyDescent="0.25">
      <c r="A111" s="334" t="s">
        <v>198</v>
      </c>
      <c r="B111" s="334" t="s">
        <v>4431</v>
      </c>
      <c r="C111" s="334" t="s">
        <v>4432</v>
      </c>
    </row>
    <row r="112" spans="1:3" x14ac:dyDescent="0.25">
      <c r="A112" s="334" t="s">
        <v>198</v>
      </c>
      <c r="B112" s="334" t="s">
        <v>4431</v>
      </c>
      <c r="C112" s="334" t="s">
        <v>4413</v>
      </c>
    </row>
    <row r="113" spans="1:3" x14ac:dyDescent="0.25">
      <c r="A113" s="334" t="s">
        <v>219</v>
      </c>
      <c r="B113" s="334" t="s">
        <v>4433</v>
      </c>
      <c r="C113" s="334" t="s">
        <v>4434</v>
      </c>
    </row>
    <row r="114" spans="1:3" ht="30" x14ac:dyDescent="0.25">
      <c r="A114" s="334" t="s">
        <v>2157</v>
      </c>
      <c r="B114" s="334" t="s">
        <v>4435</v>
      </c>
      <c r="C114" s="334" t="s">
        <v>4436</v>
      </c>
    </row>
    <row r="115" spans="1:3" x14ac:dyDescent="0.25">
      <c r="A115" s="334" t="s">
        <v>194</v>
      </c>
      <c r="B115" s="334" t="s">
        <v>4437</v>
      </c>
      <c r="C115" s="334" t="s">
        <v>4438</v>
      </c>
    </row>
    <row r="116" spans="1:3" ht="30" x14ac:dyDescent="0.25">
      <c r="A116" s="334" t="s">
        <v>356</v>
      </c>
      <c r="B116" s="334" t="s">
        <v>4439</v>
      </c>
      <c r="C116" s="334" t="s">
        <v>4440</v>
      </c>
    </row>
    <row r="117" spans="1:3" x14ac:dyDescent="0.25">
      <c r="A117" s="334" t="s">
        <v>221</v>
      </c>
      <c r="B117" s="334" t="s">
        <v>4441</v>
      </c>
      <c r="C117" s="334" t="s">
        <v>4442</v>
      </c>
    </row>
    <row r="118" spans="1:3" x14ac:dyDescent="0.25">
      <c r="A118" s="334" t="s">
        <v>221</v>
      </c>
      <c r="B118" s="334" t="s">
        <v>4443</v>
      </c>
      <c r="C118" s="334" t="s">
        <v>4444</v>
      </c>
    </row>
    <row r="119" spans="1:3" x14ac:dyDescent="0.25">
      <c r="A119" s="334" t="s">
        <v>243</v>
      </c>
      <c r="B119" s="334" t="s">
        <v>4445</v>
      </c>
      <c r="C119" s="334" t="s">
        <v>4446</v>
      </c>
    </row>
    <row r="120" spans="1:3" x14ac:dyDescent="0.25">
      <c r="A120" s="334" t="s">
        <v>243</v>
      </c>
      <c r="B120" s="334" t="s">
        <v>4447</v>
      </c>
      <c r="C120" s="334" t="s">
        <v>4179</v>
      </c>
    </row>
    <row r="121" spans="1:3" x14ac:dyDescent="0.25">
      <c r="A121" s="334" t="s">
        <v>241</v>
      </c>
      <c r="B121" s="334" t="s">
        <v>4448</v>
      </c>
      <c r="C121" s="334" t="s">
        <v>4449</v>
      </c>
    </row>
    <row r="122" spans="1:3" x14ac:dyDescent="0.25">
      <c r="A122" s="334" t="s">
        <v>356</v>
      </c>
      <c r="B122" s="334" t="s">
        <v>4450</v>
      </c>
      <c r="C122" s="334" t="s">
        <v>4451</v>
      </c>
    </row>
    <row r="123" spans="1:3" x14ac:dyDescent="0.25">
      <c r="A123" s="334" t="s">
        <v>356</v>
      </c>
      <c r="B123" s="334" t="s">
        <v>4452</v>
      </c>
      <c r="C123" s="334" t="s">
        <v>4453</v>
      </c>
    </row>
    <row r="124" spans="1:3" x14ac:dyDescent="0.25">
      <c r="A124" s="334" t="s">
        <v>209</v>
      </c>
      <c r="B124" s="334" t="s">
        <v>4454</v>
      </c>
      <c r="C124" s="334" t="s">
        <v>4455</v>
      </c>
    </row>
    <row r="125" spans="1:3" ht="30" x14ac:dyDescent="0.25">
      <c r="A125" s="334" t="s">
        <v>356</v>
      </c>
      <c r="B125" s="334" t="s">
        <v>4456</v>
      </c>
      <c r="C125" s="334" t="s">
        <v>4457</v>
      </c>
    </row>
    <row r="126" spans="1:3" ht="30" x14ac:dyDescent="0.25">
      <c r="A126" s="334" t="s">
        <v>356</v>
      </c>
      <c r="B126" s="334" t="s">
        <v>4458</v>
      </c>
      <c r="C126" s="334" t="s">
        <v>4459</v>
      </c>
    </row>
    <row r="127" spans="1:3" ht="30" x14ac:dyDescent="0.25">
      <c r="A127" s="334" t="s">
        <v>356</v>
      </c>
      <c r="B127" s="334" t="s">
        <v>4460</v>
      </c>
      <c r="C127" s="334" t="s">
        <v>4461</v>
      </c>
    </row>
    <row r="128" spans="1:3" x14ac:dyDescent="0.25">
      <c r="A128" s="334" t="s">
        <v>356</v>
      </c>
      <c r="B128" s="334" t="s">
        <v>4462</v>
      </c>
      <c r="C128" s="334" t="s">
        <v>4463</v>
      </c>
    </row>
    <row r="129" spans="1:3" x14ac:dyDescent="0.25">
      <c r="A129" s="334" t="s">
        <v>356</v>
      </c>
      <c r="B129" s="334" t="s">
        <v>4464</v>
      </c>
      <c r="C129" s="334" t="s">
        <v>4465</v>
      </c>
    </row>
    <row r="130" spans="1:3" x14ac:dyDescent="0.25">
      <c r="A130" s="334" t="s">
        <v>356</v>
      </c>
      <c r="B130" s="334" t="s">
        <v>4466</v>
      </c>
      <c r="C130" s="334" t="s">
        <v>3874</v>
      </c>
    </row>
    <row r="131" spans="1:3" x14ac:dyDescent="0.25">
      <c r="A131" s="334" t="s">
        <v>235</v>
      </c>
      <c r="B131" s="334" t="s">
        <v>4467</v>
      </c>
      <c r="C131" s="334" t="s">
        <v>4468</v>
      </c>
    </row>
    <row r="132" spans="1:3" x14ac:dyDescent="0.25">
      <c r="A132" s="334" t="s">
        <v>241</v>
      </c>
      <c r="B132" s="334" t="s">
        <v>4469</v>
      </c>
      <c r="C132" s="334" t="s">
        <v>4470</v>
      </c>
    </row>
    <row r="133" spans="1:3" x14ac:dyDescent="0.25">
      <c r="A133" s="334" t="s">
        <v>229</v>
      </c>
      <c r="B133" s="334" t="s">
        <v>4471</v>
      </c>
      <c r="C133" s="334" t="s">
        <v>4472</v>
      </c>
    </row>
    <row r="134" spans="1:3" x14ac:dyDescent="0.25">
      <c r="A134" s="334" t="s">
        <v>356</v>
      </c>
      <c r="B134" s="334" t="s">
        <v>4473</v>
      </c>
      <c r="C134" s="334" t="s">
        <v>4474</v>
      </c>
    </row>
    <row r="135" spans="1:3" x14ac:dyDescent="0.25">
      <c r="A135" s="334" t="s">
        <v>356</v>
      </c>
      <c r="B135" s="334" t="s">
        <v>4464</v>
      </c>
      <c r="C135" s="334" t="s">
        <v>4475</v>
      </c>
    </row>
    <row r="136" spans="1:3" x14ac:dyDescent="0.25">
      <c r="A136" s="334" t="s">
        <v>276</v>
      </c>
      <c r="B136" s="334" t="s">
        <v>4476</v>
      </c>
      <c r="C136" s="334" t="s">
        <v>4477</v>
      </c>
    </row>
    <row r="137" spans="1:3" x14ac:dyDescent="0.25">
      <c r="A137" s="334" t="s">
        <v>229</v>
      </c>
      <c r="B137" s="334" t="s">
        <v>4478</v>
      </c>
      <c r="C137" s="334" t="s">
        <v>4479</v>
      </c>
    </row>
    <row r="138" spans="1:3" x14ac:dyDescent="0.25">
      <c r="A138" s="334" t="s">
        <v>227</v>
      </c>
      <c r="B138" s="334" t="s">
        <v>4480</v>
      </c>
      <c r="C138" s="334" t="s">
        <v>4481</v>
      </c>
    </row>
    <row r="139" spans="1:3" x14ac:dyDescent="0.25">
      <c r="A139" s="334" t="s">
        <v>225</v>
      </c>
      <c r="B139" s="334" t="s">
        <v>4482</v>
      </c>
      <c r="C139" s="334" t="s">
        <v>4483</v>
      </c>
    </row>
    <row r="140" spans="1:3" x14ac:dyDescent="0.25">
      <c r="A140" s="334" t="s">
        <v>241</v>
      </c>
      <c r="B140" s="334" t="s">
        <v>4484</v>
      </c>
      <c r="C140" s="334" t="s">
        <v>4485</v>
      </c>
    </row>
    <row r="141" spans="1:3" x14ac:dyDescent="0.25">
      <c r="A141" s="334" t="s">
        <v>198</v>
      </c>
      <c r="B141" s="334" t="s">
        <v>4486</v>
      </c>
      <c r="C141" s="334" t="s">
        <v>4487</v>
      </c>
    </row>
    <row r="142" spans="1:3" ht="30" x14ac:dyDescent="0.25">
      <c r="A142" s="334" t="s">
        <v>198</v>
      </c>
      <c r="B142" s="334" t="s">
        <v>4488</v>
      </c>
      <c r="C142" s="334" t="s">
        <v>4489</v>
      </c>
    </row>
    <row r="143" spans="1:3" x14ac:dyDescent="0.25">
      <c r="A143" s="334" t="s">
        <v>198</v>
      </c>
      <c r="B143" s="334" t="s">
        <v>4490</v>
      </c>
      <c r="C143" s="334" t="s">
        <v>4491</v>
      </c>
    </row>
    <row r="144" spans="1:3" ht="30" x14ac:dyDescent="0.25">
      <c r="A144" s="334" t="s">
        <v>198</v>
      </c>
      <c r="B144" s="334" t="s">
        <v>4492</v>
      </c>
      <c r="C144" s="334" t="s">
        <v>4493</v>
      </c>
    </row>
    <row r="145" spans="1:3" x14ac:dyDescent="0.25">
      <c r="A145" s="334" t="s">
        <v>198</v>
      </c>
      <c r="B145" s="334" t="s">
        <v>4494</v>
      </c>
      <c r="C145" s="334" t="s">
        <v>4495</v>
      </c>
    </row>
    <row r="146" spans="1:3" x14ac:dyDescent="0.25">
      <c r="A146" s="334" t="s">
        <v>198</v>
      </c>
      <c r="B146" s="334" t="s">
        <v>4496</v>
      </c>
      <c r="C146" s="334" t="s">
        <v>4104</v>
      </c>
    </row>
    <row r="147" spans="1:3" x14ac:dyDescent="0.25">
      <c r="A147" s="334" t="s">
        <v>209</v>
      </c>
      <c r="B147" s="334" t="s">
        <v>4497</v>
      </c>
      <c r="C147" s="334" t="s">
        <v>4498</v>
      </c>
    </row>
    <row r="148" spans="1:3" x14ac:dyDescent="0.25">
      <c r="A148" s="334" t="s">
        <v>219</v>
      </c>
      <c r="B148" s="334" t="s">
        <v>4499</v>
      </c>
      <c r="C148" s="334" t="s">
        <v>4500</v>
      </c>
    </row>
    <row r="149" spans="1:3" x14ac:dyDescent="0.25">
      <c r="A149" s="334" t="s">
        <v>311</v>
      </c>
      <c r="B149" s="334" t="s">
        <v>4501</v>
      </c>
      <c r="C149" s="334" t="s">
        <v>785</v>
      </c>
    </row>
    <row r="150" spans="1:3" x14ac:dyDescent="0.25">
      <c r="A150" s="334" t="s">
        <v>198</v>
      </c>
      <c r="B150" s="334" t="s">
        <v>4502</v>
      </c>
      <c r="C150" s="334" t="s">
        <v>4503</v>
      </c>
    </row>
    <row r="151" spans="1:3" x14ac:dyDescent="0.25">
      <c r="A151" s="334" t="s">
        <v>198</v>
      </c>
      <c r="B151" s="334" t="s">
        <v>4504</v>
      </c>
      <c r="C151" s="334" t="s">
        <v>4505</v>
      </c>
    </row>
    <row r="152" spans="1:3" x14ac:dyDescent="0.25">
      <c r="A152" s="334" t="s">
        <v>221</v>
      </c>
      <c r="B152" s="334" t="s">
        <v>4506</v>
      </c>
      <c r="C152" s="334" t="s">
        <v>4507</v>
      </c>
    </row>
    <row r="153" spans="1:3" x14ac:dyDescent="0.25">
      <c r="A153" s="334" t="s">
        <v>356</v>
      </c>
      <c r="B153" s="334" t="s">
        <v>4508</v>
      </c>
      <c r="C153" s="334" t="s">
        <v>4509</v>
      </c>
    </row>
    <row r="154" spans="1:3" ht="30" x14ac:dyDescent="0.25">
      <c r="A154" s="334" t="s">
        <v>231</v>
      </c>
      <c r="B154" s="334" t="s">
        <v>4467</v>
      </c>
      <c r="C154" s="334" t="s">
        <v>4510</v>
      </c>
    </row>
    <row r="155" spans="1:3" x14ac:dyDescent="0.25">
      <c r="A155" s="334" t="s">
        <v>219</v>
      </c>
      <c r="B155" s="334" t="s">
        <v>4511</v>
      </c>
      <c r="C155" s="334" t="s">
        <v>4512</v>
      </c>
    </row>
    <row r="156" spans="1:3" x14ac:dyDescent="0.25">
      <c r="A156" s="334" t="s">
        <v>219</v>
      </c>
      <c r="B156" s="334" t="s">
        <v>4513</v>
      </c>
      <c r="C156" s="334" t="s">
        <v>4514</v>
      </c>
    </row>
    <row r="157" spans="1:3" x14ac:dyDescent="0.25">
      <c r="A157" s="334" t="s">
        <v>198</v>
      </c>
      <c r="B157" s="334" t="s">
        <v>4515</v>
      </c>
      <c r="C157" s="334" t="s">
        <v>4516</v>
      </c>
    </row>
    <row r="158" spans="1:3" x14ac:dyDescent="0.25">
      <c r="A158" s="334" t="s">
        <v>198</v>
      </c>
      <c r="B158" s="334" t="s">
        <v>4517</v>
      </c>
      <c r="C158" s="334" t="s">
        <v>4518</v>
      </c>
    </row>
    <row r="159" spans="1:3" x14ac:dyDescent="0.25">
      <c r="A159" s="334" t="s">
        <v>219</v>
      </c>
      <c r="B159" s="334" t="s">
        <v>4519</v>
      </c>
      <c r="C159" s="334" t="s">
        <v>4520</v>
      </c>
    </row>
    <row r="160" spans="1:3" x14ac:dyDescent="0.25">
      <c r="A160" s="334" t="s">
        <v>211</v>
      </c>
      <c r="B160" s="334" t="s">
        <v>4521</v>
      </c>
      <c r="C160" s="334" t="s">
        <v>4522</v>
      </c>
    </row>
    <row r="161" spans="1:3" x14ac:dyDescent="0.25">
      <c r="A161" s="334" t="s">
        <v>215</v>
      </c>
      <c r="B161" s="334" t="s">
        <v>4521</v>
      </c>
      <c r="C161" s="334" t="s">
        <v>4523</v>
      </c>
    </row>
    <row r="162" spans="1:3" x14ac:dyDescent="0.25">
      <c r="A162" s="334" t="s">
        <v>227</v>
      </c>
      <c r="B162" s="334" t="s">
        <v>4521</v>
      </c>
      <c r="C162" s="334" t="s">
        <v>4524</v>
      </c>
    </row>
    <row r="163" spans="1:3" x14ac:dyDescent="0.25">
      <c r="A163" s="334" t="s">
        <v>227</v>
      </c>
      <c r="B163" s="334" t="s">
        <v>4521</v>
      </c>
      <c r="C163" s="334" t="s">
        <v>4525</v>
      </c>
    </row>
    <row r="164" spans="1:3" x14ac:dyDescent="0.25">
      <c r="A164" s="334" t="s">
        <v>227</v>
      </c>
      <c r="B164" s="334" t="s">
        <v>4521</v>
      </c>
      <c r="C164" s="334" t="s">
        <v>4526</v>
      </c>
    </row>
    <row r="165" spans="1:3" x14ac:dyDescent="0.25">
      <c r="A165" s="334" t="s">
        <v>227</v>
      </c>
      <c r="B165" s="334" t="s">
        <v>4521</v>
      </c>
      <c r="C165" s="334" t="s">
        <v>4527</v>
      </c>
    </row>
    <row r="166" spans="1:3" x14ac:dyDescent="0.25">
      <c r="A166" s="334" t="s">
        <v>227</v>
      </c>
      <c r="B166" s="334" t="s">
        <v>4521</v>
      </c>
      <c r="C166" s="334" t="s">
        <v>4528</v>
      </c>
    </row>
    <row r="167" spans="1:3" x14ac:dyDescent="0.25">
      <c r="A167" s="334" t="s">
        <v>227</v>
      </c>
      <c r="B167" s="334" t="s">
        <v>4521</v>
      </c>
      <c r="C167" s="334" t="s">
        <v>4529</v>
      </c>
    </row>
    <row r="168" spans="1:3" x14ac:dyDescent="0.25">
      <c r="A168" s="334" t="s">
        <v>227</v>
      </c>
      <c r="B168" s="334" t="s">
        <v>4521</v>
      </c>
      <c r="C168" s="334" t="s">
        <v>4530</v>
      </c>
    </row>
    <row r="169" spans="1:3" x14ac:dyDescent="0.25">
      <c r="A169" s="334" t="s">
        <v>219</v>
      </c>
      <c r="B169" s="334" t="s">
        <v>4531</v>
      </c>
      <c r="C169" s="334" t="s">
        <v>4532</v>
      </c>
    </row>
    <row r="170" spans="1:3" x14ac:dyDescent="0.25">
      <c r="A170" s="334" t="s">
        <v>3793</v>
      </c>
      <c r="B170" s="334" t="s">
        <v>4533</v>
      </c>
      <c r="C170" s="334" t="s">
        <v>3793</v>
      </c>
    </row>
    <row r="171" spans="1:3" x14ac:dyDescent="0.25">
      <c r="A171" s="334" t="s">
        <v>239</v>
      </c>
      <c r="B171" s="334" t="s">
        <v>4534</v>
      </c>
      <c r="C171" s="334" t="s">
        <v>4535</v>
      </c>
    </row>
    <row r="172" spans="1:3" x14ac:dyDescent="0.25">
      <c r="A172" s="334" t="s">
        <v>276</v>
      </c>
      <c r="B172" s="334" t="s">
        <v>4534</v>
      </c>
      <c r="C172" s="334" t="s">
        <v>2455</v>
      </c>
    </row>
    <row r="173" spans="1:3" x14ac:dyDescent="0.25">
      <c r="A173" s="334" t="s">
        <v>209</v>
      </c>
      <c r="B173" s="334" t="s">
        <v>4536</v>
      </c>
      <c r="C173" s="334" t="s">
        <v>4537</v>
      </c>
    </row>
    <row r="174" spans="1:3" x14ac:dyDescent="0.25">
      <c r="A174" s="334" t="s">
        <v>227</v>
      </c>
      <c r="B174" s="334" t="s">
        <v>4536</v>
      </c>
      <c r="C174" s="334" t="s">
        <v>4538</v>
      </c>
    </row>
    <row r="175" spans="1:3" x14ac:dyDescent="0.25">
      <c r="A175" s="334" t="s">
        <v>241</v>
      </c>
      <c r="B175" s="334" t="s">
        <v>4536</v>
      </c>
      <c r="C175" s="334" t="s">
        <v>4539</v>
      </c>
    </row>
    <row r="176" spans="1:3" x14ac:dyDescent="0.25">
      <c r="A176" s="334" t="s">
        <v>219</v>
      </c>
      <c r="B176" s="334" t="s">
        <v>4540</v>
      </c>
      <c r="C176" s="334" t="s">
        <v>4541</v>
      </c>
    </row>
    <row r="177" spans="1:3" x14ac:dyDescent="0.25">
      <c r="A177" s="334" t="s">
        <v>276</v>
      </c>
      <c r="B177" s="334" t="s">
        <v>4540</v>
      </c>
      <c r="C177" s="334" t="s">
        <v>4542</v>
      </c>
    </row>
    <row r="178" spans="1:3" x14ac:dyDescent="0.25">
      <c r="A178" s="334" t="s">
        <v>209</v>
      </c>
      <c r="B178" s="334" t="s">
        <v>4543</v>
      </c>
      <c r="C178" s="334" t="s">
        <v>4544</v>
      </c>
    </row>
    <row r="179" spans="1:3" x14ac:dyDescent="0.25">
      <c r="A179" s="334" t="s">
        <v>198</v>
      </c>
      <c r="B179" s="334" t="s">
        <v>1628</v>
      </c>
      <c r="C179" s="334" t="s">
        <v>4545</v>
      </c>
    </row>
    <row r="180" spans="1:3" x14ac:dyDescent="0.25">
      <c r="A180" s="334" t="s">
        <v>219</v>
      </c>
      <c r="B180" s="334" t="s">
        <v>1628</v>
      </c>
      <c r="C180" s="334" t="s">
        <v>4546</v>
      </c>
    </row>
    <row r="181" spans="1:3" x14ac:dyDescent="0.25">
      <c r="A181" s="334" t="s">
        <v>239</v>
      </c>
      <c r="B181" s="334" t="s">
        <v>1628</v>
      </c>
      <c r="C181" s="334" t="s">
        <v>4547</v>
      </c>
    </row>
    <row r="182" spans="1:3" x14ac:dyDescent="0.25">
      <c r="A182" s="334" t="s">
        <v>219</v>
      </c>
      <c r="B182" s="334" t="s">
        <v>4548</v>
      </c>
      <c r="C182" s="334" t="s">
        <v>4549</v>
      </c>
    </row>
    <row r="183" spans="1:3" x14ac:dyDescent="0.25">
      <c r="A183" s="334" t="s">
        <v>219</v>
      </c>
      <c r="B183" s="334" t="s">
        <v>1245</v>
      </c>
      <c r="C183" s="334" t="s">
        <v>4550</v>
      </c>
    </row>
    <row r="184" spans="1:3" x14ac:dyDescent="0.25">
      <c r="A184" s="334" t="s">
        <v>209</v>
      </c>
      <c r="B184" s="334" t="s">
        <v>4543</v>
      </c>
      <c r="C184" s="334" t="s">
        <v>4551</v>
      </c>
    </row>
    <row r="185" spans="1:3" x14ac:dyDescent="0.25">
      <c r="A185" s="334" t="s">
        <v>209</v>
      </c>
      <c r="B185" s="334" t="s">
        <v>4543</v>
      </c>
      <c r="C185" s="334" t="s">
        <v>4552</v>
      </c>
    </row>
    <row r="186" spans="1:3" x14ac:dyDescent="0.25">
      <c r="A186" s="334" t="s">
        <v>241</v>
      </c>
      <c r="B186" s="334" t="s">
        <v>4553</v>
      </c>
      <c r="C186" s="334" t="s">
        <v>4554</v>
      </c>
    </row>
    <row r="187" spans="1:3" x14ac:dyDescent="0.25">
      <c r="A187" s="334" t="s">
        <v>241</v>
      </c>
      <c r="B187" s="334" t="s">
        <v>4553</v>
      </c>
      <c r="C187" s="334" t="s">
        <v>4555</v>
      </c>
    </row>
    <row r="188" spans="1:3" x14ac:dyDescent="0.25">
      <c r="A188" s="334" t="s">
        <v>241</v>
      </c>
      <c r="B188" s="334" t="s">
        <v>4553</v>
      </c>
      <c r="C188" s="334" t="s">
        <v>4556</v>
      </c>
    </row>
    <row r="189" spans="1:3" x14ac:dyDescent="0.25">
      <c r="A189" s="334" t="s">
        <v>241</v>
      </c>
      <c r="B189" s="334" t="s">
        <v>4553</v>
      </c>
      <c r="C189" s="334" t="s">
        <v>4557</v>
      </c>
    </row>
    <row r="190" spans="1:3" x14ac:dyDescent="0.25">
      <c r="A190" s="334" t="s">
        <v>241</v>
      </c>
      <c r="B190" s="334" t="s">
        <v>4553</v>
      </c>
      <c r="C190" s="334" t="s">
        <v>4558</v>
      </c>
    </row>
    <row r="191" spans="1:3" x14ac:dyDescent="0.25">
      <c r="A191" s="334" t="s">
        <v>241</v>
      </c>
      <c r="B191" s="334" t="s">
        <v>4553</v>
      </c>
      <c r="C191" s="334" t="s">
        <v>4559</v>
      </c>
    </row>
    <row r="192" spans="1:3" x14ac:dyDescent="0.25">
      <c r="A192" s="334" t="s">
        <v>241</v>
      </c>
      <c r="B192" s="334" t="s">
        <v>4553</v>
      </c>
      <c r="C192" s="334" t="s">
        <v>4560</v>
      </c>
    </row>
    <row r="193" spans="1:3" x14ac:dyDescent="0.25">
      <c r="A193" s="334" t="s">
        <v>241</v>
      </c>
      <c r="B193" s="334" t="s">
        <v>4553</v>
      </c>
      <c r="C193" s="334" t="s">
        <v>4561</v>
      </c>
    </row>
    <row r="194" spans="1:3" x14ac:dyDescent="0.25">
      <c r="A194" s="334" t="s">
        <v>241</v>
      </c>
      <c r="B194" s="334" t="s">
        <v>4553</v>
      </c>
      <c r="C194" s="334" t="s">
        <v>4562</v>
      </c>
    </row>
    <row r="195" spans="1:3" x14ac:dyDescent="0.25">
      <c r="A195" s="334" t="s">
        <v>241</v>
      </c>
      <c r="B195" s="334" t="s">
        <v>4553</v>
      </c>
      <c r="C195" s="334" t="s">
        <v>4563</v>
      </c>
    </row>
    <row r="196" spans="1:3" x14ac:dyDescent="0.25">
      <c r="A196" s="334" t="s">
        <v>241</v>
      </c>
      <c r="B196" s="334" t="s">
        <v>4553</v>
      </c>
      <c r="C196" s="334" t="s">
        <v>4564</v>
      </c>
    </row>
    <row r="197" spans="1:3" x14ac:dyDescent="0.25">
      <c r="A197" s="334" t="s">
        <v>356</v>
      </c>
      <c r="B197" s="334" t="s">
        <v>4565</v>
      </c>
      <c r="C197" s="334" t="s">
        <v>4566</v>
      </c>
    </row>
    <row r="198" spans="1:3" x14ac:dyDescent="0.25">
      <c r="A198" s="334" t="s">
        <v>356</v>
      </c>
      <c r="B198" s="334" t="s">
        <v>4567</v>
      </c>
      <c r="C198" s="334" t="s">
        <v>4568</v>
      </c>
    </row>
    <row r="199" spans="1:3" x14ac:dyDescent="0.25">
      <c r="A199" s="334" t="s">
        <v>356</v>
      </c>
      <c r="B199" s="334" t="s">
        <v>4569</v>
      </c>
      <c r="C199" s="334" t="s">
        <v>4570</v>
      </c>
    </row>
    <row r="200" spans="1:3" x14ac:dyDescent="0.25">
      <c r="A200" s="334" t="s">
        <v>356</v>
      </c>
      <c r="B200" s="334" t="s">
        <v>4571</v>
      </c>
      <c r="C200" s="334" t="s">
        <v>4572</v>
      </c>
    </row>
    <row r="201" spans="1:3" x14ac:dyDescent="0.25">
      <c r="A201" s="334" t="s">
        <v>356</v>
      </c>
      <c r="B201" s="334" t="s">
        <v>4573</v>
      </c>
      <c r="C201" s="334" t="s">
        <v>4574</v>
      </c>
    </row>
    <row r="202" spans="1:3" x14ac:dyDescent="0.25">
      <c r="A202" s="334" t="s">
        <v>356</v>
      </c>
      <c r="B202" s="334" t="s">
        <v>4575</v>
      </c>
      <c r="C202" s="334" t="s">
        <v>4576</v>
      </c>
    </row>
    <row r="203" spans="1:3" x14ac:dyDescent="0.25">
      <c r="A203" s="334" t="s">
        <v>276</v>
      </c>
      <c r="B203" s="334" t="s">
        <v>4577</v>
      </c>
      <c r="C203" s="334" t="s">
        <v>4578</v>
      </c>
    </row>
    <row r="204" spans="1:3" x14ac:dyDescent="0.25">
      <c r="A204" s="334" t="s">
        <v>211</v>
      </c>
      <c r="B204" s="334" t="s">
        <v>4579</v>
      </c>
      <c r="C204" s="334" t="s">
        <v>4580</v>
      </c>
    </row>
    <row r="205" spans="1:3" x14ac:dyDescent="0.25">
      <c r="A205" s="334" t="s">
        <v>356</v>
      </c>
      <c r="B205" s="334" t="s">
        <v>4581</v>
      </c>
      <c r="C205" s="334" t="s">
        <v>4582</v>
      </c>
    </row>
    <row r="206" spans="1:3" x14ac:dyDescent="0.25">
      <c r="A206" s="334" t="s">
        <v>198</v>
      </c>
      <c r="B206" s="334" t="s">
        <v>4583</v>
      </c>
      <c r="C206" s="334" t="s">
        <v>4584</v>
      </c>
    </row>
    <row r="207" spans="1:3" x14ac:dyDescent="0.25">
      <c r="A207" s="334" t="s">
        <v>198</v>
      </c>
      <c r="B207" s="334" t="s">
        <v>4585</v>
      </c>
      <c r="C207" s="334" t="s">
        <v>4586</v>
      </c>
    </row>
    <row r="208" spans="1:3" x14ac:dyDescent="0.25">
      <c r="A208" s="334" t="s">
        <v>356</v>
      </c>
      <c r="B208" s="334" t="s">
        <v>4587</v>
      </c>
      <c r="C208" s="334" t="s">
        <v>4588</v>
      </c>
    </row>
    <row r="209" spans="1:3" x14ac:dyDescent="0.25">
      <c r="A209" s="334" t="s">
        <v>356</v>
      </c>
      <c r="B209" s="334" t="s">
        <v>4587</v>
      </c>
      <c r="C209" s="334" t="s">
        <v>4589</v>
      </c>
    </row>
    <row r="210" spans="1:3" x14ac:dyDescent="0.25">
      <c r="A210" s="334" t="s">
        <v>356</v>
      </c>
      <c r="B210" s="334" t="s">
        <v>4587</v>
      </c>
      <c r="C210" s="334" t="s">
        <v>4590</v>
      </c>
    </row>
    <row r="211" spans="1:3" x14ac:dyDescent="0.25">
      <c r="A211" s="334" t="s">
        <v>356</v>
      </c>
      <c r="B211" s="334" t="s">
        <v>4587</v>
      </c>
      <c r="C211" s="334" t="s">
        <v>4591</v>
      </c>
    </row>
    <row r="212" spans="1:3" ht="30" x14ac:dyDescent="0.25">
      <c r="A212" s="334" t="s">
        <v>356</v>
      </c>
      <c r="B212" s="334" t="s">
        <v>4592</v>
      </c>
      <c r="C212" s="334" t="s">
        <v>4593</v>
      </c>
    </row>
    <row r="213" spans="1:3" x14ac:dyDescent="0.25">
      <c r="A213" s="334" t="s">
        <v>356</v>
      </c>
      <c r="B213" s="334" t="s">
        <v>4592</v>
      </c>
      <c r="C213" s="334" t="s">
        <v>4594</v>
      </c>
    </row>
    <row r="214" spans="1:3" x14ac:dyDescent="0.25">
      <c r="A214" s="334" t="s">
        <v>356</v>
      </c>
      <c r="B214" s="334" t="s">
        <v>4592</v>
      </c>
      <c r="C214" s="334" t="s">
        <v>4595</v>
      </c>
    </row>
    <row r="215" spans="1:3" x14ac:dyDescent="0.25">
      <c r="A215" s="334" t="s">
        <v>356</v>
      </c>
      <c r="B215" s="334" t="s">
        <v>4592</v>
      </c>
      <c r="C215" s="334" t="s">
        <v>4596</v>
      </c>
    </row>
    <row r="216" spans="1:3" x14ac:dyDescent="0.25">
      <c r="A216" s="334" t="s">
        <v>211</v>
      </c>
      <c r="B216" s="334" t="s">
        <v>4592</v>
      </c>
      <c r="C216" s="334" t="s">
        <v>4597</v>
      </c>
    </row>
    <row r="217" spans="1:3" x14ac:dyDescent="0.25">
      <c r="A217" s="334" t="s">
        <v>356</v>
      </c>
      <c r="B217" s="334" t="s">
        <v>4598</v>
      </c>
      <c r="C217" s="334" t="s">
        <v>4599</v>
      </c>
    </row>
    <row r="218" spans="1:3" x14ac:dyDescent="0.25">
      <c r="A218" s="334" t="s">
        <v>356</v>
      </c>
      <c r="B218" s="334" t="s">
        <v>4600</v>
      </c>
      <c r="C218" s="334" t="s">
        <v>4601</v>
      </c>
    </row>
    <row r="219" spans="1:3" x14ac:dyDescent="0.25">
      <c r="A219" s="334" t="s">
        <v>198</v>
      </c>
      <c r="B219" s="334" t="s">
        <v>4602</v>
      </c>
      <c r="C219" s="334" t="s">
        <v>4603</v>
      </c>
    </row>
    <row r="220" spans="1:3" x14ac:dyDescent="0.25">
      <c r="A220" s="334" t="s">
        <v>239</v>
      </c>
      <c r="B220" s="334" t="s">
        <v>4604</v>
      </c>
      <c r="C220" s="334" t="s">
        <v>4535</v>
      </c>
    </row>
    <row r="221" spans="1:3" x14ac:dyDescent="0.25">
      <c r="A221" s="334" t="s">
        <v>209</v>
      </c>
      <c r="B221" s="334" t="s">
        <v>4605</v>
      </c>
      <c r="C221" s="334" t="s">
        <v>4606</v>
      </c>
    </row>
    <row r="222" spans="1:3" x14ac:dyDescent="0.25">
      <c r="A222" s="334" t="s">
        <v>211</v>
      </c>
      <c r="B222" s="334" t="s">
        <v>1828</v>
      </c>
      <c r="C222" s="334" t="s">
        <v>4607</v>
      </c>
    </row>
    <row r="223" spans="1:3" x14ac:dyDescent="0.25">
      <c r="A223" s="334" t="s">
        <v>356</v>
      </c>
      <c r="B223" s="334" t="s">
        <v>4608</v>
      </c>
      <c r="C223" s="334" t="s">
        <v>4609</v>
      </c>
    </row>
    <row r="224" spans="1:3" x14ac:dyDescent="0.25">
      <c r="A224" s="334" t="s">
        <v>356</v>
      </c>
      <c r="B224" s="334" t="s">
        <v>4608</v>
      </c>
      <c r="C224" s="334" t="s">
        <v>4610</v>
      </c>
    </row>
    <row r="225" spans="1:3" x14ac:dyDescent="0.25">
      <c r="A225" s="334" t="s">
        <v>196</v>
      </c>
      <c r="B225" s="334" t="s">
        <v>4608</v>
      </c>
      <c r="C225" s="334" t="s">
        <v>4611</v>
      </c>
    </row>
    <row r="226" spans="1:3" ht="30" x14ac:dyDescent="0.25">
      <c r="A226" s="334" t="s">
        <v>198</v>
      </c>
      <c r="B226" s="334" t="s">
        <v>4608</v>
      </c>
      <c r="C226" s="334" t="s">
        <v>4612</v>
      </c>
    </row>
    <row r="227" spans="1:3" x14ac:dyDescent="0.25">
      <c r="A227" s="334" t="s">
        <v>198</v>
      </c>
      <c r="B227" s="334" t="s">
        <v>4608</v>
      </c>
      <c r="C227" s="334" t="s">
        <v>4613</v>
      </c>
    </row>
    <row r="228" spans="1:3" x14ac:dyDescent="0.25">
      <c r="A228" s="334" t="s">
        <v>198</v>
      </c>
      <c r="B228" s="334" t="s">
        <v>4608</v>
      </c>
      <c r="C228" s="334" t="s">
        <v>4614</v>
      </c>
    </row>
    <row r="229" spans="1:3" x14ac:dyDescent="0.25">
      <c r="A229" s="334" t="s">
        <v>198</v>
      </c>
      <c r="B229" s="334" t="s">
        <v>4608</v>
      </c>
      <c r="C229" s="334" t="s">
        <v>4615</v>
      </c>
    </row>
    <row r="230" spans="1:3" x14ac:dyDescent="0.25">
      <c r="A230" s="334" t="s">
        <v>209</v>
      </c>
      <c r="B230" s="334" t="s">
        <v>4608</v>
      </c>
      <c r="C230" s="334" t="s">
        <v>4616</v>
      </c>
    </row>
    <row r="231" spans="1:3" x14ac:dyDescent="0.25">
      <c r="A231" s="334" t="s">
        <v>209</v>
      </c>
      <c r="B231" s="334" t="s">
        <v>4608</v>
      </c>
      <c r="C231" s="334" t="s">
        <v>4617</v>
      </c>
    </row>
    <row r="232" spans="1:3" x14ac:dyDescent="0.25">
      <c r="A232" s="334" t="s">
        <v>211</v>
      </c>
      <c r="B232" s="334" t="s">
        <v>4608</v>
      </c>
      <c r="C232" s="334" t="s">
        <v>4618</v>
      </c>
    </row>
    <row r="233" spans="1:3" x14ac:dyDescent="0.25">
      <c r="A233" s="334" t="s">
        <v>211</v>
      </c>
      <c r="B233" s="334" t="s">
        <v>4608</v>
      </c>
      <c r="C233" s="334" t="s">
        <v>4619</v>
      </c>
    </row>
    <row r="234" spans="1:3" ht="30" x14ac:dyDescent="0.25">
      <c r="A234" s="334" t="s">
        <v>239</v>
      </c>
      <c r="B234" s="334" t="s">
        <v>4608</v>
      </c>
      <c r="C234" s="334" t="s">
        <v>4620</v>
      </c>
    </row>
    <row r="235" spans="1:3" x14ac:dyDescent="0.25">
      <c r="A235" s="334" t="s">
        <v>239</v>
      </c>
      <c r="B235" s="334" t="s">
        <v>4608</v>
      </c>
      <c r="C235" s="334" t="s">
        <v>4621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FICHA-1 OBJETIVOS</vt:lpstr>
      <vt:lpstr>FICHA 3 - PRECIOS Y TARIFAS</vt:lpstr>
      <vt:lpstr>FICHA 4 - INGRESOS</vt:lpstr>
      <vt:lpstr>FICHA 5 - BECAS</vt:lpstr>
      <vt:lpstr>FICHA 6 - CAPÍTULO IV-VII</vt:lpstr>
      <vt:lpstr>FICHA 7- ACTIVIDAD AUTOFINANCIA</vt:lpstr>
      <vt:lpstr>FICHA 9- PLAN CONTRATACIÓN</vt:lpstr>
      <vt:lpstr>GASTOS</vt:lpstr>
      <vt:lpstr>INGRESOS</vt:lpstr>
      <vt:lpstr>ODS 2026</vt:lpstr>
      <vt:lpstr>FICHA 6 CAP. IV Y VII 2026</vt:lpstr>
      <vt:lpstr>nº efectivos</vt:lpstr>
      <vt:lpstr>validación</vt:lpstr>
      <vt:lpstr>EST. ORGÁNICA</vt:lpstr>
      <vt:lpstr>Hoja5</vt:lpstr>
      <vt:lpstr>Hoja6</vt:lpstr>
      <vt:lpstr>'ODS 2026'!Área_de_impresión</vt:lpstr>
      <vt:lpstr>Hoja6!DatosExternos_1</vt:lpstr>
      <vt:lpstr>'FICHA 6 CAP. IV Y VII 2026'!Print_Titles</vt:lpstr>
      <vt:lpstr>'ODS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Penalva Berenguer, Maria Rosa</cp:lastModifiedBy>
  <dcterms:created xsi:type="dcterms:W3CDTF">2013-09-24T22:16:49Z</dcterms:created>
  <dcterms:modified xsi:type="dcterms:W3CDTF">2026-07-16T06:17:24Z</dcterms:modified>
</cp:coreProperties>
</file>