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rodriguez\Desktop\"/>
    </mc:Choice>
  </mc:AlternateContent>
  <xr:revisionPtr revIDLastSave="0" documentId="13_ncr:1_{18910BF3-6419-4445-B697-7A22109731A5}" xr6:coauthVersionLast="47" xr6:coauthVersionMax="47" xr10:uidLastSave="{00000000-0000-0000-0000-000000000000}"/>
  <bookViews>
    <workbookView xWindow="-120" yWindow="-120" windowWidth="29040" windowHeight="16440" tabRatio="916" xr2:uid="{00000000-000D-0000-FFFF-FFFF00000000}"/>
  </bookViews>
  <sheets>
    <sheet name="FICHA 3 - PRECIOS Y TARIFAS" sheetId="3" r:id="rId1"/>
    <sheet name="Hoja1" sheetId="10" state="hidden" r:id="rId2"/>
    <sheet name="Hoja2" sheetId="11" state="hidden" r:id="rId3"/>
    <sheet name="Hoja5" sheetId="14" state="hidden" r:id="rId4"/>
    <sheet name="Hoja6" sheetId="17" state="hidden" r:id="rId5"/>
  </sheets>
  <definedNames>
    <definedName name="DatosExternos_1" localSheetId="4" hidden="1">Hoja6!$A$1:$A$4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13" i="3" l="1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R13" i="3"/>
  <c r="S13" i="3" s="1"/>
  <c r="T13" i="3" s="1"/>
  <c r="R14" i="3"/>
  <c r="S14" i="3" s="1"/>
  <c r="R15" i="3"/>
  <c r="S15" i="3" s="1"/>
  <c r="T15" i="3" s="1"/>
  <c r="R16" i="3"/>
  <c r="S16" i="3" s="1"/>
  <c r="R17" i="3"/>
  <c r="S17" i="3" s="1"/>
  <c r="T17" i="3" s="1"/>
  <c r="R18" i="3"/>
  <c r="S18" i="3" s="1"/>
  <c r="R19" i="3"/>
  <c r="S19" i="3" s="1"/>
  <c r="T19" i="3" s="1"/>
  <c r="R20" i="3"/>
  <c r="S20" i="3" s="1"/>
  <c r="R21" i="3"/>
  <c r="S21" i="3" s="1"/>
  <c r="T21" i="3" s="1"/>
  <c r="R22" i="3"/>
  <c r="S22" i="3" s="1"/>
  <c r="R23" i="3"/>
  <c r="S23" i="3" s="1"/>
  <c r="T23" i="3" s="1"/>
  <c r="R24" i="3"/>
  <c r="S24" i="3" s="1"/>
  <c r="R25" i="3"/>
  <c r="S25" i="3" s="1"/>
  <c r="T25" i="3" s="1"/>
  <c r="R26" i="3"/>
  <c r="S26" i="3" s="1"/>
  <c r="R27" i="3"/>
  <c r="S27" i="3" s="1"/>
  <c r="T27" i="3" s="1"/>
  <c r="AA4" i="3"/>
  <c r="AA5" i="3"/>
  <c r="AA6" i="3"/>
  <c r="AA7" i="3"/>
  <c r="AA8" i="3"/>
  <c r="AA9" i="3"/>
  <c r="AA10" i="3"/>
  <c r="AA11" i="3"/>
  <c r="AA12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3" i="3"/>
  <c r="R41" i="3"/>
  <c r="S41" i="3" s="1"/>
  <c r="R42" i="3"/>
  <c r="S42" i="3" s="1"/>
  <c r="T42" i="3" s="1"/>
  <c r="U42" i="3" s="1"/>
  <c r="R43" i="3"/>
  <c r="S43" i="3" s="1"/>
  <c r="R44" i="3"/>
  <c r="S44" i="3" s="1"/>
  <c r="R45" i="3"/>
  <c r="S45" i="3" s="1"/>
  <c r="R46" i="3"/>
  <c r="S46" i="3"/>
  <c r="R47" i="3"/>
  <c r="S47" i="3" s="1"/>
  <c r="R48" i="3"/>
  <c r="S48" i="3" s="1"/>
  <c r="R49" i="3"/>
  <c r="S49" i="3" s="1"/>
  <c r="R50" i="3"/>
  <c r="S50" i="3" s="1"/>
  <c r="R40" i="3"/>
  <c r="R39" i="3"/>
  <c r="R38" i="3"/>
  <c r="R37" i="3"/>
  <c r="R36" i="3"/>
  <c r="R35" i="3"/>
  <c r="R34" i="3"/>
  <c r="R33" i="3"/>
  <c r="R32" i="3"/>
  <c r="R31" i="3"/>
  <c r="R30" i="3"/>
  <c r="S30" i="3" s="1"/>
  <c r="R29" i="3"/>
  <c r="R28" i="3"/>
  <c r="R12" i="3"/>
  <c r="R11" i="3"/>
  <c r="S11" i="3" s="1"/>
  <c r="R10" i="3"/>
  <c r="R9" i="3"/>
  <c r="R8" i="3"/>
  <c r="R7" i="3"/>
  <c r="R6" i="3"/>
  <c r="R5" i="3"/>
  <c r="R4" i="3"/>
  <c r="R3" i="3"/>
  <c r="S3" i="3" s="1"/>
  <c r="U26" i="3" l="1"/>
  <c r="U24" i="3"/>
  <c r="U22" i="3"/>
  <c r="T14" i="3"/>
  <c r="U14" i="3" s="1"/>
  <c r="T26" i="3"/>
  <c r="T24" i="3"/>
  <c r="T22" i="3"/>
  <c r="T20" i="3"/>
  <c r="U20" i="3" s="1"/>
  <c r="T18" i="3"/>
  <c r="U18" i="3" s="1"/>
  <c r="T16" i="3"/>
  <c r="U16" i="3" s="1"/>
  <c r="U27" i="3"/>
  <c r="U25" i="3"/>
  <c r="U23" i="3"/>
  <c r="U21" i="3"/>
  <c r="U19" i="3"/>
  <c r="U17" i="3"/>
  <c r="U15" i="3"/>
  <c r="U13" i="3"/>
  <c r="T46" i="3"/>
  <c r="U46" i="3" s="1"/>
  <c r="T44" i="3"/>
  <c r="U44" i="3" s="1"/>
  <c r="T48" i="3"/>
  <c r="U48" i="3" s="1"/>
  <c r="T50" i="3"/>
  <c r="U50" i="3" s="1"/>
  <c r="T49" i="3"/>
  <c r="U49" i="3" s="1"/>
  <c r="T47" i="3"/>
  <c r="U47" i="3" s="1"/>
  <c r="T45" i="3"/>
  <c r="U45" i="3" s="1"/>
  <c r="T43" i="3"/>
  <c r="U43" i="3" s="1"/>
  <c r="T41" i="3"/>
  <c r="U41" i="3" s="1"/>
  <c r="S5" i="3"/>
  <c r="T5" i="3" s="1"/>
  <c r="U5" i="3" s="1"/>
  <c r="S9" i="3"/>
  <c r="T9" i="3" s="1"/>
  <c r="S28" i="3"/>
  <c r="T28" i="3" s="1"/>
  <c r="S34" i="3"/>
  <c r="S38" i="3"/>
  <c r="T38" i="3" s="1"/>
  <c r="T3" i="3"/>
  <c r="U3" i="3" s="1"/>
  <c r="T11" i="3"/>
  <c r="U11" i="3" s="1"/>
  <c r="T30" i="3"/>
  <c r="U30" i="3" s="1"/>
  <c r="S7" i="3"/>
  <c r="T7" i="3" s="1"/>
  <c r="U7" i="3" s="1"/>
  <c r="S36" i="3"/>
  <c r="S4" i="3"/>
  <c r="T4" i="3" s="1"/>
  <c r="S6" i="3"/>
  <c r="S8" i="3"/>
  <c r="S10" i="3"/>
  <c r="S12" i="3"/>
  <c r="S29" i="3"/>
  <c r="S31" i="3"/>
  <c r="S33" i="3"/>
  <c r="S35" i="3"/>
  <c r="T35" i="3" s="1"/>
  <c r="S37" i="3"/>
  <c r="T37" i="3" s="1"/>
  <c r="S39" i="3"/>
  <c r="T39" i="3" s="1"/>
  <c r="S32" i="3"/>
  <c r="T32" i="3" s="1"/>
  <c r="U32" i="3" s="1"/>
  <c r="S40" i="3"/>
  <c r="T40" i="3" s="1"/>
  <c r="B3" i="14"/>
  <c r="U40" i="3" l="1"/>
  <c r="U28" i="3"/>
  <c r="T36" i="3"/>
  <c r="U36" i="3" s="1"/>
  <c r="T34" i="3"/>
  <c r="U34" i="3" s="1"/>
  <c r="U9" i="3"/>
  <c r="T12" i="3"/>
  <c r="U12" i="3" s="1"/>
  <c r="U38" i="3"/>
  <c r="T31" i="3"/>
  <c r="U31" i="3" s="1"/>
  <c r="U39" i="3"/>
  <c r="T29" i="3"/>
  <c r="U29" i="3" s="1"/>
  <c r="T6" i="3"/>
  <c r="U6" i="3" s="1"/>
  <c r="T33" i="3"/>
  <c r="U33" i="3" s="1"/>
  <c r="U37" i="3"/>
  <c r="U35" i="3"/>
  <c r="U4" i="3"/>
  <c r="T10" i="3"/>
  <c r="U10" i="3" s="1"/>
  <c r="T8" i="3"/>
  <c r="U8" i="3" s="1"/>
  <c r="B30" i="14" l="1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8" i="14"/>
  <c r="B7" i="14"/>
  <c r="B6" i="14"/>
  <c r="B5" i="14"/>
  <c r="B4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a1" description="Conexión a la consulta 'Tabla1' en el libro." type="5" refreshedVersion="6" background="1" saveData="1">
    <dbPr connection="Provider=Microsoft.Mashup.OleDb.1;Data Source=$Workbook$;Location=Tabla1;Extended Properties=&quot;&quot;" command="SELECT * FROM [Tabla1]"/>
  </connection>
</connections>
</file>

<file path=xl/sharedStrings.xml><?xml version="1.0" encoding="utf-8"?>
<sst xmlns="http://schemas.openxmlformats.org/spreadsheetml/2006/main" count="214" uniqueCount="213">
  <si>
    <t>TOTAL</t>
  </si>
  <si>
    <t>CENTRO DE FACTURACIÓN</t>
  </si>
  <si>
    <t>REFERENCIA SERVICIO/ARTÍCULO</t>
  </si>
  <si>
    <t>DESCRIPCIÓN  SERVICIO/ARTÍCULO</t>
  </si>
  <si>
    <t>UNIDAD DE MEDIDA / REFERENCIA</t>
  </si>
  <si>
    <t>NÚMERO DE EFECTIVOS</t>
  </si>
  <si>
    <t xml:space="preserve">ASIGNACIÓN MÓDULO </t>
  </si>
  <si>
    <t>POR PERSONA</t>
  </si>
  <si>
    <t>ASIGNACIÓN FIJA</t>
  </si>
  <si>
    <t>Diferencia</t>
  </si>
  <si>
    <t>0100</t>
  </si>
  <si>
    <t>0101</t>
  </si>
  <si>
    <t>0103</t>
  </si>
  <si>
    <t>SERVICIO DE CONTROL INTERNO</t>
  </si>
  <si>
    <t>0200</t>
  </si>
  <si>
    <t>0300</t>
  </si>
  <si>
    <t>VICERRECTORADO DE ESTUDIOS</t>
  </si>
  <si>
    <t>0400</t>
  </si>
  <si>
    <t>0401</t>
  </si>
  <si>
    <t>0402</t>
  </si>
  <si>
    <t>0500</t>
  </si>
  <si>
    <t>0600</t>
  </si>
  <si>
    <t>VICERRECTORADO DE INFRAESTRUCTURAS</t>
  </si>
  <si>
    <t>0601</t>
  </si>
  <si>
    <t>SERVICIO DE INFRAESTRUCTURAS</t>
  </si>
  <si>
    <t>CAMPUS DE ALTEA</t>
  </si>
  <si>
    <t>CAMPUS DE ELCHE</t>
  </si>
  <si>
    <t>CAMPUS DE ORIHUELA</t>
  </si>
  <si>
    <t>0700</t>
  </si>
  <si>
    <t>VICERRECTORADO DE PROFESORADO</t>
  </si>
  <si>
    <t>0800</t>
  </si>
  <si>
    <t>DELEGACIÓN DE ESTUDIANTES</t>
  </si>
  <si>
    <t>SERVICIO DE CALIDAD</t>
  </si>
  <si>
    <t>SABIEX</t>
  </si>
  <si>
    <t>PROMOCIÓ DEL VALENCIÀ</t>
  </si>
  <si>
    <t>SECRETARIA GENERAL</t>
  </si>
  <si>
    <t>SERVICIO JURIDÍCO</t>
  </si>
  <si>
    <t>SERVICIO DE INFORMACIÓN CONTABLE, GESTIÓN ECONÓMICA Y FINANCIERA</t>
  </si>
  <si>
    <t>SERVICIO DE GESTIÓN DE ESTUDIOS</t>
  </si>
  <si>
    <t xml:space="preserve">SERVICIO DE GESTIÓN PRESUPUESTARIA Y PATRIMONIAL   </t>
  </si>
  <si>
    <t>CENTRO DE GESTIÓN DE CAMPUS DE ALTEA</t>
  </si>
  <si>
    <t>CENTRO DE GESTIÓN DE CAMPUS DE ELCHE</t>
  </si>
  <si>
    <t>CENTRO DE GESTIÓN DE CAMPUS DE ORIHUELA</t>
  </si>
  <si>
    <t>CENTRO DE GESTIÓN DE CAMPUS DE SAN JUAN</t>
  </si>
  <si>
    <t>DEFENSOR UNIVERSITARIO</t>
  </si>
  <si>
    <t>CAMUS DE SANT JOAN D´ALACANT</t>
  </si>
  <si>
    <t>0104</t>
  </si>
  <si>
    <t>='FICHA ACUMULADA'!$E$6</t>
  </si>
  <si>
    <t>='FICHA ACUMULADA'!$E$7</t>
  </si>
  <si>
    <t>='FICHA ACUMULADA'!$E$8</t>
  </si>
  <si>
    <t>='FICHA ACUMULADA'!$E$9</t>
  </si>
  <si>
    <t>='FICHA ACUMULADA'!$E$10</t>
  </si>
  <si>
    <t>='FICHA ACUMULADA'!$E$11</t>
  </si>
  <si>
    <t>='FICHA ACUMULADA'!$E$12</t>
  </si>
  <si>
    <t>='FICHA ACUMULADA'!$E$13</t>
  </si>
  <si>
    <t>='FICHA ACUMULADA'!$E$14</t>
  </si>
  <si>
    <t>='FICHA ACUMULADA'!$E$15</t>
  </si>
  <si>
    <t>='FICHA ACUMULADA'!$E$16</t>
  </si>
  <si>
    <t>='FICHA ACUMULADA'!$E$17</t>
  </si>
  <si>
    <t>='FICHA ACUMULADA'!$E$18</t>
  </si>
  <si>
    <t>='FICHA ACUMULADA'!$E$19</t>
  </si>
  <si>
    <t>='FICHA ACUMULADA'!$E$20</t>
  </si>
  <si>
    <t>='FICHA ACUMULADA'!$E$21</t>
  </si>
  <si>
    <t>='FICHA ACUMULADA'!$E$22</t>
  </si>
  <si>
    <t>='FICHA ACUMULADA'!$E$23</t>
  </si>
  <si>
    <t>='FICHA ACUMULADA'!$E$24</t>
  </si>
  <si>
    <t>='FICHA ACUMULADA'!$E$25</t>
  </si>
  <si>
    <t>='FICHA ACUMULADA'!$E$26</t>
  </si>
  <si>
    <t>='FICHA ACUMULADA'!$E$27</t>
  </si>
  <si>
    <t>='FICHA ACUMULADA'!$E$28</t>
  </si>
  <si>
    <t>='FICHA ACUMULADA'!$E$29</t>
  </si>
  <si>
    <t>='FICHA ACUMULADA'!$E$30</t>
  </si>
  <si>
    <t>='FICHA ACUMULADA'!$E$31</t>
  </si>
  <si>
    <t>='FICHA ACUMULADA'!$E$32</t>
  </si>
  <si>
    <t>='FICHA ACUMULADA'!$E$33</t>
  </si>
  <si>
    <t>='FICHA ACUMULADA'!$E$34</t>
  </si>
  <si>
    <t>='FICHA ACUMULADA'!$E$35</t>
  </si>
  <si>
    <t>ACCIONES DE CALIDAD</t>
  </si>
  <si>
    <t>CONSEJO SOCIAL</t>
  </si>
  <si>
    <t>1000</t>
  </si>
  <si>
    <t>1001</t>
  </si>
  <si>
    <t>1002</t>
  </si>
  <si>
    <t>1003</t>
  </si>
  <si>
    <t>1004</t>
  </si>
  <si>
    <t>1100</t>
  </si>
  <si>
    <t>1101</t>
  </si>
  <si>
    <t>1300</t>
  </si>
  <si>
    <t>1301</t>
  </si>
  <si>
    <t>1302</t>
  </si>
  <si>
    <t>1401</t>
  </si>
  <si>
    <t>1404</t>
  </si>
  <si>
    <t>1406</t>
  </si>
  <si>
    <t>1407</t>
  </si>
  <si>
    <t>1409</t>
  </si>
  <si>
    <t>1410</t>
  </si>
  <si>
    <t>1500</t>
  </si>
  <si>
    <t>1502</t>
  </si>
  <si>
    <t>1600</t>
  </si>
  <si>
    <t>1602</t>
  </si>
  <si>
    <t>1700</t>
  </si>
  <si>
    <t>1702</t>
  </si>
  <si>
    <t>1800</t>
  </si>
  <si>
    <t>1802</t>
  </si>
  <si>
    <t>4000</t>
  </si>
  <si>
    <t>4100</t>
  </si>
  <si>
    <t>4300</t>
  </si>
  <si>
    <t>4400</t>
  </si>
  <si>
    <t>4700</t>
  </si>
  <si>
    <t>5600</t>
  </si>
  <si>
    <t>6100</t>
  </si>
  <si>
    <t>7200</t>
  </si>
  <si>
    <t>INVESTIGACIÓN</t>
  </si>
  <si>
    <t>OTROS</t>
  </si>
  <si>
    <t>MIXTO (INVESTIGACIÓN + OTROS)</t>
  </si>
  <si>
    <t>Columna1</t>
  </si>
  <si>
    <t>1006</t>
  </si>
  <si>
    <t>OFICINA DE LLENGÜES</t>
  </si>
  <si>
    <t>OFICINA INVESTIGACIÓN RESPONSABLE</t>
  </si>
  <si>
    <t>SERVICIO DE INNOVACIÓN ANATÓMICA</t>
  </si>
  <si>
    <t>VICERRECTORADO DE ESTUDIANTES Y COORDINACIÓN</t>
  </si>
  <si>
    <t>1201</t>
  </si>
  <si>
    <t>SERVICIO DE MODERNIZACIÓN Y COORDINACIÓN ADMINISTRATIVA</t>
  </si>
  <si>
    <t>4401</t>
  </si>
  <si>
    <t>SERVICIO DE EXPERIMENTACION ANIMAL: SEA</t>
  </si>
  <si>
    <t>SERVICIO DE EXPERIMENTACION ANIMAL: RMG</t>
  </si>
  <si>
    <t>COSTE MATERIA PRIMA EXTERNA</t>
  </si>
  <si>
    <t xml:space="preserve">COSTE DE PERSONAL </t>
  </si>
  <si>
    <t>COSTES BIENES CORRIENTES O GASTOS DE FUNCIONAMIENTO</t>
  </si>
  <si>
    <t>COSTES INVERSIONES (AMORTIZACIÓN)</t>
  </si>
  <si>
    <t>COSTES DIRECTOS</t>
  </si>
  <si>
    <t>COSTE INDIRECTO</t>
  </si>
  <si>
    <t>MARGEN</t>
  </si>
  <si>
    <t>TARIFA ENTIDAD 1</t>
  </si>
  <si>
    <t>ACTIVIDADES DE CULTURA</t>
  </si>
  <si>
    <t>1200</t>
  </si>
  <si>
    <t>0403</t>
  </si>
  <si>
    <t>1303</t>
  </si>
  <si>
    <t>OFICINA DE DATOS</t>
  </si>
  <si>
    <t>1400</t>
  </si>
  <si>
    <t>GERENCIA</t>
  </si>
  <si>
    <t>SERVICIO DE APOYO TÉCNICO A LA DOCENCIA Y A LA INVESTIGACIÓN</t>
  </si>
  <si>
    <t>6300</t>
  </si>
  <si>
    <t>CENTRO CYBORG</t>
  </si>
  <si>
    <t>7301</t>
  </si>
  <si>
    <t>SERVICIO DE INFRAESTRUCTURA INFORMÁTICA</t>
  </si>
  <si>
    <t>7302</t>
  </si>
  <si>
    <t>SERVICIO DE INNOVACIÓN Y PLANIFICACIÓN TECNOLÓGICA</t>
  </si>
  <si>
    <t>SERVICIO DE GESTIÓN DE LA CONTRATACIÓN</t>
  </si>
  <si>
    <t>1412</t>
  </si>
  <si>
    <t>SERVICIO DE PROFESORADO, NÓMINA Y SEGURIDAD SOCIAL</t>
  </si>
  <si>
    <t>GABINETE DEL RECTOR</t>
  </si>
  <si>
    <t>0105</t>
  </si>
  <si>
    <t>ACCIONES EN MATERIA DEPORTIVA Y CAMPUS SALUDABLES</t>
  </si>
  <si>
    <t>0106</t>
  </si>
  <si>
    <t>ACCIONES DE INTELIGENCIA ARTIFICIAL</t>
  </si>
  <si>
    <t>0301</t>
  </si>
  <si>
    <t>CENTRO DE FORMACIÓN, INNOVACIÓN EDUCATIVA Y CULTURA CIENTÍFICA</t>
  </si>
  <si>
    <t>VICERRECTORADO INVESTIGACIÓN Y TRANSFERENCIA</t>
  </si>
  <si>
    <t>VICERRECTORADO DE ECONOMÍA Y SOCIEDAD</t>
  </si>
  <si>
    <t>VICERRECTORADO DE CULTURA, IGUALDAD Y DIVERSIDAD</t>
  </si>
  <si>
    <t>OFICINA DE CULTURA, IGUALDAD Y DIVERSIDAD</t>
  </si>
  <si>
    <t>VICERRECTORADO DE INTERNACIONALIZACIÓN Y COOPERACIÓN</t>
  </si>
  <si>
    <t>VICERRECTORADO DE PLANIFICACIÓN Y RESPONSABILIDAD SOCIAL</t>
  </si>
  <si>
    <t>UNITAT DE IGUALTAT</t>
  </si>
  <si>
    <t>ÁREA AMBIENTAL Y DESARROLLO SOSTENIBLE</t>
  </si>
  <si>
    <t>UNITAT DE DIVERSITAT</t>
  </si>
  <si>
    <t>SERVICIO DE COMUNICACIÓN, MARKETING Y ATENCIÓN AL ESTUDIANTADO</t>
  </si>
  <si>
    <t>7300</t>
  </si>
  <si>
    <t>PROTOCOLO</t>
  </si>
  <si>
    <t>SERVICIO DE BIBLIOTECAS</t>
  </si>
  <si>
    <t>7700</t>
  </si>
  <si>
    <t>ESCUELA DE DOCTORADO</t>
  </si>
  <si>
    <t>0602</t>
  </si>
  <si>
    <t>1005</t>
  </si>
  <si>
    <t>1008</t>
  </si>
  <si>
    <t>1009</t>
  </si>
  <si>
    <t>ACCIONES DE ATENCIÓN A LA DISCAPACIDAD</t>
  </si>
  <si>
    <t>CLÍNICA PODOLÓGICA</t>
  </si>
  <si>
    <t>SERVICIO DE PLANIFICACIÓN Y RACIONALIZACIÓN DE LA CONTRATACIÓN</t>
  </si>
  <si>
    <t>SERVICIO DE OBSERVATORIO OCUPACIONAL</t>
  </si>
  <si>
    <t>0404</t>
  </si>
  <si>
    <t>SERVICIO DE GESTIÓN DE LA INVESTIGACIÓN</t>
  </si>
  <si>
    <t>0405</t>
  </si>
  <si>
    <t>SERVICIO DE TRANSFERENCIA DE CONOCIMIENTO</t>
  </si>
  <si>
    <t>0102</t>
  </si>
  <si>
    <t>GESTIÓN DE CONGRESOS</t>
  </si>
  <si>
    <t>SERVICIO DE RELACIONES INTERNACIONALES  Y COOPERACIÓN</t>
  </si>
  <si>
    <t>1202</t>
  </si>
  <si>
    <t>1403</t>
  </si>
  <si>
    <t>1405</t>
  </si>
  <si>
    <t>SERVICIO DE PERSONAL TÉCNICO, DE ADMINISTRACIÓN E INVESTIGACIÓN</t>
  </si>
  <si>
    <t>1413</t>
  </si>
  <si>
    <t>OFICINA DE CAMPUS SALUDABLES Y DEPORTES</t>
  </si>
  <si>
    <t>3900</t>
  </si>
  <si>
    <t>&gt;81</t>
  </si>
  <si>
    <t>Actualizada 23.06.2025</t>
  </si>
  <si>
    <t>SUBUNIDAD ORGÁNICA</t>
  </si>
  <si>
    <t xml:space="preserve">ANEXO T DEL PRESUPUESTO </t>
  </si>
  <si>
    <t>PRECIO AA.PP</t>
  </si>
  <si>
    <t>PRECIO UMH</t>
  </si>
  <si>
    <t>PRECIO BRUTO (EXTERNO)</t>
  </si>
  <si>
    <t>PRECIO BRUTO (EXTERNO) SIN IVA</t>
  </si>
  <si>
    <t>TARIFA ENTIDAD 2</t>
  </si>
  <si>
    <t>TARIFA ENTIDAD 3</t>
  </si>
  <si>
    <t>TARIFA ENTIDAD 4</t>
  </si>
  <si>
    <t>PRECIO MEDIO (EXTERNO) SIN IVA</t>
  </si>
  <si>
    <t>SE JUSTIFICA POR ESTUDIO DE COSTES O POR VALORES DE MERCADO</t>
  </si>
  <si>
    <t>Estudio Costes</t>
  </si>
  <si>
    <t>Valores Mercado</t>
  </si>
  <si>
    <t xml:space="preserve">Nuevo </t>
  </si>
  <si>
    <t>Igual año anterior</t>
  </si>
  <si>
    <t>Variación año anterior</t>
  </si>
  <si>
    <t>¿NUEVO PRECIO /VARIACIÓN /IGUAL?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</si>
</sst>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\ _€_-;\-* #,##0.00\ _€_-;_-* &quot;-&quot;??\ _€_-;_-@"/>
    <numFmt numFmtId="166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9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ck">
        <color theme="3" tint="0.39994506668294322"/>
      </left>
      <right style="thin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4506668294322"/>
      </left>
      <right style="thick">
        <color theme="3" tint="0.39997558519241921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7558519241921"/>
      </left>
      <right style="thick">
        <color theme="3" tint="0.39994506668294322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7558519241921"/>
      </left>
      <right/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7558519241921"/>
      </left>
      <right style="thick">
        <color theme="3" tint="0.39997558519241921"/>
      </right>
      <top style="thick">
        <color theme="3" tint="0.39994506668294322"/>
      </top>
      <bottom style="thick">
        <color theme="3" tint="0.39994506668294322"/>
      </bottom>
      <diagonal/>
    </border>
    <border>
      <left style="thick">
        <color theme="3" tint="0.39997558519241921"/>
      </left>
      <right/>
      <top/>
      <bottom/>
      <diagonal/>
    </border>
    <border>
      <left style="thin">
        <color theme="3" tint="0.39994506668294322"/>
      </left>
      <right style="thick">
        <color theme="3" tint="0.39997558519241921"/>
      </right>
      <top style="thick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ck">
        <color theme="3" tint="0.39997558519241921"/>
      </right>
      <top/>
      <bottom style="thin">
        <color theme="3" tint="0.39994506668294322"/>
      </bottom>
      <diagonal/>
    </border>
    <border>
      <left style="thick">
        <color theme="3" tint="0.39997558519241921"/>
      </left>
      <right style="thick">
        <color theme="3" tint="0.39997558519241921"/>
      </right>
      <top style="thick">
        <color theme="3" tint="0.39994506668294322"/>
      </top>
      <bottom style="thin">
        <color theme="3" tint="0.39994506668294322"/>
      </bottom>
      <diagonal/>
    </border>
    <border>
      <left style="thick">
        <color theme="3" tint="0.39997558519241921"/>
      </left>
      <right style="thick">
        <color theme="3" tint="0.39997558519241921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 style="thick">
        <color theme="3" tint="0.39997558519241921"/>
      </right>
      <top style="thick">
        <color theme="3" tint="0.39994506668294322"/>
      </top>
      <bottom style="thin">
        <color theme="3" tint="0.39994506668294322"/>
      </bottom>
      <diagonal/>
    </border>
    <border>
      <left/>
      <right style="thick">
        <color theme="3" tint="0.39997558519241921"/>
      </right>
      <top style="thin">
        <color theme="3" tint="0.39994506668294322"/>
      </top>
      <bottom style="thin">
        <color theme="3" tint="0.39994506668294322"/>
      </bottom>
      <diagonal/>
    </border>
    <border>
      <left style="thick">
        <color theme="3" tint="0.39997558519241921"/>
      </left>
      <right style="thick">
        <color theme="3" tint="0.39997558519241921"/>
      </right>
      <top/>
      <bottom style="thin">
        <color theme="3" tint="0.39994506668294322"/>
      </bottom>
      <diagonal/>
    </border>
    <border>
      <left/>
      <right style="thick">
        <color theme="3" tint="0.39997558519241921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5" borderId="6" xfId="0" applyFont="1" applyFill="1" applyBorder="1" applyAlignment="1">
      <alignment wrapText="1"/>
    </xf>
    <xf numFmtId="164" fontId="3" fillId="6" borderId="1" xfId="2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8" fillId="7" borderId="7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2" xfId="0" applyBorder="1" applyAlignment="1">
      <alignment wrapText="1"/>
    </xf>
    <xf numFmtId="165" fontId="9" fillId="0" borderId="9" xfId="0" applyNumberFormat="1" applyFont="1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0" borderId="15" xfId="0" applyBorder="1"/>
    <xf numFmtId="0" fontId="5" fillId="8" borderId="14" xfId="0" applyFont="1" applyFill="1" applyBorder="1" applyAlignment="1">
      <alignment horizontal="center" vertical="center" wrapText="1"/>
    </xf>
    <xf numFmtId="166" fontId="0" fillId="8" borderId="3" xfId="0" applyNumberFormat="1" applyFill="1" applyBorder="1"/>
    <xf numFmtId="0" fontId="0" fillId="0" borderId="16" xfId="0" applyBorder="1"/>
    <xf numFmtId="0" fontId="0" fillId="0" borderId="18" xfId="0" applyBorder="1"/>
    <xf numFmtId="166" fontId="0" fillId="0" borderId="19" xfId="0" applyNumberFormat="1" applyBorder="1" applyAlignment="1">
      <alignment wrapText="1"/>
    </xf>
    <xf numFmtId="166" fontId="0" fillId="0" borderId="20" xfId="0" applyNumberFormat="1" applyBorder="1" applyAlignment="1">
      <alignment wrapText="1"/>
    </xf>
    <xf numFmtId="166" fontId="0" fillId="0" borderId="20" xfId="0" applyNumberFormat="1" applyBorder="1" applyAlignment="1">
      <alignment vertical="center" wrapText="1"/>
    </xf>
    <xf numFmtId="166" fontId="0" fillId="0" borderId="21" xfId="0" applyNumberFormat="1" applyBorder="1"/>
    <xf numFmtId="166" fontId="0" fillId="0" borderId="22" xfId="0" applyNumberFormat="1" applyBorder="1"/>
    <xf numFmtId="166" fontId="0" fillId="0" borderId="22" xfId="0" applyNumberFormat="1" applyBorder="1" applyAlignment="1">
      <alignment vertical="center"/>
    </xf>
    <xf numFmtId="166" fontId="0" fillId="0" borderId="23" xfId="0" applyNumberFormat="1" applyBorder="1"/>
    <xf numFmtId="166" fontId="0" fillId="0" borderId="20" xfId="0" applyNumberFormat="1" applyBorder="1"/>
    <xf numFmtId="166" fontId="0" fillId="0" borderId="20" xfId="0" applyNumberFormat="1" applyBorder="1" applyAlignment="1">
      <alignment vertical="center"/>
    </xf>
    <xf numFmtId="0" fontId="0" fillId="0" borderId="17" xfId="0" applyBorder="1"/>
    <xf numFmtId="0" fontId="0" fillId="0" borderId="24" xfId="0" applyBorder="1"/>
    <xf numFmtId="0" fontId="4" fillId="8" borderId="14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166" fontId="0" fillId="8" borderId="3" xfId="0" applyNumberFormat="1" applyFill="1" applyBorder="1" applyProtection="1">
      <protection locked="0"/>
    </xf>
    <xf numFmtId="0" fontId="0" fillId="0" borderId="2" xfId="0" applyBorder="1" applyProtection="1"/>
    <xf numFmtId="166" fontId="0" fillId="8" borderId="3" xfId="0" applyNumberFormat="1" applyFill="1" applyBorder="1" applyProtection="1"/>
    <xf numFmtId="0" fontId="3" fillId="0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">
    <cellStyle name="Millares 2" xfId="1" xr:uid="{00000000-0005-0000-0000-000002000000}"/>
    <cellStyle name="Millares 3" xfId="2" xr:uid="{00000000-0005-0000-0000-000003000000}"/>
    <cellStyle name="Millares 5" xfId="3" xr:uid="{907276A3-7341-494A-BE84-7542BAD17FBE}"/>
    <cellStyle name="Normal" xfId="0" builtinId="0"/>
  </cellStyles>
  <dxfs count="1">
    <dxf>
      <numFmt numFmtId="0" formatCode="General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1300-000000000000}" autoFormatId="0" applyNumberFormats="0" applyBorderFormats="0" applyFontFormats="1" applyPatternFormats="1" applyAlignmentFormats="0" applyWidthHeightFormats="0">
  <queryTableRefresh preserveSortFilterLayout="0" nextId="2">
    <queryTableFields count="1">
      <queryTableField id="1" name="Columna1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1_2" displayName="Tabla1_2" ref="A1:A4" tableType="queryTable" totalsRowShown="0">
  <autoFilter ref="A1:A4" xr:uid="{00000000-0009-0000-0100-000002000000}"/>
  <tableColumns count="1">
    <tableColumn id="3" xr3:uid="{00000000-0010-0000-0100-000003000000}" uniqueName="3" name="Columna1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">
    <pageSetUpPr fitToPage="1"/>
  </sheetPr>
  <dimension ref="A1:AJ64"/>
  <sheetViews>
    <sheetView tabSelected="1" zoomScale="90" zoomScaleNormal="90" workbookViewId="0">
      <selection activeCell="I3" sqref="I3"/>
    </sheetView>
  </sheetViews>
  <sheetFormatPr baseColWidth="10" defaultRowHeight="15" x14ac:dyDescent="0.25"/>
  <cols>
    <col min="1" max="1" width="3.28515625" style="18" customWidth="1"/>
    <col min="2" max="2" width="12.7109375" style="6" customWidth="1"/>
    <col min="3" max="3" width="13.5703125" style="1" customWidth="1"/>
    <col min="4" max="4" width="14.7109375" style="6" customWidth="1"/>
    <col min="5" max="5" width="18.42578125" customWidth="1"/>
    <col min="6" max="6" width="18.85546875" customWidth="1"/>
    <col min="7" max="7" width="21.28515625" customWidth="1"/>
    <col min="8" max="8" width="12" customWidth="1"/>
    <col min="9" max="9" width="15.5703125" style="18" customWidth="1"/>
    <col min="13" max="13" width="4.42578125" customWidth="1"/>
    <col min="16" max="16" width="15.28515625" customWidth="1"/>
    <col min="17" max="17" width="13.5703125" customWidth="1"/>
    <col min="18" max="21" width="11.42578125" style="18"/>
    <col min="22" max="22" width="4.28515625" customWidth="1"/>
    <col min="35" max="36" width="0" hidden="1" customWidth="1"/>
  </cols>
  <sheetData>
    <row r="1" spans="1:36" s="18" customFormat="1" ht="15.75" thickBot="1" x14ac:dyDescent="0.3">
      <c r="W1" s="55"/>
      <c r="X1" s="55"/>
      <c r="Y1" s="55"/>
      <c r="Z1" s="55"/>
      <c r="AA1" s="55"/>
    </row>
    <row r="2" spans="1:36" ht="61.5" thickTop="1" thickBot="1" x14ac:dyDescent="0.3">
      <c r="B2" s="28" t="s">
        <v>196</v>
      </c>
      <c r="C2" s="5" t="s">
        <v>1</v>
      </c>
      <c r="D2" s="5" t="s">
        <v>197</v>
      </c>
      <c r="E2" s="26" t="s">
        <v>2</v>
      </c>
      <c r="F2" s="27" t="s">
        <v>3</v>
      </c>
      <c r="G2" s="28" t="s">
        <v>212</v>
      </c>
      <c r="H2" s="29" t="s">
        <v>4</v>
      </c>
      <c r="I2" s="30" t="s">
        <v>206</v>
      </c>
      <c r="J2" s="48" t="s">
        <v>199</v>
      </c>
      <c r="K2" s="48" t="s">
        <v>198</v>
      </c>
      <c r="L2" s="49" t="s">
        <v>200</v>
      </c>
      <c r="M2" s="32"/>
      <c r="N2" s="31" t="s">
        <v>125</v>
      </c>
      <c r="O2" s="31" t="s">
        <v>126</v>
      </c>
      <c r="P2" s="31" t="s">
        <v>127</v>
      </c>
      <c r="Q2" s="31" t="s">
        <v>128</v>
      </c>
      <c r="R2" s="33" t="s">
        <v>129</v>
      </c>
      <c r="S2" s="33" t="s">
        <v>130</v>
      </c>
      <c r="T2" s="33" t="s">
        <v>131</v>
      </c>
      <c r="U2" s="33" t="s">
        <v>201</v>
      </c>
      <c r="W2" s="31" t="s">
        <v>132</v>
      </c>
      <c r="X2" s="31" t="s">
        <v>202</v>
      </c>
      <c r="Y2" s="31" t="s">
        <v>203</v>
      </c>
      <c r="Z2" s="31" t="s">
        <v>204</v>
      </c>
      <c r="AA2" s="33" t="s">
        <v>205</v>
      </c>
    </row>
    <row r="3" spans="1:36" ht="15.75" thickTop="1" x14ac:dyDescent="0.25">
      <c r="A3" s="47"/>
      <c r="B3" s="46"/>
      <c r="C3" s="2"/>
      <c r="D3" s="2"/>
      <c r="E3" s="3"/>
      <c r="F3" s="4"/>
      <c r="G3" s="3"/>
      <c r="H3" s="3"/>
      <c r="I3" s="35"/>
      <c r="J3" s="37"/>
      <c r="K3" s="43"/>
      <c r="L3" s="40"/>
      <c r="N3" s="50"/>
      <c r="O3" s="51"/>
      <c r="P3" s="50"/>
      <c r="Q3" s="51"/>
      <c r="R3" s="52">
        <f>N3+O3+P3+Q3</f>
        <v>0</v>
      </c>
      <c r="S3" s="52">
        <f>15.7*R3/100</f>
        <v>0</v>
      </c>
      <c r="T3" s="52">
        <f>0.06*(R3+S3)</f>
        <v>0</v>
      </c>
      <c r="U3" s="52">
        <f>R3+S3+T3</f>
        <v>0</v>
      </c>
      <c r="W3" s="53"/>
      <c r="X3" s="53"/>
      <c r="Y3" s="53"/>
      <c r="Z3" s="53"/>
      <c r="AA3" s="54">
        <f>(W3+X3+Y3+Z3)/4</f>
        <v>0</v>
      </c>
      <c r="AI3" t="s">
        <v>207</v>
      </c>
      <c r="AJ3" t="s">
        <v>209</v>
      </c>
    </row>
    <row r="4" spans="1:36" x14ac:dyDescent="0.25">
      <c r="A4" s="47"/>
      <c r="B4" s="46"/>
      <c r="C4" s="2"/>
      <c r="D4" s="2"/>
      <c r="E4" s="2"/>
      <c r="F4" s="2"/>
      <c r="G4" s="2"/>
      <c r="H4" s="2"/>
      <c r="I4" s="36"/>
      <c r="J4" s="38"/>
      <c r="K4" s="44"/>
      <c r="L4" s="41"/>
      <c r="N4" s="2"/>
      <c r="O4" s="3"/>
      <c r="P4" s="2"/>
      <c r="Q4" s="3"/>
      <c r="R4" s="34">
        <f t="shared" ref="R4:R40" si="0">N4+O4+P4+Q4</f>
        <v>0</v>
      </c>
      <c r="S4" s="34">
        <f t="shared" ref="S4:S40" si="1">15.7*R4/100</f>
        <v>0</v>
      </c>
      <c r="T4" s="34">
        <f t="shared" ref="T4:T40" si="2">0.06*(R4+S4)</f>
        <v>0</v>
      </c>
      <c r="U4" s="34">
        <f t="shared" ref="U4:U40" si="3">R4+S4+T4</f>
        <v>0</v>
      </c>
      <c r="W4" s="2"/>
      <c r="X4" s="2"/>
      <c r="Y4" s="2"/>
      <c r="Z4" s="2"/>
      <c r="AA4" s="34">
        <f t="shared" ref="AA4:AA50" si="4">(W4+X4+Y4+Z4)/4</f>
        <v>0</v>
      </c>
      <c r="AI4" t="s">
        <v>208</v>
      </c>
      <c r="AJ4" t="s">
        <v>211</v>
      </c>
    </row>
    <row r="5" spans="1:36" s="18" customFormat="1" x14ac:dyDescent="0.25">
      <c r="A5" s="47"/>
      <c r="B5" s="46"/>
      <c r="C5" s="2"/>
      <c r="D5" s="2"/>
      <c r="E5" s="2"/>
      <c r="F5" s="2"/>
      <c r="G5" s="2"/>
      <c r="H5" s="2"/>
      <c r="I5" s="36"/>
      <c r="J5" s="38"/>
      <c r="K5" s="44"/>
      <c r="L5" s="41"/>
      <c r="N5" s="2"/>
      <c r="O5" s="3"/>
      <c r="P5" s="2"/>
      <c r="Q5" s="3"/>
      <c r="R5" s="34">
        <f t="shared" si="0"/>
        <v>0</v>
      </c>
      <c r="S5" s="34">
        <f t="shared" si="1"/>
        <v>0</v>
      </c>
      <c r="T5" s="34">
        <f t="shared" si="2"/>
        <v>0</v>
      </c>
      <c r="U5" s="34">
        <f t="shared" si="3"/>
        <v>0</v>
      </c>
      <c r="W5" s="2"/>
      <c r="X5" s="2"/>
      <c r="Y5" s="2"/>
      <c r="Z5" s="2"/>
      <c r="AA5" s="34">
        <f t="shared" si="4"/>
        <v>0</v>
      </c>
      <c r="AJ5" s="18" t="s">
        <v>210</v>
      </c>
    </row>
    <row r="6" spans="1:36" s="18" customFormat="1" x14ac:dyDescent="0.25">
      <c r="A6" s="47"/>
      <c r="B6" s="46"/>
      <c r="C6" s="2"/>
      <c r="D6" s="2"/>
      <c r="E6" s="2"/>
      <c r="F6" s="2"/>
      <c r="G6" s="2"/>
      <c r="H6" s="2"/>
      <c r="I6" s="36"/>
      <c r="J6" s="38"/>
      <c r="K6" s="44"/>
      <c r="L6" s="41"/>
      <c r="N6" s="2"/>
      <c r="O6" s="3"/>
      <c r="P6" s="2"/>
      <c r="Q6" s="3"/>
      <c r="R6" s="34">
        <f t="shared" si="0"/>
        <v>0</v>
      </c>
      <c r="S6" s="34">
        <f t="shared" si="1"/>
        <v>0</v>
      </c>
      <c r="T6" s="34">
        <f t="shared" si="2"/>
        <v>0</v>
      </c>
      <c r="U6" s="34">
        <f t="shared" si="3"/>
        <v>0</v>
      </c>
      <c r="W6" s="2"/>
      <c r="X6" s="2"/>
      <c r="Y6" s="2"/>
      <c r="Z6" s="2"/>
      <c r="AA6" s="34">
        <f t="shared" si="4"/>
        <v>0</v>
      </c>
    </row>
    <row r="7" spans="1:36" s="18" customFormat="1" x14ac:dyDescent="0.25">
      <c r="A7" s="47"/>
      <c r="B7" s="46"/>
      <c r="C7" s="2"/>
      <c r="D7" s="2"/>
      <c r="E7" s="2"/>
      <c r="F7" s="2"/>
      <c r="G7" s="2"/>
      <c r="H7" s="2"/>
      <c r="I7" s="36"/>
      <c r="J7" s="38"/>
      <c r="K7" s="44"/>
      <c r="L7" s="41"/>
      <c r="N7" s="2"/>
      <c r="O7" s="3"/>
      <c r="P7" s="2"/>
      <c r="Q7" s="3"/>
      <c r="R7" s="34">
        <f t="shared" si="0"/>
        <v>0</v>
      </c>
      <c r="S7" s="34">
        <f t="shared" si="1"/>
        <v>0</v>
      </c>
      <c r="T7" s="34">
        <f t="shared" si="2"/>
        <v>0</v>
      </c>
      <c r="U7" s="34">
        <f t="shared" si="3"/>
        <v>0</v>
      </c>
      <c r="W7" s="2"/>
      <c r="X7" s="2"/>
      <c r="Y7" s="2"/>
      <c r="Z7" s="2"/>
      <c r="AA7" s="34">
        <f t="shared" si="4"/>
        <v>0</v>
      </c>
    </row>
    <row r="8" spans="1:36" s="18" customFormat="1" x14ac:dyDescent="0.25">
      <c r="A8" s="47"/>
      <c r="B8" s="46"/>
      <c r="C8" s="2"/>
      <c r="D8" s="2"/>
      <c r="E8" s="2"/>
      <c r="F8" s="2"/>
      <c r="G8" s="2"/>
      <c r="H8" s="2"/>
      <c r="I8" s="36"/>
      <c r="J8" s="38"/>
      <c r="K8" s="44"/>
      <c r="L8" s="41"/>
      <c r="N8" s="2"/>
      <c r="O8" s="3"/>
      <c r="P8" s="2"/>
      <c r="Q8" s="3"/>
      <c r="R8" s="34">
        <f t="shared" si="0"/>
        <v>0</v>
      </c>
      <c r="S8" s="34">
        <f t="shared" si="1"/>
        <v>0</v>
      </c>
      <c r="T8" s="34">
        <f t="shared" si="2"/>
        <v>0</v>
      </c>
      <c r="U8" s="34">
        <f t="shared" si="3"/>
        <v>0</v>
      </c>
      <c r="W8" s="2"/>
      <c r="X8" s="2"/>
      <c r="Y8" s="2"/>
      <c r="Z8" s="2"/>
      <c r="AA8" s="34">
        <f t="shared" si="4"/>
        <v>0</v>
      </c>
    </row>
    <row r="9" spans="1:36" s="18" customFormat="1" x14ac:dyDescent="0.25">
      <c r="A9" s="47"/>
      <c r="B9" s="46"/>
      <c r="C9" s="2"/>
      <c r="D9" s="2"/>
      <c r="E9" s="2"/>
      <c r="F9" s="2"/>
      <c r="G9" s="2"/>
      <c r="H9" s="2"/>
      <c r="I9" s="36"/>
      <c r="J9" s="38"/>
      <c r="K9" s="44"/>
      <c r="L9" s="41"/>
      <c r="N9" s="2"/>
      <c r="O9" s="3"/>
      <c r="P9" s="2"/>
      <c r="Q9" s="3"/>
      <c r="R9" s="34">
        <f t="shared" si="0"/>
        <v>0</v>
      </c>
      <c r="S9" s="34">
        <f t="shared" si="1"/>
        <v>0</v>
      </c>
      <c r="T9" s="34">
        <f t="shared" si="2"/>
        <v>0</v>
      </c>
      <c r="U9" s="34">
        <f t="shared" si="3"/>
        <v>0</v>
      </c>
      <c r="W9" s="2"/>
      <c r="X9" s="2"/>
      <c r="Y9" s="2"/>
      <c r="Z9" s="2"/>
      <c r="AA9" s="34">
        <f t="shared" si="4"/>
        <v>0</v>
      </c>
    </row>
    <row r="10" spans="1:36" s="18" customFormat="1" x14ac:dyDescent="0.25">
      <c r="A10" s="47"/>
      <c r="B10" s="46"/>
      <c r="C10" s="2"/>
      <c r="D10" s="2"/>
      <c r="E10" s="2"/>
      <c r="F10" s="2"/>
      <c r="G10" s="2"/>
      <c r="H10" s="2"/>
      <c r="I10" s="36"/>
      <c r="J10" s="38"/>
      <c r="K10" s="44"/>
      <c r="L10" s="41"/>
      <c r="N10" s="2"/>
      <c r="O10" s="3"/>
      <c r="P10" s="2"/>
      <c r="Q10" s="3"/>
      <c r="R10" s="34">
        <f t="shared" si="0"/>
        <v>0</v>
      </c>
      <c r="S10" s="34">
        <f t="shared" si="1"/>
        <v>0</v>
      </c>
      <c r="T10" s="34">
        <f t="shared" si="2"/>
        <v>0</v>
      </c>
      <c r="U10" s="34">
        <f t="shared" si="3"/>
        <v>0</v>
      </c>
      <c r="W10" s="2"/>
      <c r="X10" s="2"/>
      <c r="Y10" s="2"/>
      <c r="Z10" s="2"/>
      <c r="AA10" s="34">
        <f t="shared" si="4"/>
        <v>0</v>
      </c>
    </row>
    <row r="11" spans="1:36" s="18" customFormat="1" x14ac:dyDescent="0.25">
      <c r="A11" s="47"/>
      <c r="B11" s="46"/>
      <c r="C11" s="2"/>
      <c r="D11" s="2"/>
      <c r="E11" s="2"/>
      <c r="F11" s="2"/>
      <c r="G11" s="2"/>
      <c r="H11" s="2"/>
      <c r="I11" s="36"/>
      <c r="J11" s="38"/>
      <c r="K11" s="44"/>
      <c r="L11" s="41"/>
      <c r="N11" s="2"/>
      <c r="O11" s="3"/>
      <c r="P11" s="2"/>
      <c r="Q11" s="3"/>
      <c r="R11" s="34">
        <f t="shared" si="0"/>
        <v>0</v>
      </c>
      <c r="S11" s="34">
        <f t="shared" si="1"/>
        <v>0</v>
      </c>
      <c r="T11" s="34">
        <f t="shared" si="2"/>
        <v>0</v>
      </c>
      <c r="U11" s="34">
        <f t="shared" si="3"/>
        <v>0</v>
      </c>
      <c r="W11" s="2"/>
      <c r="X11" s="2"/>
      <c r="Y11" s="2"/>
      <c r="Z11" s="2"/>
      <c r="AA11" s="34">
        <f t="shared" si="4"/>
        <v>0</v>
      </c>
    </row>
    <row r="12" spans="1:36" s="18" customFormat="1" x14ac:dyDescent="0.25">
      <c r="A12" s="47"/>
      <c r="B12" s="46"/>
      <c r="C12" s="2"/>
      <c r="D12" s="2"/>
      <c r="E12" s="2"/>
      <c r="F12" s="2"/>
      <c r="G12" s="2"/>
      <c r="H12" s="2"/>
      <c r="I12" s="36"/>
      <c r="J12" s="38"/>
      <c r="K12" s="44"/>
      <c r="L12" s="41"/>
      <c r="N12" s="2"/>
      <c r="O12" s="3"/>
      <c r="P12" s="2"/>
      <c r="Q12" s="3"/>
      <c r="R12" s="34">
        <f t="shared" si="0"/>
        <v>0</v>
      </c>
      <c r="S12" s="34">
        <f t="shared" si="1"/>
        <v>0</v>
      </c>
      <c r="T12" s="34">
        <f t="shared" si="2"/>
        <v>0</v>
      </c>
      <c r="U12" s="34">
        <f t="shared" si="3"/>
        <v>0</v>
      </c>
      <c r="W12" s="2"/>
      <c r="X12" s="2"/>
      <c r="Y12" s="2"/>
      <c r="Z12" s="2"/>
      <c r="AA12" s="34">
        <f t="shared" si="4"/>
        <v>0</v>
      </c>
    </row>
    <row r="13" spans="1:36" s="18" customFormat="1" x14ac:dyDescent="0.25">
      <c r="A13" s="47"/>
      <c r="B13" s="46"/>
      <c r="C13" s="2"/>
      <c r="D13" s="2"/>
      <c r="E13" s="2"/>
      <c r="F13" s="2"/>
      <c r="G13" s="2"/>
      <c r="H13" s="2"/>
      <c r="I13" s="36"/>
      <c r="J13" s="38"/>
      <c r="K13" s="44"/>
      <c r="L13" s="41"/>
      <c r="N13" s="2"/>
      <c r="O13" s="3"/>
      <c r="P13" s="2"/>
      <c r="Q13" s="3"/>
      <c r="R13" s="34">
        <f t="shared" ref="R13:R27" si="5">N13+O13+P13+Q13</f>
        <v>0</v>
      </c>
      <c r="S13" s="34">
        <f t="shared" ref="S13:S27" si="6">15.7*R13/100</f>
        <v>0</v>
      </c>
      <c r="T13" s="34">
        <f t="shared" ref="T13:T27" si="7">0.06*(R13+S13)</f>
        <v>0</v>
      </c>
      <c r="U13" s="34">
        <f t="shared" ref="U13:U27" si="8">R13+S13+T13</f>
        <v>0</v>
      </c>
      <c r="W13" s="2"/>
      <c r="X13" s="2"/>
      <c r="Y13" s="2"/>
      <c r="Z13" s="2"/>
      <c r="AA13" s="34">
        <f t="shared" si="4"/>
        <v>0</v>
      </c>
    </row>
    <row r="14" spans="1:36" s="18" customFormat="1" x14ac:dyDescent="0.25">
      <c r="A14" s="47"/>
      <c r="B14" s="46"/>
      <c r="C14" s="2"/>
      <c r="D14" s="2"/>
      <c r="E14" s="2"/>
      <c r="F14" s="2"/>
      <c r="G14" s="2"/>
      <c r="H14" s="2"/>
      <c r="I14" s="36"/>
      <c r="J14" s="38"/>
      <c r="K14" s="44"/>
      <c r="L14" s="41"/>
      <c r="N14" s="2"/>
      <c r="O14" s="3"/>
      <c r="P14" s="2"/>
      <c r="Q14" s="3"/>
      <c r="R14" s="34">
        <f t="shared" si="5"/>
        <v>0</v>
      </c>
      <c r="S14" s="34">
        <f t="shared" si="6"/>
        <v>0</v>
      </c>
      <c r="T14" s="34">
        <f t="shared" si="7"/>
        <v>0</v>
      </c>
      <c r="U14" s="34">
        <f t="shared" si="8"/>
        <v>0</v>
      </c>
      <c r="W14" s="2"/>
      <c r="X14" s="2"/>
      <c r="Y14" s="2"/>
      <c r="Z14" s="2"/>
      <c r="AA14" s="34">
        <f t="shared" si="4"/>
        <v>0</v>
      </c>
    </row>
    <row r="15" spans="1:36" s="18" customFormat="1" x14ac:dyDescent="0.25">
      <c r="A15" s="47"/>
      <c r="B15" s="46"/>
      <c r="C15" s="2"/>
      <c r="D15" s="2"/>
      <c r="E15" s="2"/>
      <c r="F15" s="2"/>
      <c r="G15" s="2"/>
      <c r="H15" s="2"/>
      <c r="I15" s="36"/>
      <c r="J15" s="38"/>
      <c r="K15" s="44"/>
      <c r="L15" s="41"/>
      <c r="N15" s="2"/>
      <c r="O15" s="3"/>
      <c r="P15" s="2"/>
      <c r="Q15" s="3"/>
      <c r="R15" s="34">
        <f t="shared" si="5"/>
        <v>0</v>
      </c>
      <c r="S15" s="34">
        <f t="shared" si="6"/>
        <v>0</v>
      </c>
      <c r="T15" s="34">
        <f t="shared" si="7"/>
        <v>0</v>
      </c>
      <c r="U15" s="34">
        <f t="shared" si="8"/>
        <v>0</v>
      </c>
      <c r="W15" s="2"/>
      <c r="X15" s="2"/>
      <c r="Y15" s="2"/>
      <c r="Z15" s="2"/>
      <c r="AA15" s="34">
        <f t="shared" si="4"/>
        <v>0</v>
      </c>
    </row>
    <row r="16" spans="1:36" s="18" customFormat="1" x14ac:dyDescent="0.25">
      <c r="A16" s="47"/>
      <c r="B16" s="46"/>
      <c r="C16" s="2"/>
      <c r="D16" s="2"/>
      <c r="E16" s="2"/>
      <c r="F16" s="2"/>
      <c r="G16" s="2"/>
      <c r="H16" s="2"/>
      <c r="I16" s="36"/>
      <c r="J16" s="38"/>
      <c r="K16" s="44"/>
      <c r="L16" s="41"/>
      <c r="N16" s="2"/>
      <c r="O16" s="3"/>
      <c r="P16" s="2"/>
      <c r="Q16" s="3"/>
      <c r="R16" s="34">
        <f t="shared" si="5"/>
        <v>0</v>
      </c>
      <c r="S16" s="34">
        <f t="shared" si="6"/>
        <v>0</v>
      </c>
      <c r="T16" s="34">
        <f t="shared" si="7"/>
        <v>0</v>
      </c>
      <c r="U16" s="34">
        <f t="shared" si="8"/>
        <v>0</v>
      </c>
      <c r="W16" s="2"/>
      <c r="X16" s="2"/>
      <c r="Y16" s="2"/>
      <c r="Z16" s="2"/>
      <c r="AA16" s="34">
        <f t="shared" si="4"/>
        <v>0</v>
      </c>
    </row>
    <row r="17" spans="1:27" s="18" customFormat="1" x14ac:dyDescent="0.25">
      <c r="A17" s="47"/>
      <c r="B17" s="46"/>
      <c r="C17" s="2"/>
      <c r="D17" s="2"/>
      <c r="E17" s="2"/>
      <c r="F17" s="2"/>
      <c r="G17" s="2"/>
      <c r="H17" s="2"/>
      <c r="I17" s="36"/>
      <c r="J17" s="38"/>
      <c r="K17" s="44"/>
      <c r="L17" s="41"/>
      <c r="N17" s="2"/>
      <c r="O17" s="3"/>
      <c r="P17" s="2"/>
      <c r="Q17" s="3"/>
      <c r="R17" s="34">
        <f t="shared" si="5"/>
        <v>0</v>
      </c>
      <c r="S17" s="34">
        <f t="shared" si="6"/>
        <v>0</v>
      </c>
      <c r="T17" s="34">
        <f t="shared" si="7"/>
        <v>0</v>
      </c>
      <c r="U17" s="34">
        <f t="shared" si="8"/>
        <v>0</v>
      </c>
      <c r="W17" s="2"/>
      <c r="X17" s="2"/>
      <c r="Y17" s="2"/>
      <c r="Z17" s="2"/>
      <c r="AA17" s="34">
        <f t="shared" si="4"/>
        <v>0</v>
      </c>
    </row>
    <row r="18" spans="1:27" s="18" customFormat="1" x14ac:dyDescent="0.25">
      <c r="A18" s="47"/>
      <c r="B18" s="46"/>
      <c r="C18" s="2"/>
      <c r="D18" s="2"/>
      <c r="E18" s="2"/>
      <c r="F18" s="2"/>
      <c r="G18" s="2"/>
      <c r="H18" s="2"/>
      <c r="I18" s="36"/>
      <c r="J18" s="38"/>
      <c r="K18" s="44"/>
      <c r="L18" s="41"/>
      <c r="N18" s="2"/>
      <c r="O18" s="3"/>
      <c r="P18" s="2"/>
      <c r="Q18" s="3"/>
      <c r="R18" s="34">
        <f t="shared" si="5"/>
        <v>0</v>
      </c>
      <c r="S18" s="34">
        <f t="shared" si="6"/>
        <v>0</v>
      </c>
      <c r="T18" s="34">
        <f t="shared" si="7"/>
        <v>0</v>
      </c>
      <c r="U18" s="34">
        <f t="shared" si="8"/>
        <v>0</v>
      </c>
      <c r="W18" s="2"/>
      <c r="X18" s="2"/>
      <c r="Y18" s="2"/>
      <c r="Z18" s="2"/>
      <c r="AA18" s="34">
        <f t="shared" si="4"/>
        <v>0</v>
      </c>
    </row>
    <row r="19" spans="1:27" s="18" customFormat="1" x14ac:dyDescent="0.25">
      <c r="A19" s="47"/>
      <c r="B19" s="46"/>
      <c r="C19" s="2"/>
      <c r="D19" s="2"/>
      <c r="E19" s="2"/>
      <c r="F19" s="2"/>
      <c r="G19" s="2"/>
      <c r="H19" s="2"/>
      <c r="I19" s="36"/>
      <c r="J19" s="38"/>
      <c r="K19" s="44"/>
      <c r="L19" s="41"/>
      <c r="N19" s="2"/>
      <c r="O19" s="3"/>
      <c r="P19" s="2"/>
      <c r="Q19" s="3"/>
      <c r="R19" s="34">
        <f t="shared" si="5"/>
        <v>0</v>
      </c>
      <c r="S19" s="34">
        <f t="shared" si="6"/>
        <v>0</v>
      </c>
      <c r="T19" s="34">
        <f t="shared" si="7"/>
        <v>0</v>
      </c>
      <c r="U19" s="34">
        <f t="shared" si="8"/>
        <v>0</v>
      </c>
      <c r="W19" s="2"/>
      <c r="X19" s="2"/>
      <c r="Y19" s="2"/>
      <c r="Z19" s="2"/>
      <c r="AA19" s="34">
        <f t="shared" si="4"/>
        <v>0</v>
      </c>
    </row>
    <row r="20" spans="1:27" s="18" customFormat="1" x14ac:dyDescent="0.25">
      <c r="A20" s="47"/>
      <c r="B20" s="46"/>
      <c r="C20" s="2"/>
      <c r="D20" s="2"/>
      <c r="E20" s="2"/>
      <c r="F20" s="2"/>
      <c r="G20" s="2"/>
      <c r="H20" s="2"/>
      <c r="I20" s="36"/>
      <c r="J20" s="38"/>
      <c r="K20" s="44"/>
      <c r="L20" s="41"/>
      <c r="N20" s="2"/>
      <c r="O20" s="3"/>
      <c r="P20" s="2"/>
      <c r="Q20" s="3"/>
      <c r="R20" s="34">
        <f t="shared" si="5"/>
        <v>0</v>
      </c>
      <c r="S20" s="34">
        <f t="shared" si="6"/>
        <v>0</v>
      </c>
      <c r="T20" s="34">
        <f t="shared" si="7"/>
        <v>0</v>
      </c>
      <c r="U20" s="34">
        <f t="shared" si="8"/>
        <v>0</v>
      </c>
      <c r="W20" s="2"/>
      <c r="X20" s="2"/>
      <c r="Y20" s="2"/>
      <c r="Z20" s="2"/>
      <c r="AA20" s="34">
        <f t="shared" si="4"/>
        <v>0</v>
      </c>
    </row>
    <row r="21" spans="1:27" s="18" customFormat="1" x14ac:dyDescent="0.25">
      <c r="A21" s="47"/>
      <c r="B21" s="46"/>
      <c r="C21" s="2"/>
      <c r="D21" s="2"/>
      <c r="E21" s="2"/>
      <c r="F21" s="2"/>
      <c r="G21" s="2"/>
      <c r="H21" s="2"/>
      <c r="I21" s="36"/>
      <c r="J21" s="38"/>
      <c r="K21" s="44"/>
      <c r="L21" s="41"/>
      <c r="N21" s="2"/>
      <c r="O21" s="3"/>
      <c r="P21" s="2"/>
      <c r="Q21" s="3"/>
      <c r="R21" s="34">
        <f t="shared" si="5"/>
        <v>0</v>
      </c>
      <c r="S21" s="34">
        <f t="shared" si="6"/>
        <v>0</v>
      </c>
      <c r="T21" s="34">
        <f t="shared" si="7"/>
        <v>0</v>
      </c>
      <c r="U21" s="34">
        <f t="shared" si="8"/>
        <v>0</v>
      </c>
      <c r="W21" s="2"/>
      <c r="X21" s="2"/>
      <c r="Y21" s="2"/>
      <c r="Z21" s="2"/>
      <c r="AA21" s="34">
        <f t="shared" si="4"/>
        <v>0</v>
      </c>
    </row>
    <row r="22" spans="1:27" s="18" customFormat="1" x14ac:dyDescent="0.25">
      <c r="A22" s="47"/>
      <c r="B22" s="46"/>
      <c r="C22" s="2"/>
      <c r="D22" s="2"/>
      <c r="E22" s="2"/>
      <c r="F22" s="2"/>
      <c r="G22" s="2"/>
      <c r="H22" s="2"/>
      <c r="I22" s="36"/>
      <c r="J22" s="38"/>
      <c r="K22" s="44"/>
      <c r="L22" s="41"/>
      <c r="N22" s="2"/>
      <c r="O22" s="3"/>
      <c r="P22" s="2"/>
      <c r="Q22" s="3"/>
      <c r="R22" s="34">
        <f t="shared" si="5"/>
        <v>0</v>
      </c>
      <c r="S22" s="34">
        <f t="shared" si="6"/>
        <v>0</v>
      </c>
      <c r="T22" s="34">
        <f t="shared" si="7"/>
        <v>0</v>
      </c>
      <c r="U22" s="34">
        <f t="shared" si="8"/>
        <v>0</v>
      </c>
      <c r="W22" s="2"/>
      <c r="X22" s="2"/>
      <c r="Y22" s="2"/>
      <c r="Z22" s="2"/>
      <c r="AA22" s="34">
        <f t="shared" si="4"/>
        <v>0</v>
      </c>
    </row>
    <row r="23" spans="1:27" s="18" customFormat="1" x14ac:dyDescent="0.25">
      <c r="A23" s="47"/>
      <c r="B23" s="46"/>
      <c r="C23" s="2"/>
      <c r="D23" s="2"/>
      <c r="E23" s="2"/>
      <c r="F23" s="2"/>
      <c r="G23" s="2"/>
      <c r="H23" s="2"/>
      <c r="I23" s="36"/>
      <c r="J23" s="38"/>
      <c r="K23" s="44"/>
      <c r="L23" s="41"/>
      <c r="N23" s="2"/>
      <c r="O23" s="3"/>
      <c r="P23" s="2"/>
      <c r="Q23" s="3"/>
      <c r="R23" s="34">
        <f t="shared" si="5"/>
        <v>0</v>
      </c>
      <c r="S23" s="34">
        <f t="shared" si="6"/>
        <v>0</v>
      </c>
      <c r="T23" s="34">
        <f t="shared" si="7"/>
        <v>0</v>
      </c>
      <c r="U23" s="34">
        <f t="shared" si="8"/>
        <v>0</v>
      </c>
      <c r="W23" s="2"/>
      <c r="X23" s="2"/>
      <c r="Y23" s="2"/>
      <c r="Z23" s="2"/>
      <c r="AA23" s="34">
        <f t="shared" si="4"/>
        <v>0</v>
      </c>
    </row>
    <row r="24" spans="1:27" s="18" customFormat="1" x14ac:dyDescent="0.25">
      <c r="A24" s="47"/>
      <c r="B24" s="46"/>
      <c r="C24" s="2"/>
      <c r="D24" s="2"/>
      <c r="E24" s="2"/>
      <c r="F24" s="2"/>
      <c r="G24" s="2"/>
      <c r="H24" s="2"/>
      <c r="I24" s="36"/>
      <c r="J24" s="38"/>
      <c r="K24" s="44"/>
      <c r="L24" s="41"/>
      <c r="N24" s="2"/>
      <c r="O24" s="3"/>
      <c r="P24" s="2"/>
      <c r="Q24" s="3"/>
      <c r="R24" s="34">
        <f t="shared" si="5"/>
        <v>0</v>
      </c>
      <c r="S24" s="34">
        <f t="shared" si="6"/>
        <v>0</v>
      </c>
      <c r="T24" s="34">
        <f t="shared" si="7"/>
        <v>0</v>
      </c>
      <c r="U24" s="34">
        <f t="shared" si="8"/>
        <v>0</v>
      </c>
      <c r="W24" s="2"/>
      <c r="X24" s="2"/>
      <c r="Y24" s="2"/>
      <c r="Z24" s="2"/>
      <c r="AA24" s="34">
        <f t="shared" si="4"/>
        <v>0</v>
      </c>
    </row>
    <row r="25" spans="1:27" s="18" customFormat="1" x14ac:dyDescent="0.25">
      <c r="A25" s="47"/>
      <c r="B25" s="46"/>
      <c r="C25" s="2"/>
      <c r="D25" s="2"/>
      <c r="E25" s="2"/>
      <c r="F25" s="2"/>
      <c r="G25" s="2"/>
      <c r="H25" s="2"/>
      <c r="I25" s="36"/>
      <c r="J25" s="38"/>
      <c r="K25" s="44"/>
      <c r="L25" s="41"/>
      <c r="N25" s="2"/>
      <c r="O25" s="3"/>
      <c r="P25" s="2"/>
      <c r="Q25" s="3"/>
      <c r="R25" s="34">
        <f t="shared" si="5"/>
        <v>0</v>
      </c>
      <c r="S25" s="34">
        <f t="shared" si="6"/>
        <v>0</v>
      </c>
      <c r="T25" s="34">
        <f t="shared" si="7"/>
        <v>0</v>
      </c>
      <c r="U25" s="34">
        <f t="shared" si="8"/>
        <v>0</v>
      </c>
      <c r="W25" s="2"/>
      <c r="X25" s="2"/>
      <c r="Y25" s="2"/>
      <c r="Z25" s="2"/>
      <c r="AA25" s="34">
        <f t="shared" si="4"/>
        <v>0</v>
      </c>
    </row>
    <row r="26" spans="1:27" s="18" customFormat="1" x14ac:dyDescent="0.25">
      <c r="A26" s="47"/>
      <c r="B26" s="46"/>
      <c r="C26" s="2"/>
      <c r="D26" s="2"/>
      <c r="E26" s="2"/>
      <c r="F26" s="2"/>
      <c r="G26" s="2"/>
      <c r="H26" s="2"/>
      <c r="I26" s="36"/>
      <c r="J26" s="38"/>
      <c r="K26" s="44"/>
      <c r="L26" s="41"/>
      <c r="N26" s="2"/>
      <c r="O26" s="3"/>
      <c r="P26" s="2"/>
      <c r="Q26" s="3"/>
      <c r="R26" s="34">
        <f t="shared" si="5"/>
        <v>0</v>
      </c>
      <c r="S26" s="34">
        <f t="shared" si="6"/>
        <v>0</v>
      </c>
      <c r="T26" s="34">
        <f t="shared" si="7"/>
        <v>0</v>
      </c>
      <c r="U26" s="34">
        <f t="shared" si="8"/>
        <v>0</v>
      </c>
      <c r="W26" s="2"/>
      <c r="X26" s="2"/>
      <c r="Y26" s="2"/>
      <c r="Z26" s="2"/>
      <c r="AA26" s="34">
        <f t="shared" si="4"/>
        <v>0</v>
      </c>
    </row>
    <row r="27" spans="1:27" s="18" customFormat="1" x14ac:dyDescent="0.25">
      <c r="A27" s="47"/>
      <c r="B27" s="46"/>
      <c r="C27" s="2"/>
      <c r="D27" s="2"/>
      <c r="E27" s="2"/>
      <c r="F27" s="2"/>
      <c r="G27" s="2"/>
      <c r="H27" s="2"/>
      <c r="I27" s="36"/>
      <c r="J27" s="38"/>
      <c r="K27" s="44"/>
      <c r="L27" s="41"/>
      <c r="N27" s="2"/>
      <c r="O27" s="3"/>
      <c r="P27" s="2"/>
      <c r="Q27" s="3"/>
      <c r="R27" s="34">
        <f t="shared" si="5"/>
        <v>0</v>
      </c>
      <c r="S27" s="34">
        <f t="shared" si="6"/>
        <v>0</v>
      </c>
      <c r="T27" s="34">
        <f t="shared" si="7"/>
        <v>0</v>
      </c>
      <c r="U27" s="34">
        <f t="shared" si="8"/>
        <v>0</v>
      </c>
      <c r="W27" s="2"/>
      <c r="X27" s="2"/>
      <c r="Y27" s="2"/>
      <c r="Z27" s="2"/>
      <c r="AA27" s="34">
        <f t="shared" si="4"/>
        <v>0</v>
      </c>
    </row>
    <row r="28" spans="1:27" s="18" customFormat="1" x14ac:dyDescent="0.25">
      <c r="A28" s="47"/>
      <c r="B28" s="46"/>
      <c r="C28" s="2"/>
      <c r="D28" s="2"/>
      <c r="E28" s="2"/>
      <c r="F28" s="2"/>
      <c r="G28" s="2"/>
      <c r="H28" s="2"/>
      <c r="I28" s="36"/>
      <c r="J28" s="38"/>
      <c r="K28" s="44"/>
      <c r="L28" s="41"/>
      <c r="N28" s="2"/>
      <c r="O28" s="3"/>
      <c r="P28" s="2"/>
      <c r="Q28" s="3"/>
      <c r="R28" s="34">
        <f t="shared" si="0"/>
        <v>0</v>
      </c>
      <c r="S28" s="34">
        <f t="shared" si="1"/>
        <v>0</v>
      </c>
      <c r="T28" s="34">
        <f t="shared" si="2"/>
        <v>0</v>
      </c>
      <c r="U28" s="34">
        <f t="shared" si="3"/>
        <v>0</v>
      </c>
      <c r="W28" s="2"/>
      <c r="X28" s="2"/>
      <c r="Y28" s="2"/>
      <c r="Z28" s="2"/>
      <c r="AA28" s="34">
        <f t="shared" si="4"/>
        <v>0</v>
      </c>
    </row>
    <row r="29" spans="1:27" s="18" customFormat="1" x14ac:dyDescent="0.25">
      <c r="A29" s="47"/>
      <c r="B29" s="46"/>
      <c r="C29" s="2"/>
      <c r="D29" s="2"/>
      <c r="E29" s="2"/>
      <c r="F29" s="2"/>
      <c r="G29" s="2"/>
      <c r="H29" s="2"/>
      <c r="I29" s="36"/>
      <c r="J29" s="38"/>
      <c r="K29" s="44"/>
      <c r="L29" s="41"/>
      <c r="N29" s="2"/>
      <c r="O29" s="3"/>
      <c r="P29" s="2"/>
      <c r="Q29" s="3"/>
      <c r="R29" s="34">
        <f t="shared" si="0"/>
        <v>0</v>
      </c>
      <c r="S29" s="34">
        <f t="shared" si="1"/>
        <v>0</v>
      </c>
      <c r="T29" s="34">
        <f t="shared" si="2"/>
        <v>0</v>
      </c>
      <c r="U29" s="34">
        <f t="shared" si="3"/>
        <v>0</v>
      </c>
      <c r="W29" s="2"/>
      <c r="X29" s="2"/>
      <c r="Y29" s="2"/>
      <c r="Z29" s="2"/>
      <c r="AA29" s="34">
        <f t="shared" si="4"/>
        <v>0</v>
      </c>
    </row>
    <row r="30" spans="1:27" s="18" customFormat="1" x14ac:dyDescent="0.25">
      <c r="A30" s="47"/>
      <c r="B30" s="46"/>
      <c r="C30" s="2"/>
      <c r="D30" s="2"/>
      <c r="E30" s="2"/>
      <c r="F30" s="2"/>
      <c r="G30" s="2"/>
      <c r="H30" s="2"/>
      <c r="I30" s="36"/>
      <c r="J30" s="38"/>
      <c r="K30" s="44"/>
      <c r="L30" s="41"/>
      <c r="N30" s="2"/>
      <c r="O30" s="3"/>
      <c r="P30" s="2"/>
      <c r="Q30" s="3"/>
      <c r="R30" s="34">
        <f t="shared" si="0"/>
        <v>0</v>
      </c>
      <c r="S30" s="34">
        <f t="shared" si="1"/>
        <v>0</v>
      </c>
      <c r="T30" s="34">
        <f t="shared" si="2"/>
        <v>0</v>
      </c>
      <c r="U30" s="34">
        <f t="shared" si="3"/>
        <v>0</v>
      </c>
      <c r="W30" s="2"/>
      <c r="X30" s="2"/>
      <c r="Y30" s="2"/>
      <c r="Z30" s="2"/>
      <c r="AA30" s="34">
        <f t="shared" si="4"/>
        <v>0</v>
      </c>
    </row>
    <row r="31" spans="1:27" s="18" customFormat="1" x14ac:dyDescent="0.25">
      <c r="A31" s="47"/>
      <c r="B31" s="46"/>
      <c r="C31" s="2"/>
      <c r="D31" s="2"/>
      <c r="E31" s="2"/>
      <c r="F31" s="2"/>
      <c r="G31" s="2"/>
      <c r="H31" s="2"/>
      <c r="I31" s="36"/>
      <c r="J31" s="38"/>
      <c r="K31" s="44"/>
      <c r="L31" s="41"/>
      <c r="N31" s="2"/>
      <c r="O31" s="3"/>
      <c r="P31" s="2"/>
      <c r="Q31" s="3"/>
      <c r="R31" s="34">
        <f t="shared" si="0"/>
        <v>0</v>
      </c>
      <c r="S31" s="34">
        <f t="shared" si="1"/>
        <v>0</v>
      </c>
      <c r="T31" s="34">
        <f t="shared" si="2"/>
        <v>0</v>
      </c>
      <c r="U31" s="34">
        <f t="shared" si="3"/>
        <v>0</v>
      </c>
      <c r="W31" s="2"/>
      <c r="X31" s="2"/>
      <c r="Y31" s="2"/>
      <c r="Z31" s="2"/>
      <c r="AA31" s="34">
        <f t="shared" si="4"/>
        <v>0</v>
      </c>
    </row>
    <row r="32" spans="1:27" s="18" customFormat="1" x14ac:dyDescent="0.25">
      <c r="A32" s="47"/>
      <c r="B32" s="46"/>
      <c r="C32" s="2"/>
      <c r="D32" s="2"/>
      <c r="E32" s="2"/>
      <c r="F32" s="2"/>
      <c r="G32" s="2"/>
      <c r="H32" s="2"/>
      <c r="I32" s="36"/>
      <c r="J32" s="38"/>
      <c r="K32" s="44"/>
      <c r="L32" s="41"/>
      <c r="N32" s="2"/>
      <c r="O32" s="3"/>
      <c r="P32" s="2"/>
      <c r="Q32" s="3"/>
      <c r="R32" s="34">
        <f t="shared" si="0"/>
        <v>0</v>
      </c>
      <c r="S32" s="34">
        <f t="shared" si="1"/>
        <v>0</v>
      </c>
      <c r="T32" s="34">
        <f t="shared" si="2"/>
        <v>0</v>
      </c>
      <c r="U32" s="34">
        <f t="shared" si="3"/>
        <v>0</v>
      </c>
      <c r="W32" s="2"/>
      <c r="X32" s="2"/>
      <c r="Y32" s="2"/>
      <c r="Z32" s="2"/>
      <c r="AA32" s="34">
        <f t="shared" si="4"/>
        <v>0</v>
      </c>
    </row>
    <row r="33" spans="1:27" s="18" customFormat="1" x14ac:dyDescent="0.25">
      <c r="A33" s="47"/>
      <c r="B33" s="46"/>
      <c r="C33" s="2"/>
      <c r="D33" s="2"/>
      <c r="E33" s="2"/>
      <c r="F33" s="2"/>
      <c r="G33" s="2"/>
      <c r="H33" s="2"/>
      <c r="I33" s="36"/>
      <c r="J33" s="38"/>
      <c r="K33" s="44"/>
      <c r="L33" s="41"/>
      <c r="N33" s="2"/>
      <c r="O33" s="3"/>
      <c r="P33" s="2"/>
      <c r="Q33" s="3"/>
      <c r="R33" s="34">
        <f t="shared" si="0"/>
        <v>0</v>
      </c>
      <c r="S33" s="34">
        <f t="shared" si="1"/>
        <v>0</v>
      </c>
      <c r="T33" s="34">
        <f t="shared" si="2"/>
        <v>0</v>
      </c>
      <c r="U33" s="34">
        <f t="shared" si="3"/>
        <v>0</v>
      </c>
      <c r="W33" s="2"/>
      <c r="X33" s="2"/>
      <c r="Y33" s="2"/>
      <c r="Z33" s="2"/>
      <c r="AA33" s="34">
        <f t="shared" si="4"/>
        <v>0</v>
      </c>
    </row>
    <row r="34" spans="1:27" s="18" customFormat="1" x14ac:dyDescent="0.25">
      <c r="A34" s="47"/>
      <c r="B34" s="46"/>
      <c r="C34" s="2"/>
      <c r="D34" s="2"/>
      <c r="E34" s="2"/>
      <c r="F34" s="2"/>
      <c r="G34" s="2"/>
      <c r="H34" s="2"/>
      <c r="I34" s="36"/>
      <c r="J34" s="38"/>
      <c r="K34" s="44"/>
      <c r="L34" s="41"/>
      <c r="N34" s="2"/>
      <c r="O34" s="3"/>
      <c r="P34" s="2"/>
      <c r="Q34" s="3"/>
      <c r="R34" s="34">
        <f t="shared" si="0"/>
        <v>0</v>
      </c>
      <c r="S34" s="34">
        <f t="shared" si="1"/>
        <v>0</v>
      </c>
      <c r="T34" s="34">
        <f t="shared" si="2"/>
        <v>0</v>
      </c>
      <c r="U34" s="34">
        <f t="shared" si="3"/>
        <v>0</v>
      </c>
      <c r="W34" s="2"/>
      <c r="X34" s="2"/>
      <c r="Y34" s="2"/>
      <c r="Z34" s="2"/>
      <c r="AA34" s="34">
        <f t="shared" si="4"/>
        <v>0</v>
      </c>
    </row>
    <row r="35" spans="1:27" s="18" customFormat="1" x14ac:dyDescent="0.25">
      <c r="A35" s="47"/>
      <c r="B35" s="46"/>
      <c r="C35" s="2"/>
      <c r="D35" s="2"/>
      <c r="E35" s="2"/>
      <c r="F35" s="2"/>
      <c r="G35" s="2"/>
      <c r="H35" s="2"/>
      <c r="I35" s="36"/>
      <c r="J35" s="38"/>
      <c r="K35" s="44"/>
      <c r="L35" s="41"/>
      <c r="N35" s="2"/>
      <c r="O35" s="3"/>
      <c r="P35" s="2"/>
      <c r="Q35" s="3"/>
      <c r="R35" s="34">
        <f t="shared" si="0"/>
        <v>0</v>
      </c>
      <c r="S35" s="34">
        <f t="shared" si="1"/>
        <v>0</v>
      </c>
      <c r="T35" s="34">
        <f t="shared" si="2"/>
        <v>0</v>
      </c>
      <c r="U35" s="34">
        <f t="shared" si="3"/>
        <v>0</v>
      </c>
      <c r="W35" s="2"/>
      <c r="X35" s="2"/>
      <c r="Y35" s="2"/>
      <c r="Z35" s="2"/>
      <c r="AA35" s="34">
        <f t="shared" si="4"/>
        <v>0</v>
      </c>
    </row>
    <row r="36" spans="1:27" s="18" customFormat="1" x14ac:dyDescent="0.25">
      <c r="A36" s="47"/>
      <c r="B36" s="46"/>
      <c r="C36" s="2"/>
      <c r="D36" s="2"/>
      <c r="E36" s="2"/>
      <c r="F36" s="2"/>
      <c r="G36" s="2"/>
      <c r="H36" s="2"/>
      <c r="I36" s="36"/>
      <c r="J36" s="38"/>
      <c r="K36" s="44"/>
      <c r="L36" s="41"/>
      <c r="N36" s="2"/>
      <c r="O36" s="3"/>
      <c r="P36" s="2"/>
      <c r="Q36" s="3"/>
      <c r="R36" s="34">
        <f t="shared" si="0"/>
        <v>0</v>
      </c>
      <c r="S36" s="34">
        <f t="shared" si="1"/>
        <v>0</v>
      </c>
      <c r="T36" s="34">
        <f t="shared" si="2"/>
        <v>0</v>
      </c>
      <c r="U36" s="34">
        <f t="shared" si="3"/>
        <v>0</v>
      </c>
      <c r="W36" s="2"/>
      <c r="X36" s="2"/>
      <c r="Y36" s="2"/>
      <c r="Z36" s="2"/>
      <c r="AA36" s="34">
        <f t="shared" si="4"/>
        <v>0</v>
      </c>
    </row>
    <row r="37" spans="1:27" s="18" customFormat="1" x14ac:dyDescent="0.25">
      <c r="A37" s="47"/>
      <c r="B37" s="46"/>
      <c r="C37" s="2"/>
      <c r="D37" s="2"/>
      <c r="E37" s="2"/>
      <c r="F37" s="2"/>
      <c r="G37" s="2"/>
      <c r="H37" s="2"/>
      <c r="I37" s="36"/>
      <c r="J37" s="38"/>
      <c r="K37" s="44"/>
      <c r="L37" s="41"/>
      <c r="N37" s="2"/>
      <c r="O37" s="3"/>
      <c r="P37" s="2"/>
      <c r="Q37" s="3"/>
      <c r="R37" s="34">
        <f t="shared" si="0"/>
        <v>0</v>
      </c>
      <c r="S37" s="34">
        <f t="shared" si="1"/>
        <v>0</v>
      </c>
      <c r="T37" s="34">
        <f t="shared" si="2"/>
        <v>0</v>
      </c>
      <c r="U37" s="34">
        <f t="shared" si="3"/>
        <v>0</v>
      </c>
      <c r="W37" s="2"/>
      <c r="X37" s="2"/>
      <c r="Y37" s="2"/>
      <c r="Z37" s="2"/>
      <c r="AA37" s="34">
        <f t="shared" si="4"/>
        <v>0</v>
      </c>
    </row>
    <row r="38" spans="1:27" s="18" customFormat="1" x14ac:dyDescent="0.25">
      <c r="A38" s="47"/>
      <c r="B38" s="46"/>
      <c r="C38" s="2"/>
      <c r="D38" s="2"/>
      <c r="E38" s="2"/>
      <c r="F38" s="2"/>
      <c r="G38" s="2"/>
      <c r="H38" s="2"/>
      <c r="I38" s="36"/>
      <c r="J38" s="38"/>
      <c r="K38" s="44"/>
      <c r="L38" s="41"/>
      <c r="N38" s="2"/>
      <c r="O38" s="3"/>
      <c r="P38" s="2"/>
      <c r="Q38" s="3"/>
      <c r="R38" s="34">
        <f t="shared" si="0"/>
        <v>0</v>
      </c>
      <c r="S38" s="34">
        <f t="shared" si="1"/>
        <v>0</v>
      </c>
      <c r="T38" s="34">
        <f t="shared" si="2"/>
        <v>0</v>
      </c>
      <c r="U38" s="34">
        <f t="shared" si="3"/>
        <v>0</v>
      </c>
      <c r="W38" s="2"/>
      <c r="X38" s="2"/>
      <c r="Y38" s="2"/>
      <c r="Z38" s="2"/>
      <c r="AA38" s="34">
        <f t="shared" si="4"/>
        <v>0</v>
      </c>
    </row>
    <row r="39" spans="1:27" s="18" customFormat="1" x14ac:dyDescent="0.25">
      <c r="A39" s="47"/>
      <c r="B39" s="46"/>
      <c r="C39" s="2"/>
      <c r="D39" s="2"/>
      <c r="E39" s="2"/>
      <c r="F39" s="2"/>
      <c r="G39" s="2"/>
      <c r="H39" s="2"/>
      <c r="I39" s="36"/>
      <c r="J39" s="38"/>
      <c r="K39" s="44"/>
      <c r="L39" s="41"/>
      <c r="N39" s="2"/>
      <c r="O39" s="3"/>
      <c r="P39" s="2"/>
      <c r="Q39" s="3"/>
      <c r="R39" s="34">
        <f t="shared" si="0"/>
        <v>0</v>
      </c>
      <c r="S39" s="34">
        <f t="shared" si="1"/>
        <v>0</v>
      </c>
      <c r="T39" s="34">
        <f t="shared" si="2"/>
        <v>0</v>
      </c>
      <c r="U39" s="34">
        <f t="shared" si="3"/>
        <v>0</v>
      </c>
      <c r="W39" s="2"/>
      <c r="X39" s="2"/>
      <c r="Y39" s="2"/>
      <c r="Z39" s="2"/>
      <c r="AA39" s="34">
        <f t="shared" si="4"/>
        <v>0</v>
      </c>
    </row>
    <row r="40" spans="1:27" s="18" customFormat="1" x14ac:dyDescent="0.25">
      <c r="A40" s="47"/>
      <c r="B40" s="46"/>
      <c r="C40" s="2"/>
      <c r="D40" s="2"/>
      <c r="E40" s="2"/>
      <c r="F40" s="2"/>
      <c r="G40" s="2"/>
      <c r="H40" s="2"/>
      <c r="I40" s="36"/>
      <c r="J40" s="38"/>
      <c r="K40" s="44"/>
      <c r="L40" s="41"/>
      <c r="N40" s="2"/>
      <c r="O40" s="3"/>
      <c r="P40" s="2"/>
      <c r="Q40" s="3"/>
      <c r="R40" s="34">
        <f t="shared" si="0"/>
        <v>0</v>
      </c>
      <c r="S40" s="34">
        <f t="shared" si="1"/>
        <v>0</v>
      </c>
      <c r="T40" s="34">
        <f t="shared" si="2"/>
        <v>0</v>
      </c>
      <c r="U40" s="34">
        <f t="shared" si="3"/>
        <v>0</v>
      </c>
      <c r="W40" s="2"/>
      <c r="X40" s="2"/>
      <c r="Y40" s="2"/>
      <c r="Z40" s="2"/>
      <c r="AA40" s="34">
        <f t="shared" si="4"/>
        <v>0</v>
      </c>
    </row>
    <row r="41" spans="1:27" x14ac:dyDescent="0.25">
      <c r="A41" s="47"/>
      <c r="B41" s="46"/>
      <c r="C41" s="2"/>
      <c r="D41" s="2"/>
      <c r="E41" s="2"/>
      <c r="F41" s="2"/>
      <c r="G41" s="2"/>
      <c r="H41" s="2"/>
      <c r="I41" s="36"/>
      <c r="J41" s="38"/>
      <c r="K41" s="44"/>
      <c r="L41" s="41"/>
      <c r="N41" s="2"/>
      <c r="O41" s="3"/>
      <c r="P41" s="2"/>
      <c r="Q41" s="3"/>
      <c r="R41" s="34">
        <f t="shared" ref="R41:R50" si="9">N41+O41+P41+Q41</f>
        <v>0</v>
      </c>
      <c r="S41" s="34">
        <f t="shared" ref="S41:S50" si="10">15.7*R41/100</f>
        <v>0</v>
      </c>
      <c r="T41" s="34">
        <f t="shared" ref="T41:T50" si="11">0.06*(R41+S41)</f>
        <v>0</v>
      </c>
      <c r="U41" s="34">
        <f t="shared" ref="U41:U50" si="12">R41+S41+T41</f>
        <v>0</v>
      </c>
      <c r="W41" s="2"/>
      <c r="X41" s="2"/>
      <c r="Y41" s="2"/>
      <c r="Z41" s="2"/>
      <c r="AA41" s="34">
        <f t="shared" si="4"/>
        <v>0</v>
      </c>
    </row>
    <row r="42" spans="1:27" x14ac:dyDescent="0.25">
      <c r="A42" s="47"/>
      <c r="B42" s="46"/>
      <c r="C42" s="2"/>
      <c r="D42" s="2"/>
      <c r="E42" s="2"/>
      <c r="F42" s="2"/>
      <c r="G42" s="2"/>
      <c r="H42" s="2"/>
      <c r="I42" s="36"/>
      <c r="J42" s="39"/>
      <c r="K42" s="45"/>
      <c r="L42" s="42"/>
      <c r="N42" s="2"/>
      <c r="O42" s="3"/>
      <c r="P42" s="2"/>
      <c r="Q42" s="3"/>
      <c r="R42" s="34">
        <f t="shared" si="9"/>
        <v>0</v>
      </c>
      <c r="S42" s="34">
        <f t="shared" si="10"/>
        <v>0</v>
      </c>
      <c r="T42" s="34">
        <f t="shared" si="11"/>
        <v>0</v>
      </c>
      <c r="U42" s="34">
        <f t="shared" si="12"/>
        <v>0</v>
      </c>
      <c r="W42" s="2"/>
      <c r="X42" s="2"/>
      <c r="Y42" s="2"/>
      <c r="Z42" s="2"/>
      <c r="AA42" s="34">
        <f t="shared" si="4"/>
        <v>0</v>
      </c>
    </row>
    <row r="43" spans="1:27" x14ac:dyDescent="0.25">
      <c r="A43" s="47"/>
      <c r="B43" s="46"/>
      <c r="C43" s="2"/>
      <c r="D43" s="2"/>
      <c r="E43" s="2"/>
      <c r="F43" s="2"/>
      <c r="G43" s="2"/>
      <c r="H43" s="2"/>
      <c r="I43" s="36"/>
      <c r="J43" s="38"/>
      <c r="K43" s="44"/>
      <c r="L43" s="41"/>
      <c r="N43" s="2"/>
      <c r="O43" s="3"/>
      <c r="P43" s="2"/>
      <c r="Q43" s="3"/>
      <c r="R43" s="34">
        <f t="shared" si="9"/>
        <v>0</v>
      </c>
      <c r="S43" s="34">
        <f t="shared" si="10"/>
        <v>0</v>
      </c>
      <c r="T43" s="34">
        <f t="shared" si="11"/>
        <v>0</v>
      </c>
      <c r="U43" s="34">
        <f t="shared" si="12"/>
        <v>0</v>
      </c>
      <c r="W43" s="2"/>
      <c r="X43" s="2"/>
      <c r="Y43" s="2"/>
      <c r="Z43" s="2"/>
      <c r="AA43" s="34">
        <f t="shared" si="4"/>
        <v>0</v>
      </c>
    </row>
    <row r="44" spans="1:27" x14ac:dyDescent="0.25">
      <c r="A44" s="47"/>
      <c r="B44" s="46"/>
      <c r="C44" s="2"/>
      <c r="D44" s="2"/>
      <c r="E44" s="2"/>
      <c r="F44" s="2"/>
      <c r="G44" s="2"/>
      <c r="H44" s="2"/>
      <c r="I44" s="36"/>
      <c r="J44" s="38"/>
      <c r="K44" s="44"/>
      <c r="L44" s="41"/>
      <c r="N44" s="2"/>
      <c r="O44" s="3"/>
      <c r="P44" s="2"/>
      <c r="Q44" s="3"/>
      <c r="R44" s="34">
        <f t="shared" si="9"/>
        <v>0</v>
      </c>
      <c r="S44" s="34">
        <f t="shared" si="10"/>
        <v>0</v>
      </c>
      <c r="T44" s="34">
        <f t="shared" si="11"/>
        <v>0</v>
      </c>
      <c r="U44" s="34">
        <f t="shared" si="12"/>
        <v>0</v>
      </c>
      <c r="W44" s="2"/>
      <c r="X44" s="2"/>
      <c r="Y44" s="2"/>
      <c r="Z44" s="2"/>
      <c r="AA44" s="34">
        <f t="shared" si="4"/>
        <v>0</v>
      </c>
    </row>
    <row r="45" spans="1:27" x14ac:dyDescent="0.25">
      <c r="A45" s="47"/>
      <c r="B45" s="46"/>
      <c r="C45" s="2"/>
      <c r="D45" s="2"/>
      <c r="E45" s="2"/>
      <c r="F45" s="2"/>
      <c r="G45" s="2"/>
      <c r="H45" s="2"/>
      <c r="I45" s="36"/>
      <c r="J45" s="38"/>
      <c r="K45" s="44"/>
      <c r="L45" s="41"/>
      <c r="N45" s="2"/>
      <c r="O45" s="3"/>
      <c r="P45" s="2"/>
      <c r="Q45" s="3"/>
      <c r="R45" s="34">
        <f t="shared" si="9"/>
        <v>0</v>
      </c>
      <c r="S45" s="34">
        <f t="shared" si="10"/>
        <v>0</v>
      </c>
      <c r="T45" s="34">
        <f t="shared" si="11"/>
        <v>0</v>
      </c>
      <c r="U45" s="34">
        <f t="shared" si="12"/>
        <v>0</v>
      </c>
      <c r="W45" s="2"/>
      <c r="X45" s="2"/>
      <c r="Y45" s="2"/>
      <c r="Z45" s="2"/>
      <c r="AA45" s="34">
        <f t="shared" si="4"/>
        <v>0</v>
      </c>
    </row>
    <row r="46" spans="1:27" x14ac:dyDescent="0.25">
      <c r="A46" s="47"/>
      <c r="B46" s="46"/>
      <c r="C46" s="2"/>
      <c r="D46" s="2"/>
      <c r="E46" s="2"/>
      <c r="F46" s="2"/>
      <c r="G46" s="2"/>
      <c r="H46" s="2"/>
      <c r="I46" s="36"/>
      <c r="J46" s="38"/>
      <c r="K46" s="44"/>
      <c r="L46" s="41"/>
      <c r="N46" s="2"/>
      <c r="O46" s="3"/>
      <c r="P46" s="2"/>
      <c r="Q46" s="3"/>
      <c r="R46" s="34">
        <f t="shared" si="9"/>
        <v>0</v>
      </c>
      <c r="S46" s="34">
        <f t="shared" si="10"/>
        <v>0</v>
      </c>
      <c r="T46" s="34">
        <f t="shared" si="11"/>
        <v>0</v>
      </c>
      <c r="U46" s="34">
        <f t="shared" si="12"/>
        <v>0</v>
      </c>
      <c r="W46" s="2"/>
      <c r="X46" s="2"/>
      <c r="Y46" s="2"/>
      <c r="Z46" s="2"/>
      <c r="AA46" s="34">
        <f t="shared" si="4"/>
        <v>0</v>
      </c>
    </row>
    <row r="47" spans="1:27" x14ac:dyDescent="0.25">
      <c r="A47" s="47"/>
      <c r="B47" s="46"/>
      <c r="C47" s="2"/>
      <c r="D47" s="2"/>
      <c r="E47" s="2"/>
      <c r="F47" s="2"/>
      <c r="G47" s="2"/>
      <c r="H47" s="2"/>
      <c r="I47" s="36"/>
      <c r="J47" s="38"/>
      <c r="K47" s="44"/>
      <c r="L47" s="41"/>
      <c r="N47" s="2"/>
      <c r="O47" s="3"/>
      <c r="P47" s="2"/>
      <c r="Q47" s="3"/>
      <c r="R47" s="34">
        <f t="shared" si="9"/>
        <v>0</v>
      </c>
      <c r="S47" s="34">
        <f t="shared" si="10"/>
        <v>0</v>
      </c>
      <c r="T47" s="34">
        <f t="shared" si="11"/>
        <v>0</v>
      </c>
      <c r="U47" s="34">
        <f t="shared" si="12"/>
        <v>0</v>
      </c>
      <c r="W47" s="2"/>
      <c r="X47" s="2"/>
      <c r="Y47" s="2"/>
      <c r="Z47" s="2"/>
      <c r="AA47" s="34">
        <f t="shared" si="4"/>
        <v>0</v>
      </c>
    </row>
    <row r="48" spans="1:27" x14ac:dyDescent="0.25">
      <c r="A48" s="47"/>
      <c r="B48" s="46"/>
      <c r="C48" s="2"/>
      <c r="D48" s="2"/>
      <c r="E48" s="2"/>
      <c r="F48" s="2"/>
      <c r="G48" s="2"/>
      <c r="H48" s="2"/>
      <c r="I48" s="36"/>
      <c r="J48" s="38"/>
      <c r="K48" s="44"/>
      <c r="L48" s="41"/>
      <c r="N48" s="2"/>
      <c r="O48" s="3"/>
      <c r="P48" s="2"/>
      <c r="Q48" s="3"/>
      <c r="R48" s="34">
        <f t="shared" si="9"/>
        <v>0</v>
      </c>
      <c r="S48" s="34">
        <f t="shared" si="10"/>
        <v>0</v>
      </c>
      <c r="T48" s="34">
        <f t="shared" si="11"/>
        <v>0</v>
      </c>
      <c r="U48" s="34">
        <f t="shared" si="12"/>
        <v>0</v>
      </c>
      <c r="W48" s="2"/>
      <c r="X48" s="2"/>
      <c r="Y48" s="2"/>
      <c r="Z48" s="2"/>
      <c r="AA48" s="34">
        <f t="shared" si="4"/>
        <v>0</v>
      </c>
    </row>
    <row r="49" spans="1:27" x14ac:dyDescent="0.25">
      <c r="A49" s="47"/>
      <c r="B49" s="46"/>
      <c r="C49" s="2"/>
      <c r="D49" s="2"/>
      <c r="E49" s="2"/>
      <c r="F49" s="2"/>
      <c r="G49" s="2"/>
      <c r="H49" s="2"/>
      <c r="I49" s="36"/>
      <c r="J49" s="38"/>
      <c r="K49" s="44"/>
      <c r="L49" s="41"/>
      <c r="N49" s="2"/>
      <c r="O49" s="3"/>
      <c r="P49" s="2"/>
      <c r="Q49" s="3"/>
      <c r="R49" s="34">
        <f t="shared" si="9"/>
        <v>0</v>
      </c>
      <c r="S49" s="34">
        <f t="shared" si="10"/>
        <v>0</v>
      </c>
      <c r="T49" s="34">
        <f t="shared" si="11"/>
        <v>0</v>
      </c>
      <c r="U49" s="34">
        <f t="shared" si="12"/>
        <v>0</v>
      </c>
      <c r="W49" s="2"/>
      <c r="X49" s="2"/>
      <c r="Y49" s="2"/>
      <c r="Z49" s="2"/>
      <c r="AA49" s="34">
        <f t="shared" si="4"/>
        <v>0</v>
      </c>
    </row>
    <row r="50" spans="1:27" x14ac:dyDescent="0.25">
      <c r="A50" s="47"/>
      <c r="B50" s="46"/>
      <c r="C50" s="2"/>
      <c r="D50" s="2"/>
      <c r="E50" s="2"/>
      <c r="F50" s="2"/>
      <c r="G50" s="2"/>
      <c r="H50" s="2"/>
      <c r="I50" s="36"/>
      <c r="J50" s="38"/>
      <c r="K50" s="44"/>
      <c r="L50" s="41"/>
      <c r="N50" s="2"/>
      <c r="O50" s="3"/>
      <c r="P50" s="2"/>
      <c r="Q50" s="3"/>
      <c r="R50" s="34">
        <f t="shared" si="9"/>
        <v>0</v>
      </c>
      <c r="S50" s="34">
        <f t="shared" si="10"/>
        <v>0</v>
      </c>
      <c r="T50" s="34">
        <f t="shared" si="11"/>
        <v>0</v>
      </c>
      <c r="U50" s="34">
        <f t="shared" si="12"/>
        <v>0</v>
      </c>
      <c r="W50" s="2"/>
      <c r="X50" s="2"/>
      <c r="Y50" s="2"/>
      <c r="Z50" s="2"/>
      <c r="AA50" s="34">
        <f t="shared" si="4"/>
        <v>0</v>
      </c>
    </row>
    <row r="51" spans="1:27" ht="15.75" hidden="1" thickBot="1" x14ac:dyDescent="0.3">
      <c r="B51" s="2"/>
      <c r="C51" s="2"/>
      <c r="D51" s="2"/>
      <c r="E51" s="2"/>
      <c r="F51" s="2"/>
      <c r="G51" s="2"/>
      <c r="H51" s="2"/>
      <c r="I51" s="3"/>
      <c r="J51" s="24"/>
      <c r="K51" s="2"/>
      <c r="L51" s="2"/>
    </row>
    <row r="52" spans="1:27" ht="15.75" hidden="1" thickBot="1" x14ac:dyDescent="0.3">
      <c r="B52" s="2"/>
      <c r="C52" s="2"/>
      <c r="D52" s="2"/>
      <c r="E52" s="2"/>
      <c r="F52" s="2"/>
      <c r="G52" s="2"/>
      <c r="H52" s="2"/>
      <c r="I52" s="3"/>
      <c r="J52" s="24"/>
      <c r="K52" s="2"/>
      <c r="L52" s="2"/>
    </row>
    <row r="53" spans="1:27" ht="15.75" hidden="1" thickBot="1" x14ac:dyDescent="0.3">
      <c r="B53" s="2"/>
      <c r="C53" s="2"/>
      <c r="D53" s="2"/>
      <c r="E53" s="2"/>
      <c r="F53" s="2"/>
      <c r="G53" s="2"/>
      <c r="H53" s="2"/>
      <c r="I53" s="3"/>
      <c r="J53" s="24"/>
      <c r="K53" s="2"/>
      <c r="L53" s="2"/>
    </row>
    <row r="54" spans="1:27" ht="15.75" hidden="1" thickBot="1" x14ac:dyDescent="0.3">
      <c r="B54" s="2"/>
      <c r="C54" s="2"/>
      <c r="D54" s="2"/>
      <c r="E54" s="2"/>
      <c r="F54" s="2"/>
      <c r="G54" s="2"/>
      <c r="H54" s="2"/>
      <c r="I54" s="3"/>
      <c r="J54" s="24"/>
      <c r="K54" s="2"/>
      <c r="L54" s="2"/>
    </row>
    <row r="55" spans="1:27" ht="15.75" hidden="1" thickBot="1" x14ac:dyDescent="0.3">
      <c r="B55" s="2"/>
      <c r="C55" s="2"/>
      <c r="D55" s="2"/>
      <c r="E55" s="2"/>
      <c r="F55" s="2"/>
      <c r="G55" s="2"/>
      <c r="H55" s="2"/>
      <c r="I55" s="3"/>
      <c r="J55" s="24"/>
      <c r="K55" s="2"/>
      <c r="L55" s="2"/>
    </row>
    <row r="56" spans="1:27" ht="15.75" hidden="1" thickBot="1" x14ac:dyDescent="0.3">
      <c r="B56" s="2"/>
      <c r="C56" s="2"/>
      <c r="D56" s="2"/>
      <c r="E56" s="2"/>
      <c r="F56" s="2"/>
      <c r="G56" s="2"/>
      <c r="H56" s="2"/>
      <c r="I56" s="3"/>
      <c r="J56" s="24"/>
      <c r="K56" s="2"/>
      <c r="L56" s="2"/>
    </row>
    <row r="57" spans="1:27" ht="15.75" hidden="1" thickBot="1" x14ac:dyDescent="0.3">
      <c r="B57" s="2"/>
      <c r="C57" s="2"/>
      <c r="D57" s="2"/>
      <c r="E57" s="2"/>
      <c r="F57" s="2"/>
      <c r="G57" s="2"/>
      <c r="H57" s="2"/>
      <c r="I57" s="3"/>
      <c r="J57" s="24"/>
      <c r="K57" s="2"/>
      <c r="L57" s="2"/>
    </row>
    <row r="58" spans="1:27" ht="15.75" hidden="1" thickBot="1" x14ac:dyDescent="0.3">
      <c r="B58" s="2"/>
      <c r="C58" s="2"/>
      <c r="D58" s="2"/>
      <c r="E58" s="2"/>
      <c r="F58" s="2"/>
      <c r="G58" s="2"/>
      <c r="H58" s="2"/>
      <c r="I58" s="3"/>
      <c r="J58" s="24"/>
      <c r="K58" s="2"/>
      <c r="L58" s="2"/>
    </row>
    <row r="59" spans="1:27" ht="15.75" hidden="1" thickBot="1" x14ac:dyDescent="0.3">
      <c r="B59" s="2"/>
      <c r="C59" s="2"/>
      <c r="D59" s="2"/>
      <c r="E59" s="2"/>
      <c r="F59" s="2"/>
      <c r="G59" s="2"/>
      <c r="H59" s="2"/>
      <c r="I59" s="3"/>
      <c r="J59" s="24"/>
      <c r="K59" s="2"/>
      <c r="L59" s="2"/>
    </row>
    <row r="60" spans="1:27" ht="15.75" hidden="1" thickBot="1" x14ac:dyDescent="0.3">
      <c r="B60" s="2"/>
      <c r="C60" s="2"/>
      <c r="D60" s="2"/>
      <c r="E60" s="2"/>
      <c r="F60" s="2"/>
      <c r="G60" s="2"/>
      <c r="H60" s="2"/>
      <c r="I60" s="3"/>
      <c r="J60" s="24"/>
      <c r="K60" s="2"/>
      <c r="L60" s="2"/>
    </row>
    <row r="61" spans="1:27" ht="15.75" hidden="1" thickBot="1" x14ac:dyDescent="0.3">
      <c r="B61" s="2"/>
      <c r="C61" s="2"/>
      <c r="D61" s="2"/>
      <c r="E61" s="2"/>
      <c r="F61" s="2"/>
      <c r="G61" s="2"/>
      <c r="H61" s="2"/>
      <c r="I61" s="3"/>
      <c r="J61" s="24"/>
      <c r="K61" s="2"/>
      <c r="L61" s="2"/>
    </row>
    <row r="62" spans="1:27" ht="15.75" hidden="1" thickBot="1" x14ac:dyDescent="0.3">
      <c r="B62" s="2"/>
      <c r="C62" s="2"/>
      <c r="D62" s="2"/>
      <c r="E62" s="2"/>
      <c r="F62" s="2"/>
      <c r="G62" s="2"/>
      <c r="H62" s="2"/>
      <c r="I62" s="3"/>
      <c r="J62" s="24"/>
      <c r="K62" s="2"/>
      <c r="L62" s="2"/>
    </row>
    <row r="63" spans="1:27" ht="15.75" hidden="1" thickBot="1" x14ac:dyDescent="0.3">
      <c r="B63" s="2"/>
      <c r="C63" s="2"/>
      <c r="D63" s="2"/>
      <c r="E63" s="2"/>
      <c r="F63" s="2"/>
      <c r="G63" s="2"/>
      <c r="H63" s="2"/>
      <c r="I63" s="2"/>
      <c r="J63" s="24"/>
      <c r="K63" s="2"/>
      <c r="L63" s="2"/>
    </row>
    <row r="64" spans="1:27" ht="15.75" hidden="1" thickBot="1" x14ac:dyDescent="0.3">
      <c r="B64" s="2"/>
      <c r="C64" s="2"/>
      <c r="D64" s="2"/>
      <c r="E64" s="2"/>
      <c r="F64" s="2"/>
      <c r="G64" s="2"/>
      <c r="H64" s="2"/>
      <c r="I64" s="2"/>
      <c r="J64" s="24"/>
      <c r="K64" s="2"/>
      <c r="L64" s="2"/>
    </row>
  </sheetData>
  <mergeCells count="1">
    <mergeCell ref="W1:AA1"/>
  </mergeCells>
  <phoneticPr fontId="6" type="noConversion"/>
  <dataValidations count="2">
    <dataValidation type="list" allowBlank="1" showInputMessage="1" showErrorMessage="1" prompt="Seleccione el modo en el que se justifica el precio/tasa." sqref="I3:I50" xr:uid="{1816E12C-E3A7-4264-B123-893C7E8343F0}">
      <formula1>$AI$3:$AI$4</formula1>
    </dataValidation>
    <dataValidation type="list" allowBlank="1" showInputMessage="1" showErrorMessage="1" prompt="Indique si se trata de un precio nuevo o si ha variado respecto al año anterior, o se mantiene igual." sqref="G3:G50" xr:uid="{55F110AD-4453-4CBA-BF2A-A3E731587E1A}">
      <formula1>$AJ$3:$AJ$5</formula1>
    </dataValidation>
  </dataValidation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/>
  <dimension ref="B2:F86"/>
  <sheetViews>
    <sheetView workbookViewId="0">
      <selection activeCell="B3" sqref="B3"/>
    </sheetView>
  </sheetViews>
  <sheetFormatPr baseColWidth="10" defaultRowHeight="15" x14ac:dyDescent="0.25"/>
  <cols>
    <col min="5" max="5" width="14.7109375" customWidth="1"/>
  </cols>
  <sheetData>
    <row r="2" spans="2:6" x14ac:dyDescent="0.25">
      <c r="B2" s="7" t="s">
        <v>195</v>
      </c>
      <c r="C2" s="7"/>
      <c r="D2" s="7"/>
      <c r="E2" s="7"/>
      <c r="F2" s="7"/>
    </row>
    <row r="3" spans="2:6" x14ac:dyDescent="0.25">
      <c r="B3" s="7"/>
      <c r="C3" s="7"/>
      <c r="D3" s="7"/>
      <c r="E3" s="7"/>
      <c r="F3" s="7"/>
    </row>
    <row r="4" spans="2:6" x14ac:dyDescent="0.25">
      <c r="B4" s="56" t="s">
        <v>5</v>
      </c>
      <c r="C4" s="56" t="s">
        <v>6</v>
      </c>
      <c r="D4" s="56"/>
      <c r="E4" s="56"/>
      <c r="F4" s="56"/>
    </row>
    <row r="5" spans="2:6" ht="30" x14ac:dyDescent="0.25">
      <c r="B5" s="56"/>
      <c r="C5" s="10" t="s">
        <v>7</v>
      </c>
      <c r="D5" s="17" t="s">
        <v>8</v>
      </c>
      <c r="E5" s="11" t="s">
        <v>0</v>
      </c>
      <c r="F5" s="12" t="s">
        <v>9</v>
      </c>
    </row>
    <row r="6" spans="2:6" x14ac:dyDescent="0.25">
      <c r="B6" s="13">
        <v>1</v>
      </c>
      <c r="C6" s="9">
        <v>500</v>
      </c>
      <c r="D6" s="9">
        <v>2000</v>
      </c>
      <c r="E6" s="16">
        <v>2500</v>
      </c>
      <c r="F6" s="25">
        <v>0</v>
      </c>
    </row>
    <row r="7" spans="2:6" x14ac:dyDescent="0.25">
      <c r="B7" s="14">
        <v>2</v>
      </c>
      <c r="C7" s="9">
        <v>500</v>
      </c>
      <c r="D7" s="9">
        <v>2000</v>
      </c>
      <c r="E7" s="16">
        <v>3000</v>
      </c>
      <c r="F7" s="25">
        <v>0</v>
      </c>
    </row>
    <row r="8" spans="2:6" x14ac:dyDescent="0.25">
      <c r="B8" s="14">
        <v>3</v>
      </c>
      <c r="C8" s="9">
        <v>500</v>
      </c>
      <c r="D8" s="9">
        <v>2000</v>
      </c>
      <c r="E8" s="16">
        <v>3500</v>
      </c>
      <c r="F8" s="25">
        <v>0</v>
      </c>
    </row>
    <row r="9" spans="2:6" x14ac:dyDescent="0.25">
      <c r="B9" s="14">
        <v>4</v>
      </c>
      <c r="C9" s="9">
        <v>500</v>
      </c>
      <c r="D9" s="9">
        <v>2000</v>
      </c>
      <c r="E9" s="16">
        <v>4000</v>
      </c>
      <c r="F9" s="25">
        <v>0</v>
      </c>
    </row>
    <row r="10" spans="2:6" x14ac:dyDescent="0.25">
      <c r="B10" s="14">
        <v>5</v>
      </c>
      <c r="C10" s="9">
        <v>500</v>
      </c>
      <c r="D10" s="9">
        <v>2000</v>
      </c>
      <c r="E10" s="16">
        <v>4500</v>
      </c>
      <c r="F10" s="25">
        <v>0</v>
      </c>
    </row>
    <row r="11" spans="2:6" x14ac:dyDescent="0.25">
      <c r="B11" s="14">
        <v>6</v>
      </c>
      <c r="C11" s="9">
        <v>500</v>
      </c>
      <c r="D11" s="9">
        <v>2000</v>
      </c>
      <c r="E11" s="16">
        <v>5000</v>
      </c>
      <c r="F11" s="25">
        <v>0</v>
      </c>
    </row>
    <row r="12" spans="2:6" x14ac:dyDescent="0.25">
      <c r="B12" s="14">
        <v>7</v>
      </c>
      <c r="C12" s="9">
        <v>500</v>
      </c>
      <c r="D12" s="9">
        <v>2000</v>
      </c>
      <c r="E12" s="16">
        <v>5500</v>
      </c>
      <c r="F12" s="25">
        <v>0</v>
      </c>
    </row>
    <row r="13" spans="2:6" x14ac:dyDescent="0.25">
      <c r="B13" s="14">
        <v>8</v>
      </c>
      <c r="C13" s="9">
        <v>440</v>
      </c>
      <c r="D13" s="9">
        <v>2000</v>
      </c>
      <c r="E13" s="16">
        <v>5520</v>
      </c>
      <c r="F13" s="25">
        <v>-480</v>
      </c>
    </row>
    <row r="14" spans="2:6" x14ac:dyDescent="0.25">
      <c r="B14" s="14">
        <v>9</v>
      </c>
      <c r="C14" s="9">
        <v>440</v>
      </c>
      <c r="D14" s="9">
        <v>2000</v>
      </c>
      <c r="E14" s="16">
        <v>5960</v>
      </c>
      <c r="F14" s="25">
        <v>-540</v>
      </c>
    </row>
    <row r="15" spans="2:6" x14ac:dyDescent="0.25">
      <c r="B15" s="14">
        <v>10</v>
      </c>
      <c r="C15" s="9">
        <v>440</v>
      </c>
      <c r="D15" s="9">
        <v>2000</v>
      </c>
      <c r="E15" s="16">
        <v>6400</v>
      </c>
      <c r="F15" s="25">
        <v>-600</v>
      </c>
    </row>
    <row r="16" spans="2:6" x14ac:dyDescent="0.25">
      <c r="B16" s="14">
        <v>11</v>
      </c>
      <c r="C16" s="9">
        <v>440</v>
      </c>
      <c r="D16" s="9">
        <v>2000</v>
      </c>
      <c r="E16" s="16">
        <v>6840</v>
      </c>
      <c r="F16" s="25">
        <v>-560</v>
      </c>
    </row>
    <row r="17" spans="2:6" x14ac:dyDescent="0.25">
      <c r="B17" s="14">
        <v>12</v>
      </c>
      <c r="C17" s="9">
        <v>420</v>
      </c>
      <c r="D17" s="9">
        <v>2000</v>
      </c>
      <c r="E17" s="16">
        <v>7040</v>
      </c>
      <c r="F17" s="25">
        <v>-760</v>
      </c>
    </row>
    <row r="18" spans="2:6" x14ac:dyDescent="0.25">
      <c r="B18" s="14">
        <v>13</v>
      </c>
      <c r="C18" s="9">
        <v>420</v>
      </c>
      <c r="D18" s="9">
        <v>2000</v>
      </c>
      <c r="E18" s="16">
        <v>7460</v>
      </c>
      <c r="F18" s="25">
        <v>-740</v>
      </c>
    </row>
    <row r="19" spans="2:6" x14ac:dyDescent="0.25">
      <c r="B19" s="14">
        <v>14</v>
      </c>
      <c r="C19" s="9">
        <v>400</v>
      </c>
      <c r="D19" s="9">
        <v>2000</v>
      </c>
      <c r="E19" s="16">
        <v>7600</v>
      </c>
      <c r="F19" s="25">
        <v>-1000</v>
      </c>
    </row>
    <row r="20" spans="2:6" x14ac:dyDescent="0.25">
      <c r="B20" s="14">
        <v>15</v>
      </c>
      <c r="C20" s="9">
        <v>380</v>
      </c>
      <c r="D20" s="9">
        <v>2000</v>
      </c>
      <c r="E20" s="16">
        <v>7700</v>
      </c>
      <c r="F20" s="25">
        <v>-1300</v>
      </c>
    </row>
    <row r="21" spans="2:6" x14ac:dyDescent="0.25">
      <c r="B21" s="14">
        <v>16</v>
      </c>
      <c r="C21" s="9">
        <v>360</v>
      </c>
      <c r="D21" s="9">
        <v>2000</v>
      </c>
      <c r="E21" s="16">
        <v>7760</v>
      </c>
      <c r="F21" s="25">
        <v>-1590</v>
      </c>
    </row>
    <row r="22" spans="2:6" x14ac:dyDescent="0.25">
      <c r="B22" s="14">
        <v>17</v>
      </c>
      <c r="C22" s="9">
        <v>360</v>
      </c>
      <c r="D22" s="9">
        <v>2000</v>
      </c>
      <c r="E22" s="16">
        <v>8120</v>
      </c>
      <c r="F22" s="25">
        <v>-1580</v>
      </c>
    </row>
    <row r="23" spans="2:6" x14ac:dyDescent="0.25">
      <c r="B23" s="14">
        <v>18</v>
      </c>
      <c r="C23" s="9">
        <v>355</v>
      </c>
      <c r="D23" s="9">
        <v>2000</v>
      </c>
      <c r="E23" s="16">
        <v>8390</v>
      </c>
      <c r="F23" s="25">
        <v>-1660</v>
      </c>
    </row>
    <row r="24" spans="2:6" x14ac:dyDescent="0.25">
      <c r="B24" s="14">
        <v>19</v>
      </c>
      <c r="C24" s="9">
        <v>350</v>
      </c>
      <c r="D24" s="9">
        <v>2000</v>
      </c>
      <c r="E24" s="16">
        <v>8650</v>
      </c>
      <c r="F24" s="25">
        <v>-1750</v>
      </c>
    </row>
    <row r="25" spans="2:6" x14ac:dyDescent="0.25">
      <c r="B25" s="14">
        <v>20</v>
      </c>
      <c r="C25" s="9">
        <v>340</v>
      </c>
      <c r="D25" s="9">
        <v>2000</v>
      </c>
      <c r="E25" s="16">
        <v>8800</v>
      </c>
      <c r="F25" s="25">
        <v>-1950</v>
      </c>
    </row>
    <row r="26" spans="2:6" x14ac:dyDescent="0.25">
      <c r="B26" s="14">
        <v>21</v>
      </c>
      <c r="C26" s="9">
        <v>330</v>
      </c>
      <c r="D26" s="9">
        <v>2000</v>
      </c>
      <c r="E26" s="16">
        <v>8930</v>
      </c>
      <c r="F26" s="25">
        <v>-2170</v>
      </c>
    </row>
    <row r="27" spans="2:6" x14ac:dyDescent="0.25">
      <c r="B27" s="14">
        <v>22</v>
      </c>
      <c r="C27" s="9">
        <v>320</v>
      </c>
      <c r="D27" s="9">
        <v>2000</v>
      </c>
      <c r="E27" s="16">
        <v>9040</v>
      </c>
      <c r="F27" s="25">
        <v>-2410</v>
      </c>
    </row>
    <row r="28" spans="2:6" x14ac:dyDescent="0.25">
      <c r="B28" s="14">
        <v>23</v>
      </c>
      <c r="C28" s="9">
        <v>310</v>
      </c>
      <c r="D28" s="9">
        <v>2000</v>
      </c>
      <c r="E28" s="16">
        <v>9130</v>
      </c>
      <c r="F28" s="25">
        <v>-2670</v>
      </c>
    </row>
    <row r="29" spans="2:6" x14ac:dyDescent="0.25">
      <c r="B29" s="14">
        <v>24</v>
      </c>
      <c r="C29" s="9">
        <v>300</v>
      </c>
      <c r="D29" s="9">
        <v>2000</v>
      </c>
      <c r="E29" s="16">
        <v>9200</v>
      </c>
      <c r="F29" s="25">
        <v>-2950</v>
      </c>
    </row>
    <row r="30" spans="2:6" x14ac:dyDescent="0.25">
      <c r="B30" s="14">
        <v>25</v>
      </c>
      <c r="C30" s="9">
        <v>290</v>
      </c>
      <c r="D30" s="9">
        <v>2000</v>
      </c>
      <c r="E30" s="16">
        <v>9250</v>
      </c>
      <c r="F30" s="25">
        <v>-3250</v>
      </c>
    </row>
    <row r="31" spans="2:6" x14ac:dyDescent="0.25">
      <c r="B31" s="14">
        <v>26</v>
      </c>
      <c r="C31" s="9">
        <v>280</v>
      </c>
      <c r="D31" s="9">
        <v>2000</v>
      </c>
      <c r="E31" s="16">
        <v>9280</v>
      </c>
      <c r="F31" s="25">
        <v>-3520</v>
      </c>
    </row>
    <row r="32" spans="2:6" x14ac:dyDescent="0.25">
      <c r="B32" s="14">
        <v>27</v>
      </c>
      <c r="C32" s="9">
        <v>270</v>
      </c>
      <c r="D32" s="9">
        <v>2000</v>
      </c>
      <c r="E32" s="16">
        <v>9290</v>
      </c>
      <c r="F32" s="25">
        <v>-3810</v>
      </c>
    </row>
    <row r="33" spans="2:6" x14ac:dyDescent="0.25">
      <c r="B33" s="14">
        <v>28</v>
      </c>
      <c r="C33" s="9">
        <v>265</v>
      </c>
      <c r="D33" s="9">
        <v>2000</v>
      </c>
      <c r="E33" s="16">
        <v>9420</v>
      </c>
      <c r="F33" s="25">
        <v>-3980</v>
      </c>
    </row>
    <row r="34" spans="2:6" x14ac:dyDescent="0.25">
      <c r="B34" s="14">
        <v>29</v>
      </c>
      <c r="C34" s="9">
        <v>265</v>
      </c>
      <c r="D34" s="9">
        <v>2000</v>
      </c>
      <c r="E34" s="16">
        <v>9685</v>
      </c>
      <c r="F34" s="25">
        <v>-4015</v>
      </c>
    </row>
    <row r="35" spans="2:6" x14ac:dyDescent="0.25">
      <c r="B35" s="14">
        <v>30</v>
      </c>
      <c r="C35" s="9">
        <v>265</v>
      </c>
      <c r="D35" s="9">
        <v>2000</v>
      </c>
      <c r="E35" s="16">
        <v>9950</v>
      </c>
      <c r="F35" s="25">
        <v>-4050</v>
      </c>
    </row>
    <row r="36" spans="2:6" x14ac:dyDescent="0.25">
      <c r="B36" s="14">
        <v>31</v>
      </c>
      <c r="C36" s="9"/>
      <c r="D36" s="9"/>
      <c r="E36" s="16">
        <v>10000</v>
      </c>
      <c r="F36" s="25">
        <v>-4300</v>
      </c>
    </row>
    <row r="37" spans="2:6" x14ac:dyDescent="0.25">
      <c r="B37" s="14">
        <v>32</v>
      </c>
      <c r="C37" s="9"/>
      <c r="D37" s="9"/>
      <c r="E37" s="16">
        <v>10000</v>
      </c>
      <c r="F37" s="25">
        <v>-4600</v>
      </c>
    </row>
    <row r="38" spans="2:6" x14ac:dyDescent="0.25">
      <c r="B38" s="14">
        <v>33</v>
      </c>
      <c r="C38" s="9"/>
      <c r="D38" s="9"/>
      <c r="E38" s="16">
        <v>10000</v>
      </c>
      <c r="F38" s="25">
        <v>-4900</v>
      </c>
    </row>
    <row r="39" spans="2:6" x14ac:dyDescent="0.25">
      <c r="B39" s="14">
        <v>34</v>
      </c>
      <c r="C39" s="9"/>
      <c r="D39" s="9"/>
      <c r="E39" s="16">
        <v>10000</v>
      </c>
      <c r="F39" s="25">
        <v>-5200</v>
      </c>
    </row>
    <row r="40" spans="2:6" x14ac:dyDescent="0.25">
      <c r="B40" s="14">
        <v>35</v>
      </c>
      <c r="C40" s="9"/>
      <c r="D40" s="9"/>
      <c r="E40" s="16">
        <v>10000</v>
      </c>
      <c r="F40" s="25">
        <v>-5500</v>
      </c>
    </row>
    <row r="41" spans="2:6" x14ac:dyDescent="0.25">
      <c r="B41" s="14">
        <v>36</v>
      </c>
      <c r="C41" s="9"/>
      <c r="D41" s="9"/>
      <c r="E41" s="16">
        <v>10000</v>
      </c>
      <c r="F41" s="25">
        <v>-5800</v>
      </c>
    </row>
    <row r="42" spans="2:6" x14ac:dyDescent="0.25">
      <c r="B42" s="14">
        <v>37</v>
      </c>
      <c r="C42" s="9"/>
      <c r="D42" s="9"/>
      <c r="E42" s="16">
        <v>10000</v>
      </c>
      <c r="F42" s="25">
        <v>-6100</v>
      </c>
    </row>
    <row r="43" spans="2:6" x14ac:dyDescent="0.25">
      <c r="B43" s="14">
        <v>38</v>
      </c>
      <c r="C43" s="9"/>
      <c r="D43" s="9"/>
      <c r="E43" s="16">
        <v>10000</v>
      </c>
      <c r="F43" s="25">
        <v>-6400</v>
      </c>
    </row>
    <row r="44" spans="2:6" x14ac:dyDescent="0.25">
      <c r="B44" s="14">
        <v>39</v>
      </c>
      <c r="C44" s="9"/>
      <c r="D44" s="9"/>
      <c r="E44" s="16">
        <v>10000</v>
      </c>
      <c r="F44" s="25">
        <v>-6700</v>
      </c>
    </row>
    <row r="45" spans="2:6" x14ac:dyDescent="0.25">
      <c r="B45" s="14">
        <v>40</v>
      </c>
      <c r="C45" s="9"/>
      <c r="D45" s="9"/>
      <c r="E45" s="16">
        <v>10000</v>
      </c>
      <c r="F45" s="25">
        <v>-7000</v>
      </c>
    </row>
    <row r="46" spans="2:6" x14ac:dyDescent="0.25">
      <c r="B46" s="14">
        <v>41</v>
      </c>
      <c r="C46" s="9"/>
      <c r="D46" s="9"/>
      <c r="E46" s="16">
        <v>11000</v>
      </c>
      <c r="F46" s="25">
        <v>-6200</v>
      </c>
    </row>
    <row r="47" spans="2:6" x14ac:dyDescent="0.25">
      <c r="B47" s="14">
        <v>42</v>
      </c>
      <c r="C47" s="9"/>
      <c r="D47" s="9"/>
      <c r="E47" s="16">
        <v>11000</v>
      </c>
      <c r="F47" s="25">
        <v>-6400</v>
      </c>
    </row>
    <row r="48" spans="2:6" x14ac:dyDescent="0.25">
      <c r="B48" s="14">
        <v>43</v>
      </c>
      <c r="C48" s="9"/>
      <c r="D48" s="9"/>
      <c r="E48" s="16">
        <v>11000</v>
      </c>
      <c r="F48" s="25">
        <v>-6600</v>
      </c>
    </row>
    <row r="49" spans="2:6" x14ac:dyDescent="0.25">
      <c r="B49" s="14">
        <v>44</v>
      </c>
      <c r="C49" s="9"/>
      <c r="D49" s="9"/>
      <c r="E49" s="16">
        <v>11000</v>
      </c>
      <c r="F49" s="25">
        <v>-6800</v>
      </c>
    </row>
    <row r="50" spans="2:6" x14ac:dyDescent="0.25">
      <c r="B50" s="14">
        <v>45</v>
      </c>
      <c r="C50" s="9"/>
      <c r="D50" s="9"/>
      <c r="E50" s="16">
        <v>11000</v>
      </c>
      <c r="F50" s="25">
        <v>-7000</v>
      </c>
    </row>
    <row r="51" spans="2:6" x14ac:dyDescent="0.25">
      <c r="B51" s="14">
        <v>46</v>
      </c>
      <c r="C51" s="9"/>
      <c r="D51" s="9"/>
      <c r="E51" s="16">
        <v>11000</v>
      </c>
      <c r="F51" s="25">
        <v>-7150</v>
      </c>
    </row>
    <row r="52" spans="2:6" x14ac:dyDescent="0.25">
      <c r="B52" s="14">
        <v>47</v>
      </c>
      <c r="C52" s="9"/>
      <c r="D52" s="9"/>
      <c r="E52" s="16">
        <v>11000</v>
      </c>
      <c r="F52" s="25">
        <v>-7300</v>
      </c>
    </row>
    <row r="53" spans="2:6" x14ac:dyDescent="0.25">
      <c r="B53" s="14">
        <v>48</v>
      </c>
      <c r="C53" s="9"/>
      <c r="D53" s="9"/>
      <c r="E53" s="16">
        <v>11000</v>
      </c>
      <c r="F53" s="25">
        <v>-7450</v>
      </c>
    </row>
    <row r="54" spans="2:6" x14ac:dyDescent="0.25">
      <c r="B54" s="14">
        <v>49</v>
      </c>
      <c r="C54" s="9"/>
      <c r="D54" s="9"/>
      <c r="E54" s="16">
        <v>11000</v>
      </c>
      <c r="F54" s="25">
        <v>-7600</v>
      </c>
    </row>
    <row r="55" spans="2:6" x14ac:dyDescent="0.25">
      <c r="B55" s="14">
        <v>50</v>
      </c>
      <c r="C55" s="9"/>
      <c r="D55" s="9"/>
      <c r="E55" s="16">
        <v>11000</v>
      </c>
      <c r="F55" s="25">
        <v>-7750</v>
      </c>
    </row>
    <row r="56" spans="2:6" x14ac:dyDescent="0.25">
      <c r="B56" s="14">
        <v>51</v>
      </c>
      <c r="C56" s="9"/>
      <c r="D56" s="9"/>
      <c r="E56" s="16">
        <v>12000</v>
      </c>
      <c r="F56" s="25">
        <v>-6900</v>
      </c>
    </row>
    <row r="57" spans="2:6" x14ac:dyDescent="0.25">
      <c r="B57" s="14">
        <v>52</v>
      </c>
      <c r="C57" s="9"/>
      <c r="D57" s="9"/>
      <c r="E57" s="16">
        <v>12000</v>
      </c>
      <c r="F57" s="25">
        <v>-7050</v>
      </c>
    </row>
    <row r="58" spans="2:6" x14ac:dyDescent="0.25">
      <c r="B58" s="14">
        <v>53</v>
      </c>
      <c r="C58" s="9"/>
      <c r="D58" s="9"/>
      <c r="E58" s="16">
        <v>12000</v>
      </c>
      <c r="F58" s="25">
        <v>-7200</v>
      </c>
    </row>
    <row r="59" spans="2:6" x14ac:dyDescent="0.25">
      <c r="B59" s="14">
        <v>54</v>
      </c>
      <c r="C59" s="9"/>
      <c r="D59" s="9"/>
      <c r="E59" s="16">
        <v>12000</v>
      </c>
      <c r="F59" s="25">
        <v>-7350</v>
      </c>
    </row>
    <row r="60" spans="2:6" x14ac:dyDescent="0.25">
      <c r="B60" s="14">
        <v>55</v>
      </c>
      <c r="C60" s="9"/>
      <c r="D60" s="9"/>
      <c r="E60" s="16">
        <v>12000</v>
      </c>
      <c r="F60" s="25">
        <v>-7500</v>
      </c>
    </row>
    <row r="61" spans="2:6" x14ac:dyDescent="0.25">
      <c r="B61" s="14">
        <v>56</v>
      </c>
      <c r="C61" s="9"/>
      <c r="D61" s="9"/>
      <c r="E61" s="16">
        <v>12000</v>
      </c>
      <c r="F61" s="25">
        <v>-7600</v>
      </c>
    </row>
    <row r="62" spans="2:6" x14ac:dyDescent="0.25">
      <c r="B62" s="14">
        <v>57</v>
      </c>
      <c r="C62" s="9"/>
      <c r="D62" s="9"/>
      <c r="E62" s="16">
        <v>12000</v>
      </c>
      <c r="F62" s="25">
        <v>-7700</v>
      </c>
    </row>
    <row r="63" spans="2:6" x14ac:dyDescent="0.25">
      <c r="B63" s="14">
        <v>58</v>
      </c>
      <c r="C63" s="9"/>
      <c r="D63" s="9"/>
      <c r="E63" s="16">
        <v>12000</v>
      </c>
      <c r="F63" s="25">
        <v>-7800</v>
      </c>
    </row>
    <row r="64" spans="2:6" x14ac:dyDescent="0.25">
      <c r="B64" s="14">
        <v>59</v>
      </c>
      <c r="C64" s="9"/>
      <c r="D64" s="9"/>
      <c r="E64" s="16">
        <v>12000</v>
      </c>
      <c r="F64" s="25">
        <v>-7900</v>
      </c>
    </row>
    <row r="65" spans="2:6" x14ac:dyDescent="0.25">
      <c r="B65" s="14">
        <v>60</v>
      </c>
      <c r="C65" s="9"/>
      <c r="D65" s="9"/>
      <c r="E65" s="16">
        <v>12000</v>
      </c>
      <c r="F65" s="25">
        <v>-8000</v>
      </c>
    </row>
    <row r="66" spans="2:6" x14ac:dyDescent="0.25">
      <c r="B66" s="14">
        <v>61</v>
      </c>
      <c r="C66" s="9"/>
      <c r="D66" s="9"/>
      <c r="E66" s="16">
        <v>13000</v>
      </c>
      <c r="F66" s="25">
        <v>-7100</v>
      </c>
    </row>
    <row r="67" spans="2:6" x14ac:dyDescent="0.25">
      <c r="B67" s="14">
        <v>62</v>
      </c>
      <c r="C67" s="9"/>
      <c r="D67" s="9"/>
      <c r="E67" s="16">
        <v>13000</v>
      </c>
      <c r="F67" s="25">
        <v>-7200</v>
      </c>
    </row>
    <row r="68" spans="2:6" x14ac:dyDescent="0.25">
      <c r="B68" s="14">
        <v>63</v>
      </c>
      <c r="C68" s="9"/>
      <c r="D68" s="9"/>
      <c r="E68" s="16">
        <v>13000</v>
      </c>
      <c r="F68" s="25">
        <v>-7300</v>
      </c>
    </row>
    <row r="69" spans="2:6" x14ac:dyDescent="0.25">
      <c r="B69" s="14">
        <v>64</v>
      </c>
      <c r="C69" s="9"/>
      <c r="D69" s="9"/>
      <c r="E69" s="16">
        <v>13000</v>
      </c>
      <c r="F69" s="25">
        <v>-7400</v>
      </c>
    </row>
    <row r="70" spans="2:6" x14ac:dyDescent="0.25">
      <c r="B70" s="14">
        <v>65</v>
      </c>
      <c r="C70" s="9"/>
      <c r="D70" s="9"/>
      <c r="E70" s="16">
        <v>13000</v>
      </c>
      <c r="F70" s="25">
        <v>-7500</v>
      </c>
    </row>
    <row r="71" spans="2:6" x14ac:dyDescent="0.25">
      <c r="B71" s="14">
        <v>66</v>
      </c>
      <c r="C71" s="9"/>
      <c r="D71" s="9"/>
      <c r="E71" s="16">
        <v>13000</v>
      </c>
      <c r="F71" s="25">
        <v>-7600</v>
      </c>
    </row>
    <row r="72" spans="2:6" x14ac:dyDescent="0.25">
      <c r="B72" s="14">
        <v>67</v>
      </c>
      <c r="C72" s="9"/>
      <c r="D72" s="9"/>
      <c r="E72" s="16">
        <v>13000</v>
      </c>
      <c r="F72" s="25">
        <v>-7700</v>
      </c>
    </row>
    <row r="73" spans="2:6" x14ac:dyDescent="0.25">
      <c r="B73" s="14">
        <v>68</v>
      </c>
      <c r="C73" s="9"/>
      <c r="D73" s="9"/>
      <c r="E73" s="16">
        <v>13000</v>
      </c>
      <c r="F73" s="25">
        <v>-7800</v>
      </c>
    </row>
    <row r="74" spans="2:6" x14ac:dyDescent="0.25">
      <c r="B74" s="14">
        <v>69</v>
      </c>
      <c r="C74" s="9"/>
      <c r="D74" s="9"/>
      <c r="E74" s="16">
        <v>13000</v>
      </c>
      <c r="F74" s="25">
        <v>-7900</v>
      </c>
    </row>
    <row r="75" spans="2:6" x14ac:dyDescent="0.25">
      <c r="B75" s="14">
        <v>70</v>
      </c>
      <c r="C75" s="9"/>
      <c r="D75" s="9"/>
      <c r="E75" s="16">
        <v>13000</v>
      </c>
      <c r="F75" s="25">
        <v>-8000</v>
      </c>
    </row>
    <row r="76" spans="2:6" x14ac:dyDescent="0.25">
      <c r="B76" s="14">
        <v>71</v>
      </c>
      <c r="C76" s="9"/>
      <c r="D76" s="9"/>
      <c r="E76" s="16">
        <v>14000</v>
      </c>
      <c r="F76" s="25">
        <v>-7100</v>
      </c>
    </row>
    <row r="77" spans="2:6" x14ac:dyDescent="0.25">
      <c r="B77" s="14">
        <v>72</v>
      </c>
      <c r="C77" s="9"/>
      <c r="D77" s="9"/>
      <c r="E77" s="16">
        <v>14000</v>
      </c>
      <c r="F77" s="25">
        <v>-7200</v>
      </c>
    </row>
    <row r="78" spans="2:6" x14ac:dyDescent="0.25">
      <c r="B78" s="14">
        <v>73</v>
      </c>
      <c r="C78" s="9"/>
      <c r="D78" s="9"/>
      <c r="E78" s="16">
        <v>14000</v>
      </c>
      <c r="F78" s="25">
        <v>-7300</v>
      </c>
    </row>
    <row r="79" spans="2:6" x14ac:dyDescent="0.25">
      <c r="B79" s="14">
        <v>74</v>
      </c>
      <c r="C79" s="9"/>
      <c r="D79" s="9"/>
      <c r="E79" s="16">
        <v>14000</v>
      </c>
      <c r="F79" s="25">
        <v>-7400</v>
      </c>
    </row>
    <row r="80" spans="2:6" x14ac:dyDescent="0.25">
      <c r="B80" s="14">
        <v>75</v>
      </c>
      <c r="C80" s="9"/>
      <c r="D80" s="9"/>
      <c r="E80" s="16">
        <v>14000</v>
      </c>
      <c r="F80" s="25">
        <v>-7500</v>
      </c>
    </row>
    <row r="81" spans="2:6" x14ac:dyDescent="0.25">
      <c r="B81" s="14">
        <v>76</v>
      </c>
      <c r="C81" s="9"/>
      <c r="D81" s="9"/>
      <c r="E81" s="16">
        <v>14000</v>
      </c>
      <c r="F81" s="25">
        <v>-7600</v>
      </c>
    </row>
    <row r="82" spans="2:6" x14ac:dyDescent="0.25">
      <c r="B82" s="14">
        <v>77</v>
      </c>
      <c r="C82" s="9"/>
      <c r="D82" s="9"/>
      <c r="E82" s="16">
        <v>14000</v>
      </c>
      <c r="F82" s="25">
        <v>-7700</v>
      </c>
    </row>
    <row r="83" spans="2:6" x14ac:dyDescent="0.25">
      <c r="B83" s="15">
        <v>78</v>
      </c>
      <c r="C83" s="9"/>
      <c r="D83" s="9"/>
      <c r="E83" s="16">
        <v>14000</v>
      </c>
      <c r="F83" s="25">
        <v>-7800</v>
      </c>
    </row>
    <row r="84" spans="2:6" x14ac:dyDescent="0.25">
      <c r="B84" s="14">
        <v>79</v>
      </c>
      <c r="C84" s="8"/>
      <c r="D84" s="9"/>
      <c r="E84" s="16">
        <v>14000</v>
      </c>
      <c r="F84" s="25">
        <v>-7900</v>
      </c>
    </row>
    <row r="85" spans="2:6" x14ac:dyDescent="0.25">
      <c r="B85" s="15">
        <v>80</v>
      </c>
      <c r="C85" s="8"/>
      <c r="D85" s="8"/>
      <c r="E85" s="16">
        <v>14000</v>
      </c>
      <c r="F85" s="25">
        <v>-8000</v>
      </c>
    </row>
    <row r="86" spans="2:6" x14ac:dyDescent="0.25">
      <c r="B86" s="14" t="s">
        <v>194</v>
      </c>
      <c r="C86" s="8"/>
      <c r="D86" s="8"/>
      <c r="E86" s="16">
        <v>15000</v>
      </c>
      <c r="F86" s="25">
        <v>-7100</v>
      </c>
    </row>
  </sheetData>
  <mergeCells count="2">
    <mergeCell ref="C4:F4"/>
    <mergeCell ref="B4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"/>
  <dimension ref="B1:C74"/>
  <sheetViews>
    <sheetView workbookViewId="0">
      <selection activeCell="C60" sqref="C60"/>
    </sheetView>
  </sheetViews>
  <sheetFormatPr baseColWidth="10" defaultColWidth="11.42578125" defaultRowHeight="15" x14ac:dyDescent="0.25"/>
  <cols>
    <col min="1" max="1" width="11.42578125" style="18"/>
    <col min="2" max="2" width="11.42578125" style="22"/>
    <col min="3" max="3" width="75.28515625" style="20" customWidth="1"/>
    <col min="4" max="16384" width="11.42578125" style="18"/>
  </cols>
  <sheetData>
    <row r="1" spans="2:3" ht="15.75" thickBot="1" x14ac:dyDescent="0.3">
      <c r="B1" s="21" t="s">
        <v>10</v>
      </c>
      <c r="C1" s="21" t="s">
        <v>150</v>
      </c>
    </row>
    <row r="2" spans="2:3" ht="15.75" thickBot="1" x14ac:dyDescent="0.3">
      <c r="B2" s="21" t="s">
        <v>11</v>
      </c>
      <c r="C2" s="21" t="s">
        <v>168</v>
      </c>
    </row>
    <row r="3" spans="2:3" ht="15.75" thickBot="1" x14ac:dyDescent="0.3">
      <c r="B3" s="21" t="s">
        <v>184</v>
      </c>
      <c r="C3" s="21" t="s">
        <v>185</v>
      </c>
    </row>
    <row r="4" spans="2:3" ht="15.75" thickBot="1" x14ac:dyDescent="0.3">
      <c r="B4" s="21" t="s">
        <v>12</v>
      </c>
      <c r="C4" s="21" t="s">
        <v>13</v>
      </c>
    </row>
    <row r="5" spans="2:3" ht="15.75" thickBot="1" x14ac:dyDescent="0.3">
      <c r="B5" s="21" t="s">
        <v>46</v>
      </c>
      <c r="C5" s="21" t="s">
        <v>77</v>
      </c>
    </row>
    <row r="6" spans="2:3" ht="15.75" thickBot="1" x14ac:dyDescent="0.3">
      <c r="B6" s="21" t="s">
        <v>151</v>
      </c>
      <c r="C6" s="21" t="s">
        <v>152</v>
      </c>
    </row>
    <row r="7" spans="2:3" ht="15.75" thickBot="1" x14ac:dyDescent="0.3">
      <c r="B7" s="21" t="s">
        <v>153</v>
      </c>
      <c r="C7" s="21" t="s">
        <v>154</v>
      </c>
    </row>
    <row r="8" spans="2:3" ht="15.75" thickBot="1" x14ac:dyDescent="0.3">
      <c r="B8" s="21" t="s">
        <v>14</v>
      </c>
      <c r="C8" s="21" t="s">
        <v>78</v>
      </c>
    </row>
    <row r="9" spans="2:3" ht="15.75" thickBot="1" x14ac:dyDescent="0.3">
      <c r="B9" s="21" t="s">
        <v>15</v>
      </c>
      <c r="C9" s="21" t="s">
        <v>16</v>
      </c>
    </row>
    <row r="10" spans="2:3" ht="15.75" thickBot="1" x14ac:dyDescent="0.3">
      <c r="B10" s="21" t="s">
        <v>155</v>
      </c>
      <c r="C10" s="21" t="s">
        <v>156</v>
      </c>
    </row>
    <row r="11" spans="2:3" ht="15.75" thickBot="1" x14ac:dyDescent="0.3">
      <c r="B11" s="21" t="s">
        <v>17</v>
      </c>
      <c r="C11" s="21" t="s">
        <v>157</v>
      </c>
    </row>
    <row r="12" spans="2:3" ht="15.75" thickBot="1" x14ac:dyDescent="0.3">
      <c r="B12" s="21" t="s">
        <v>18</v>
      </c>
      <c r="C12" s="21" t="s">
        <v>169</v>
      </c>
    </row>
    <row r="13" spans="2:3" ht="15.75" thickBot="1" x14ac:dyDescent="0.3">
      <c r="B13" s="21" t="s">
        <v>19</v>
      </c>
      <c r="C13" s="21" t="s">
        <v>117</v>
      </c>
    </row>
    <row r="14" spans="2:3" ht="15.75" thickBot="1" x14ac:dyDescent="0.3">
      <c r="B14" s="21" t="s">
        <v>135</v>
      </c>
      <c r="C14" s="21" t="s">
        <v>118</v>
      </c>
    </row>
    <row r="15" spans="2:3" ht="15.75" thickBot="1" x14ac:dyDescent="0.3">
      <c r="B15" s="21" t="s">
        <v>180</v>
      </c>
      <c r="C15" s="21" t="s">
        <v>181</v>
      </c>
    </row>
    <row r="16" spans="2:3" ht="15.75" thickBot="1" x14ac:dyDescent="0.3">
      <c r="B16" s="21" t="s">
        <v>182</v>
      </c>
      <c r="C16" s="21" t="s">
        <v>183</v>
      </c>
    </row>
    <row r="17" spans="2:3" ht="15.75" thickBot="1" x14ac:dyDescent="0.3">
      <c r="B17" s="21" t="s">
        <v>20</v>
      </c>
      <c r="C17" s="21" t="s">
        <v>158</v>
      </c>
    </row>
    <row r="18" spans="2:3" ht="15.75" thickBot="1" x14ac:dyDescent="0.3">
      <c r="B18" s="21" t="s">
        <v>21</v>
      </c>
      <c r="C18" s="21" t="s">
        <v>22</v>
      </c>
    </row>
    <row r="19" spans="2:3" ht="15.75" thickBot="1" x14ac:dyDescent="0.3">
      <c r="B19" s="21" t="s">
        <v>23</v>
      </c>
      <c r="C19" s="21" t="s">
        <v>24</v>
      </c>
    </row>
    <row r="20" spans="2:3" ht="15.75" thickBot="1" x14ac:dyDescent="0.3">
      <c r="B20" s="21" t="s">
        <v>172</v>
      </c>
      <c r="C20" s="21" t="s">
        <v>164</v>
      </c>
    </row>
    <row r="21" spans="2:3" ht="15.75" thickBot="1" x14ac:dyDescent="0.3">
      <c r="B21" s="21" t="s">
        <v>28</v>
      </c>
      <c r="C21" s="21" t="s">
        <v>29</v>
      </c>
    </row>
    <row r="22" spans="2:3" ht="15.75" thickBot="1" x14ac:dyDescent="0.3">
      <c r="B22" s="21" t="s">
        <v>30</v>
      </c>
      <c r="C22" s="21" t="s">
        <v>119</v>
      </c>
    </row>
    <row r="23" spans="2:3" ht="15.75" thickBot="1" x14ac:dyDescent="0.3">
      <c r="B23" s="21" t="s">
        <v>79</v>
      </c>
      <c r="C23" s="21" t="s">
        <v>159</v>
      </c>
    </row>
    <row r="24" spans="2:3" ht="15.75" thickBot="1" x14ac:dyDescent="0.3">
      <c r="B24" s="21" t="s">
        <v>80</v>
      </c>
      <c r="C24" s="21" t="s">
        <v>160</v>
      </c>
    </row>
    <row r="25" spans="2:3" ht="15.75" thickBot="1" x14ac:dyDescent="0.3">
      <c r="B25" s="21" t="s">
        <v>81</v>
      </c>
      <c r="C25" s="21" t="s">
        <v>133</v>
      </c>
    </row>
    <row r="26" spans="2:3" ht="15.75" thickBot="1" x14ac:dyDescent="0.3">
      <c r="B26" s="21" t="s">
        <v>82</v>
      </c>
      <c r="C26" s="21" t="s">
        <v>33</v>
      </c>
    </row>
    <row r="27" spans="2:3" ht="15.75" thickBot="1" x14ac:dyDescent="0.3">
      <c r="B27" s="21" t="s">
        <v>83</v>
      </c>
      <c r="C27" s="21" t="s">
        <v>34</v>
      </c>
    </row>
    <row r="28" spans="2:3" ht="15.75" thickBot="1" x14ac:dyDescent="0.3">
      <c r="B28" s="21" t="s">
        <v>173</v>
      </c>
      <c r="C28" s="21" t="s">
        <v>163</v>
      </c>
    </row>
    <row r="29" spans="2:3" ht="15.75" thickBot="1" x14ac:dyDescent="0.3">
      <c r="B29" s="21" t="s">
        <v>115</v>
      </c>
      <c r="C29" s="21" t="s">
        <v>116</v>
      </c>
    </row>
    <row r="30" spans="2:3" ht="15.75" thickBot="1" x14ac:dyDescent="0.3">
      <c r="B30" s="21" t="s">
        <v>174</v>
      </c>
      <c r="C30" s="21" t="s">
        <v>165</v>
      </c>
    </row>
    <row r="31" spans="2:3" ht="15.75" thickBot="1" x14ac:dyDescent="0.3">
      <c r="B31" s="21" t="s">
        <v>175</v>
      </c>
      <c r="C31" s="21" t="s">
        <v>176</v>
      </c>
    </row>
    <row r="32" spans="2:3" ht="15.75" thickBot="1" x14ac:dyDescent="0.3">
      <c r="B32" s="21" t="s">
        <v>84</v>
      </c>
      <c r="C32" s="21" t="s">
        <v>161</v>
      </c>
    </row>
    <row r="33" spans="2:3" ht="15.75" customHeight="1" thickBot="1" x14ac:dyDescent="0.3">
      <c r="B33" s="21" t="s">
        <v>85</v>
      </c>
      <c r="C33" s="21" t="s">
        <v>186</v>
      </c>
    </row>
    <row r="34" spans="2:3" ht="15.75" thickBot="1" x14ac:dyDescent="0.3">
      <c r="B34" s="21" t="s">
        <v>134</v>
      </c>
      <c r="C34" s="21" t="s">
        <v>162</v>
      </c>
    </row>
    <row r="35" spans="2:3" ht="15.75" thickBot="1" x14ac:dyDescent="0.3">
      <c r="B35" s="21" t="s">
        <v>120</v>
      </c>
      <c r="C35" s="21" t="s">
        <v>177</v>
      </c>
    </row>
    <row r="36" spans="2:3" ht="15.75" thickBot="1" x14ac:dyDescent="0.3">
      <c r="B36" s="21" t="s">
        <v>187</v>
      </c>
      <c r="C36" s="21" t="s">
        <v>118</v>
      </c>
    </row>
    <row r="37" spans="2:3" ht="15.75" thickBot="1" x14ac:dyDescent="0.3">
      <c r="B37" s="21" t="s">
        <v>86</v>
      </c>
      <c r="C37" s="21" t="s">
        <v>35</v>
      </c>
    </row>
    <row r="38" spans="2:3" ht="15.75" thickBot="1" x14ac:dyDescent="0.3">
      <c r="B38" s="21" t="s">
        <v>87</v>
      </c>
      <c r="C38" s="21" t="s">
        <v>121</v>
      </c>
    </row>
    <row r="39" spans="2:3" ht="15.75" thickBot="1" x14ac:dyDescent="0.3">
      <c r="B39" s="21" t="s">
        <v>88</v>
      </c>
      <c r="C39" s="21" t="s">
        <v>36</v>
      </c>
    </row>
    <row r="40" spans="2:3" ht="15.75" thickBot="1" x14ac:dyDescent="0.3">
      <c r="B40" s="21" t="s">
        <v>136</v>
      </c>
      <c r="C40" s="21" t="s">
        <v>137</v>
      </c>
    </row>
    <row r="41" spans="2:3" ht="15.75" thickBot="1" x14ac:dyDescent="0.3">
      <c r="B41" s="21" t="s">
        <v>138</v>
      </c>
      <c r="C41" s="21" t="s">
        <v>139</v>
      </c>
    </row>
    <row r="42" spans="2:3" ht="15.75" thickBot="1" x14ac:dyDescent="0.3">
      <c r="B42" s="21" t="s">
        <v>89</v>
      </c>
      <c r="C42" s="21" t="s">
        <v>37</v>
      </c>
    </row>
    <row r="43" spans="2:3" ht="15.75" thickBot="1" x14ac:dyDescent="0.3">
      <c r="B43" s="21" t="s">
        <v>188</v>
      </c>
      <c r="C43" s="21" t="s">
        <v>144</v>
      </c>
    </row>
    <row r="44" spans="2:3" ht="15.75" thickBot="1" x14ac:dyDescent="0.3">
      <c r="B44" s="21" t="s">
        <v>90</v>
      </c>
      <c r="C44" s="21" t="s">
        <v>38</v>
      </c>
    </row>
    <row r="45" spans="2:3" ht="15.75" thickBot="1" x14ac:dyDescent="0.3">
      <c r="B45" s="21" t="s">
        <v>189</v>
      </c>
      <c r="C45" s="21" t="s">
        <v>146</v>
      </c>
    </row>
    <row r="46" spans="2:3" ht="15.75" thickBot="1" x14ac:dyDescent="0.3">
      <c r="B46" s="21" t="s">
        <v>91</v>
      </c>
      <c r="C46" s="21" t="s">
        <v>147</v>
      </c>
    </row>
    <row r="47" spans="2:3" ht="15.75" thickBot="1" x14ac:dyDescent="0.3">
      <c r="B47" s="21" t="s">
        <v>92</v>
      </c>
      <c r="C47" s="21" t="s">
        <v>39</v>
      </c>
    </row>
    <row r="48" spans="2:3" ht="15.75" thickBot="1" x14ac:dyDescent="0.3">
      <c r="B48" s="21" t="s">
        <v>93</v>
      </c>
      <c r="C48" s="21" t="s">
        <v>190</v>
      </c>
    </row>
    <row r="49" spans="2:3" ht="15.75" thickBot="1" x14ac:dyDescent="0.3">
      <c r="B49" s="21" t="s">
        <v>94</v>
      </c>
      <c r="C49" s="21" t="s">
        <v>149</v>
      </c>
    </row>
    <row r="50" spans="2:3" ht="15.75" thickBot="1" x14ac:dyDescent="0.3">
      <c r="B50" s="21" t="s">
        <v>148</v>
      </c>
      <c r="C50" s="21" t="s">
        <v>178</v>
      </c>
    </row>
    <row r="51" spans="2:3" ht="15.75" thickBot="1" x14ac:dyDescent="0.3">
      <c r="B51" s="21" t="s">
        <v>191</v>
      </c>
      <c r="C51" s="21" t="s">
        <v>192</v>
      </c>
    </row>
    <row r="52" spans="2:3" ht="15.75" thickBot="1" x14ac:dyDescent="0.3">
      <c r="B52" s="21" t="s">
        <v>95</v>
      </c>
      <c r="C52" s="21" t="s">
        <v>25</v>
      </c>
    </row>
    <row r="53" spans="2:3" ht="15.75" thickBot="1" x14ac:dyDescent="0.3">
      <c r="B53" s="21" t="s">
        <v>96</v>
      </c>
      <c r="C53" s="21" t="s">
        <v>40</v>
      </c>
    </row>
    <row r="54" spans="2:3" ht="15.75" thickBot="1" x14ac:dyDescent="0.3">
      <c r="B54" s="21" t="s">
        <v>97</v>
      </c>
      <c r="C54" s="21" t="s">
        <v>26</v>
      </c>
    </row>
    <row r="55" spans="2:3" ht="15.75" thickBot="1" x14ac:dyDescent="0.3">
      <c r="B55" s="21" t="s">
        <v>98</v>
      </c>
      <c r="C55" s="21" t="s">
        <v>41</v>
      </c>
    </row>
    <row r="56" spans="2:3" ht="15.75" thickBot="1" x14ac:dyDescent="0.3">
      <c r="B56" s="21" t="s">
        <v>99</v>
      </c>
      <c r="C56" s="21" t="s">
        <v>27</v>
      </c>
    </row>
    <row r="57" spans="2:3" ht="15.75" thickBot="1" x14ac:dyDescent="0.3">
      <c r="B57" s="21" t="s">
        <v>100</v>
      </c>
      <c r="C57" s="21" t="s">
        <v>42</v>
      </c>
    </row>
    <row r="58" spans="2:3" ht="15.75" thickBot="1" x14ac:dyDescent="0.3">
      <c r="B58" s="21" t="s">
        <v>101</v>
      </c>
      <c r="C58" s="21" t="s">
        <v>45</v>
      </c>
    </row>
    <row r="59" spans="2:3" ht="15.75" thickBot="1" x14ac:dyDescent="0.3">
      <c r="B59" s="21" t="s">
        <v>102</v>
      </c>
      <c r="C59" s="21" t="s">
        <v>43</v>
      </c>
    </row>
    <row r="60" spans="2:3" ht="15.75" thickBot="1" x14ac:dyDescent="0.3">
      <c r="B60" s="21" t="s">
        <v>193</v>
      </c>
      <c r="C60" s="21"/>
    </row>
    <row r="61" spans="2:3" ht="15.75" thickBot="1" x14ac:dyDescent="0.3">
      <c r="B61" s="21" t="s">
        <v>103</v>
      </c>
      <c r="C61" s="21" t="s">
        <v>32</v>
      </c>
    </row>
    <row r="62" spans="2:3" ht="15.75" thickBot="1" x14ac:dyDescent="0.3">
      <c r="B62" s="21" t="s">
        <v>104</v>
      </c>
      <c r="C62" s="21" t="s">
        <v>179</v>
      </c>
    </row>
    <row r="63" spans="2:3" ht="15.75" thickBot="1" x14ac:dyDescent="0.3">
      <c r="B63" s="21" t="s">
        <v>105</v>
      </c>
      <c r="C63" s="21" t="s">
        <v>31</v>
      </c>
    </row>
    <row r="64" spans="2:3" ht="15.75" thickBot="1" x14ac:dyDescent="0.3">
      <c r="B64" s="21" t="s">
        <v>106</v>
      </c>
      <c r="C64" s="21" t="s">
        <v>123</v>
      </c>
    </row>
    <row r="65" spans="2:3" ht="15.75" thickBot="1" x14ac:dyDescent="0.3">
      <c r="B65" s="21" t="s">
        <v>122</v>
      </c>
      <c r="C65" s="21" t="s">
        <v>124</v>
      </c>
    </row>
    <row r="66" spans="2:3" ht="15.75" thickBot="1" x14ac:dyDescent="0.3">
      <c r="B66" s="21" t="s">
        <v>107</v>
      </c>
      <c r="C66" s="21" t="s">
        <v>140</v>
      </c>
    </row>
    <row r="67" spans="2:3" ht="15.75" thickBot="1" x14ac:dyDescent="0.3">
      <c r="B67" s="21" t="s">
        <v>108</v>
      </c>
      <c r="C67" s="21"/>
    </row>
    <row r="68" spans="2:3" ht="15.75" thickBot="1" x14ac:dyDescent="0.3">
      <c r="B68" s="21" t="s">
        <v>109</v>
      </c>
      <c r="C68" s="21" t="s">
        <v>166</v>
      </c>
    </row>
    <row r="69" spans="2:3" ht="15.75" thickBot="1" x14ac:dyDescent="0.3">
      <c r="B69" s="21" t="s">
        <v>141</v>
      </c>
      <c r="C69" s="21" t="s">
        <v>142</v>
      </c>
    </row>
    <row r="70" spans="2:3" ht="15.75" thickBot="1" x14ac:dyDescent="0.3">
      <c r="B70" s="21" t="s">
        <v>110</v>
      </c>
      <c r="C70" s="21" t="s">
        <v>44</v>
      </c>
    </row>
    <row r="71" spans="2:3" ht="15.75" thickBot="1" x14ac:dyDescent="0.3">
      <c r="B71" s="21" t="s">
        <v>167</v>
      </c>
      <c r="C71" s="21"/>
    </row>
    <row r="72" spans="2:3" ht="15.75" thickBot="1" x14ac:dyDescent="0.3">
      <c r="B72" s="21" t="s">
        <v>143</v>
      </c>
      <c r="C72" s="21"/>
    </row>
    <row r="73" spans="2:3" ht="15.75" thickBot="1" x14ac:dyDescent="0.3">
      <c r="B73" s="21" t="s">
        <v>145</v>
      </c>
      <c r="C73" s="21"/>
    </row>
    <row r="74" spans="2:3" ht="15.75" thickBot="1" x14ac:dyDescent="0.3">
      <c r="B74" s="21" t="s">
        <v>170</v>
      </c>
      <c r="C74" s="21" t="s">
        <v>171</v>
      </c>
    </row>
  </sheetData>
  <sortState xmlns:xlrd2="http://schemas.microsoft.com/office/spreadsheetml/2017/richdata2" ref="B1:C121">
    <sortCondition ref="B1:B12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4"/>
  <dimension ref="B3:C32"/>
  <sheetViews>
    <sheetView workbookViewId="0">
      <selection activeCell="C3" sqref="C3"/>
    </sheetView>
  </sheetViews>
  <sheetFormatPr baseColWidth="10" defaultRowHeight="15" x14ac:dyDescent="0.25"/>
  <sheetData>
    <row r="3" spans="2:3" x14ac:dyDescent="0.25">
      <c r="B3" s="19" t="e">
        <f>#REF!</f>
        <v>#REF!</v>
      </c>
      <c r="C3" s="19" t="s">
        <v>47</v>
      </c>
    </row>
    <row r="4" spans="2:3" x14ac:dyDescent="0.25">
      <c r="B4" s="19" t="e">
        <f>#REF!</f>
        <v>#REF!</v>
      </c>
      <c r="C4" s="19" t="s">
        <v>48</v>
      </c>
    </row>
    <row r="5" spans="2:3" x14ac:dyDescent="0.25">
      <c r="B5" s="19" t="e">
        <f>#REF!</f>
        <v>#REF!</v>
      </c>
      <c r="C5" s="19" t="s">
        <v>49</v>
      </c>
    </row>
    <row r="6" spans="2:3" x14ac:dyDescent="0.25">
      <c r="B6" s="19" t="e">
        <f>#REF!</f>
        <v>#REF!</v>
      </c>
      <c r="C6" s="19" t="s">
        <v>50</v>
      </c>
    </row>
    <row r="7" spans="2:3" x14ac:dyDescent="0.25">
      <c r="B7" s="19" t="e">
        <f>#REF!</f>
        <v>#REF!</v>
      </c>
      <c r="C7" s="19" t="s">
        <v>51</v>
      </c>
    </row>
    <row r="8" spans="2:3" x14ac:dyDescent="0.25">
      <c r="B8" s="19" t="e">
        <f>#REF!</f>
        <v>#REF!</v>
      </c>
      <c r="C8" s="19" t="s">
        <v>52</v>
      </c>
    </row>
    <row r="9" spans="2:3" x14ac:dyDescent="0.25">
      <c r="B9" s="19" t="e">
        <f>#REF!</f>
        <v>#REF!</v>
      </c>
      <c r="C9" s="19" t="s">
        <v>53</v>
      </c>
    </row>
    <row r="10" spans="2:3" x14ac:dyDescent="0.25">
      <c r="B10" s="19" t="e">
        <f>#REF!</f>
        <v>#REF!</v>
      </c>
      <c r="C10" s="19" t="s">
        <v>54</v>
      </c>
    </row>
    <row r="11" spans="2:3" x14ac:dyDescent="0.25">
      <c r="B11" s="19" t="e">
        <f>#REF!</f>
        <v>#REF!</v>
      </c>
      <c r="C11" s="19" t="s">
        <v>55</v>
      </c>
    </row>
    <row r="12" spans="2:3" x14ac:dyDescent="0.25">
      <c r="B12" s="19" t="e">
        <f>#REF!</f>
        <v>#REF!</v>
      </c>
      <c r="C12" s="19" t="s">
        <v>56</v>
      </c>
    </row>
    <row r="13" spans="2:3" x14ac:dyDescent="0.25">
      <c r="B13" s="19" t="e">
        <f>#REF!</f>
        <v>#REF!</v>
      </c>
      <c r="C13" s="19" t="s">
        <v>57</v>
      </c>
    </row>
    <row r="14" spans="2:3" x14ac:dyDescent="0.25">
      <c r="B14" s="19" t="e">
        <f>#REF!</f>
        <v>#REF!</v>
      </c>
      <c r="C14" s="19" t="s">
        <v>58</v>
      </c>
    </row>
    <row r="15" spans="2:3" x14ac:dyDescent="0.25">
      <c r="B15" s="19" t="e">
        <f>#REF!</f>
        <v>#REF!</v>
      </c>
      <c r="C15" s="19" t="s">
        <v>59</v>
      </c>
    </row>
    <row r="16" spans="2:3" x14ac:dyDescent="0.25">
      <c r="B16" s="19" t="e">
        <f>#REF!</f>
        <v>#REF!</v>
      </c>
      <c r="C16" s="19" t="s">
        <v>60</v>
      </c>
    </row>
    <row r="17" spans="2:3" x14ac:dyDescent="0.25">
      <c r="B17" s="19" t="e">
        <f>#REF!</f>
        <v>#REF!</v>
      </c>
      <c r="C17" s="19" t="s">
        <v>61</v>
      </c>
    </row>
    <row r="18" spans="2:3" x14ac:dyDescent="0.25">
      <c r="B18" s="19" t="e">
        <f>#REF!</f>
        <v>#REF!</v>
      </c>
      <c r="C18" s="19" t="s">
        <v>62</v>
      </c>
    </row>
    <row r="19" spans="2:3" x14ac:dyDescent="0.25">
      <c r="B19" s="19" t="e">
        <f>#REF!</f>
        <v>#REF!</v>
      </c>
      <c r="C19" s="19" t="s">
        <v>63</v>
      </c>
    </row>
    <row r="20" spans="2:3" x14ac:dyDescent="0.25">
      <c r="B20" s="19" t="e">
        <f>#REF!</f>
        <v>#REF!</v>
      </c>
      <c r="C20" s="19" t="s">
        <v>64</v>
      </c>
    </row>
    <row r="21" spans="2:3" x14ac:dyDescent="0.25">
      <c r="B21" s="19" t="e">
        <f>#REF!</f>
        <v>#REF!</v>
      </c>
      <c r="C21" s="19" t="s">
        <v>65</v>
      </c>
    </row>
    <row r="22" spans="2:3" x14ac:dyDescent="0.25">
      <c r="B22" s="19" t="e">
        <f>#REF!</f>
        <v>#REF!</v>
      </c>
      <c r="C22" s="19" t="s">
        <v>66</v>
      </c>
    </row>
    <row r="23" spans="2:3" x14ac:dyDescent="0.25">
      <c r="B23" s="19" t="e">
        <f>#REF!</f>
        <v>#REF!</v>
      </c>
      <c r="C23" s="19" t="s">
        <v>67</v>
      </c>
    </row>
    <row r="24" spans="2:3" x14ac:dyDescent="0.25">
      <c r="B24" s="19" t="e">
        <f>#REF!</f>
        <v>#REF!</v>
      </c>
      <c r="C24" s="19" t="s">
        <v>68</v>
      </c>
    </row>
    <row r="25" spans="2:3" x14ac:dyDescent="0.25">
      <c r="B25" s="19" t="e">
        <f>#REF!</f>
        <v>#REF!</v>
      </c>
      <c r="C25" s="19" t="s">
        <v>69</v>
      </c>
    </row>
    <row r="26" spans="2:3" x14ac:dyDescent="0.25">
      <c r="B26" s="19" t="e">
        <f>#REF!</f>
        <v>#REF!</v>
      </c>
      <c r="C26" s="19" t="s">
        <v>70</v>
      </c>
    </row>
    <row r="27" spans="2:3" x14ac:dyDescent="0.25">
      <c r="B27" s="19" t="e">
        <f>#REF!</f>
        <v>#REF!</v>
      </c>
      <c r="C27" s="19" t="s">
        <v>71</v>
      </c>
    </row>
    <row r="28" spans="2:3" x14ac:dyDescent="0.25">
      <c r="B28" s="19" t="e">
        <f>#REF!</f>
        <v>#REF!</v>
      </c>
      <c r="C28" s="19" t="s">
        <v>72</v>
      </c>
    </row>
    <row r="29" spans="2:3" x14ac:dyDescent="0.25">
      <c r="B29" s="19" t="e">
        <f>#REF!</f>
        <v>#REF!</v>
      </c>
      <c r="C29" s="19" t="s">
        <v>73</v>
      </c>
    </row>
    <row r="30" spans="2:3" x14ac:dyDescent="0.25">
      <c r="B30" s="19" t="e">
        <f>#REF!</f>
        <v>#REF!</v>
      </c>
      <c r="C30" s="19" t="s">
        <v>74</v>
      </c>
    </row>
    <row r="31" spans="2:3" x14ac:dyDescent="0.25">
      <c r="C31" s="19" t="s">
        <v>75</v>
      </c>
    </row>
    <row r="32" spans="2:3" x14ac:dyDescent="0.25">
      <c r="C32" s="19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5"/>
  <dimension ref="A1:A4"/>
  <sheetViews>
    <sheetView workbookViewId="0">
      <selection activeCell="L8" sqref="L8"/>
    </sheetView>
  </sheetViews>
  <sheetFormatPr baseColWidth="10" defaultRowHeight="15" x14ac:dyDescent="0.25"/>
  <cols>
    <col min="1" max="1" width="31" bestFit="1" customWidth="1"/>
  </cols>
  <sheetData>
    <row r="1" spans="1:1" x14ac:dyDescent="0.25">
      <c r="A1" s="23" t="s">
        <v>114</v>
      </c>
    </row>
    <row r="2" spans="1:1" x14ac:dyDescent="0.25">
      <c r="A2" s="23" t="s">
        <v>111</v>
      </c>
    </row>
    <row r="3" spans="1:1" x14ac:dyDescent="0.25">
      <c r="A3" s="23" t="s">
        <v>112</v>
      </c>
    </row>
    <row r="4" spans="1:1" x14ac:dyDescent="0.25">
      <c r="A4" s="23" t="s">
        <v>113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35491D-B448-4366-8D18-83CC6C7628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3 - PRECIOS Y TARIFAS</vt:lpstr>
      <vt:lpstr>Hoja1</vt:lpstr>
      <vt:lpstr>Hoja2</vt:lpstr>
      <vt:lpstr>Hoja5</vt:lpstr>
      <vt:lpstr>Hoja6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Rodriguez Alberola, Jose Vicente</cp:lastModifiedBy>
  <cp:lastPrinted>2021-09-08T14:26:56Z</cp:lastPrinted>
  <dcterms:created xsi:type="dcterms:W3CDTF">2013-09-24T22:16:49Z</dcterms:created>
  <dcterms:modified xsi:type="dcterms:W3CDTF">2026-05-13T07:53:44Z</dcterms:modified>
</cp:coreProperties>
</file>